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ELEC\Business Files\Monthly VR Stat File\2024 Stat Files\"/>
    </mc:Choice>
  </mc:AlternateContent>
  <xr:revisionPtr revIDLastSave="0" documentId="8_{DB5EE2A8-93D1-40C9-A51A-052EE3F8C34A}" xr6:coauthVersionLast="47" xr6:coauthVersionMax="47" xr10:uidLastSave="{00000000-0000-0000-0000-000000000000}"/>
  <bookViews>
    <workbookView xWindow="-25320" yWindow="-120" windowWidth="25440" windowHeight="15390" tabRatio="788" xr2:uid="{00000000-000D-0000-FFFF-FFFF00000000}"/>
  </bookViews>
  <sheets>
    <sheet name="Count by Split" sheetId="1" r:id="rId1"/>
    <sheet name="Splits with Zero Voters" sheetId="10" r:id="rId2"/>
    <sheet name="Count by Precinct" sheetId="2" r:id="rId3"/>
    <sheet name="New!  Voters Per Zip Code" sheetId="18" r:id="rId4"/>
    <sheet name="Count by Split &amp; Age Range" sheetId="3" r:id="rId5"/>
    <sheet name="Average Age by Split" sheetId="4" r:id="rId6"/>
    <sheet name="Avg Age by Split Low to High" sheetId="5" r:id="rId7"/>
    <sheet name="Count by Split and Gender" sheetId="6" r:id="rId8"/>
    <sheet name="Count by Split and Race" sheetId="7" r:id="rId9"/>
    <sheet name="Ct by Congressional District" sheetId="8" r:id="rId10"/>
    <sheet name="Count by TN Senate" sheetId="12" r:id="rId11"/>
    <sheet name="Ct. by TN House" sheetId="13" r:id="rId12"/>
    <sheet name="Ct. by County Commission Distri" sheetId="14" r:id="rId13"/>
    <sheet name="Count by Municipality" sheetId="15" r:id="rId14"/>
    <sheet name="Count by City Council District" sheetId="16" r:id="rId15"/>
    <sheet name="Count by Super District" sheetId="17" r:id="rId16"/>
    <sheet name="Ct. by School Board" sheetId="19" r:id="rId17"/>
    <sheet name="Mem Voters by Council" sheetId="20" r:id="rId18"/>
  </sheets>
  <definedNames>
    <definedName name="_xlnm._FilterDatabase" localSheetId="2" hidden="1">'Count by Precinct'!$A$3:$I$145</definedName>
    <definedName name="_xlnm._FilterDatabase" localSheetId="0" hidden="1">'Count by Split'!$A$1:$P$338</definedName>
    <definedName name="_xlnm._FilterDatabase" localSheetId="8" hidden="1">'Count by Split and Race'!$A$1:$K$343</definedName>
    <definedName name="_xlnm._FilterDatabase" localSheetId="1" hidden="1">'Splits with Zero Voters'!$A$2:$Q$44</definedName>
    <definedName name="_xlnm.Print_Area" localSheetId="0">'Count by Split'!$A$1:$P$338</definedName>
  </definedNames>
  <calcPr calcId="191029"/>
  <pivotCaches>
    <pivotCache cacheId="7" r:id="rId19"/>
    <pivotCache cacheId="8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1" i="1" l="1"/>
  <c r="D328" i="1"/>
  <c r="D325" i="1"/>
  <c r="D322" i="1"/>
  <c r="D319" i="1"/>
  <c r="D316" i="1"/>
  <c r="D313" i="1"/>
  <c r="D310" i="1"/>
  <c r="D307" i="1"/>
  <c r="D304" i="1"/>
  <c r="D298" i="1"/>
  <c r="D295" i="1"/>
  <c r="D292" i="1"/>
  <c r="D289" i="1"/>
  <c r="D286" i="1"/>
  <c r="D283" i="1"/>
  <c r="D277" i="1"/>
  <c r="D274" i="1"/>
  <c r="D271" i="1"/>
  <c r="D268" i="1"/>
  <c r="D262" i="1"/>
  <c r="D259" i="1"/>
  <c r="D253" i="1"/>
  <c r="D250" i="1"/>
  <c r="D247" i="1"/>
  <c r="D244" i="1"/>
  <c r="D241" i="1"/>
  <c r="D238" i="1"/>
  <c r="D235" i="1"/>
  <c r="D232" i="1"/>
  <c r="D223" i="1"/>
  <c r="D220" i="1"/>
  <c r="D217" i="1"/>
  <c r="D214" i="1"/>
  <c r="D211" i="1"/>
  <c r="D208" i="1"/>
  <c r="D205" i="1"/>
  <c r="D202" i="1"/>
  <c r="D199" i="1"/>
  <c r="D196" i="1"/>
  <c r="D190" i="1"/>
  <c r="D187" i="1"/>
  <c r="D184" i="1"/>
  <c r="D181" i="1"/>
  <c r="D178" i="1"/>
  <c r="D175" i="1"/>
  <c r="D169" i="1"/>
  <c r="D166" i="1"/>
  <c r="D163" i="1"/>
  <c r="D160" i="1"/>
  <c r="D154" i="1"/>
  <c r="D151" i="1"/>
  <c r="D145" i="1"/>
  <c r="D142" i="1"/>
  <c r="D139" i="1"/>
  <c r="D136" i="1"/>
  <c r="D133" i="1"/>
  <c r="D130" i="1"/>
  <c r="D127" i="1"/>
  <c r="D124" i="1"/>
  <c r="D121" i="1"/>
  <c r="D115" i="1"/>
  <c r="D112" i="1"/>
  <c r="D106" i="1"/>
  <c r="D103" i="1"/>
  <c r="D100" i="1"/>
  <c r="D97" i="1"/>
  <c r="D94" i="1"/>
  <c r="D91" i="1"/>
  <c r="D88" i="1"/>
  <c r="D85" i="1"/>
  <c r="D82" i="1"/>
  <c r="D79" i="1"/>
  <c r="D76" i="1"/>
  <c r="D67" i="1"/>
  <c r="D64" i="1"/>
  <c r="D61" i="1"/>
  <c r="D58" i="1"/>
  <c r="D55" i="1"/>
  <c r="D52" i="1"/>
  <c r="D49" i="1"/>
  <c r="D46" i="1"/>
  <c r="D43" i="1"/>
  <c r="D40" i="1"/>
  <c r="D37" i="1"/>
  <c r="D34" i="1"/>
  <c r="D28" i="1"/>
  <c r="D25" i="1"/>
  <c r="D22" i="1"/>
  <c r="D19" i="1"/>
  <c r="D17" i="1"/>
  <c r="D13" i="1"/>
  <c r="D10" i="1"/>
  <c r="D7" i="1"/>
  <c r="D4" i="1"/>
  <c r="D5" i="1"/>
  <c r="D11" i="1"/>
  <c r="D23" i="1"/>
  <c r="D26" i="1"/>
  <c r="D35" i="1"/>
  <c r="D41" i="1"/>
  <c r="D47" i="1"/>
  <c r="D53" i="1"/>
  <c r="D59" i="1"/>
  <c r="D65" i="1"/>
  <c r="D74" i="1"/>
  <c r="D77" i="1"/>
  <c r="D89" i="1"/>
  <c r="D95" i="1"/>
  <c r="D101" i="1"/>
  <c r="D113" i="1"/>
  <c r="D119" i="1"/>
  <c r="D125" i="1"/>
  <c r="D131" i="1"/>
  <c r="D137" i="1"/>
  <c r="D143" i="1"/>
  <c r="D149" i="1"/>
  <c r="D161" i="1"/>
  <c r="D167" i="1"/>
  <c r="D173" i="1"/>
  <c r="D179" i="1"/>
  <c r="D185" i="1"/>
  <c r="D191" i="1"/>
  <c r="D203" i="1"/>
  <c r="D209" i="1"/>
  <c r="D215" i="1"/>
  <c r="D221" i="1"/>
  <c r="D227" i="1"/>
  <c r="D233" i="1"/>
  <c r="D239" i="1"/>
  <c r="D251" i="1"/>
  <c r="D257" i="1"/>
  <c r="D263" i="1"/>
  <c r="D269" i="1"/>
  <c r="D275" i="1"/>
  <c r="D276" i="1"/>
  <c r="D281" i="1"/>
  <c r="D287" i="1"/>
  <c r="D288" i="1"/>
  <c r="D296" i="1"/>
  <c r="D299" i="1"/>
  <c r="D305" i="1"/>
  <c r="D306" i="1"/>
  <c r="D311" i="1"/>
  <c r="D317" i="1"/>
  <c r="D318" i="1"/>
  <c r="D323" i="1"/>
  <c r="D329" i="1"/>
  <c r="D332" i="1"/>
  <c r="D12" i="1"/>
  <c r="D18" i="1"/>
  <c r="D30" i="1"/>
  <c r="D36" i="1"/>
  <c r="D48" i="1"/>
  <c r="D54" i="1"/>
  <c r="D60" i="1"/>
  <c r="D72" i="1"/>
  <c r="D78" i="1"/>
  <c r="D90" i="1"/>
  <c r="D96" i="1"/>
  <c r="D102" i="1"/>
  <c r="D114" i="1"/>
  <c r="D126" i="1"/>
  <c r="D132" i="1"/>
  <c r="D138" i="1"/>
  <c r="D144" i="1"/>
  <c r="D156" i="1"/>
  <c r="D168" i="1"/>
  <c r="D180" i="1"/>
  <c r="D186" i="1"/>
  <c r="D198" i="1"/>
  <c r="D210" i="1"/>
  <c r="D216" i="1"/>
  <c r="D222" i="1"/>
  <c r="D228" i="1"/>
  <c r="D240" i="1"/>
  <c r="D252" i="1"/>
  <c r="D264" i="1"/>
  <c r="D270" i="1"/>
  <c r="D300" i="1"/>
  <c r="D312" i="1"/>
  <c r="D330" i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D31" i="1"/>
  <c r="C340" i="4"/>
  <c r="D29" i="1"/>
  <c r="D71" i="1"/>
  <c r="D107" i="1"/>
  <c r="D155" i="1"/>
  <c r="D197" i="1"/>
  <c r="D245" i="1"/>
  <c r="D293" i="1"/>
  <c r="D335" i="1"/>
  <c r="D24" i="1"/>
  <c r="D42" i="1"/>
  <c r="D66" i="1"/>
  <c r="D84" i="1"/>
  <c r="D108" i="1"/>
  <c r="D120" i="1"/>
  <c r="D150" i="1"/>
  <c r="D162" i="1"/>
  <c r="D192" i="1"/>
  <c r="D204" i="1"/>
  <c r="D234" i="1"/>
  <c r="D246" i="1"/>
  <c r="D282" i="1"/>
  <c r="D294" i="1"/>
  <c r="D324" i="1"/>
  <c r="D336" i="1"/>
  <c r="D174" i="1"/>
  <c r="D258" i="1"/>
  <c r="D327" i="1"/>
  <c r="D321" i="1"/>
  <c r="D315" i="1"/>
  <c r="D303" i="1"/>
  <c r="D291" i="1"/>
  <c r="D285" i="1"/>
  <c r="D279" i="1"/>
  <c r="D267" i="1"/>
  <c r="D255" i="1"/>
  <c r="D249" i="1"/>
  <c r="D243" i="1"/>
  <c r="D231" i="1"/>
  <c r="D219" i="1"/>
  <c r="D213" i="1"/>
  <c r="D207" i="1"/>
  <c r="D195" i="1"/>
  <c r="D183" i="1"/>
  <c r="D177" i="1"/>
  <c r="D171" i="1"/>
  <c r="D159" i="1"/>
  <c r="D147" i="1"/>
  <c r="D141" i="1"/>
  <c r="D135" i="1"/>
  <c r="D123" i="1"/>
  <c r="D111" i="1"/>
  <c r="D105" i="1"/>
  <c r="D99" i="1"/>
  <c r="D87" i="1"/>
  <c r="D75" i="1"/>
  <c r="D69" i="1"/>
  <c r="D63" i="1"/>
  <c r="D51" i="1"/>
  <c r="D39" i="1"/>
  <c r="D33" i="1"/>
  <c r="D27" i="1"/>
  <c r="D15" i="1"/>
  <c r="D3" i="1"/>
  <c r="D301" i="1"/>
  <c r="D265" i="1"/>
  <c r="D229" i="1"/>
  <c r="D193" i="1"/>
  <c r="D157" i="1"/>
  <c r="D109" i="1"/>
  <c r="D73" i="1"/>
  <c r="D334" i="1"/>
  <c r="D333" i="1"/>
  <c r="D309" i="1"/>
  <c r="D297" i="1"/>
  <c r="D280" i="1"/>
  <c r="D273" i="1"/>
  <c r="D261" i="1"/>
  <c r="D256" i="1"/>
  <c r="D237" i="1"/>
  <c r="D226" i="1"/>
  <c r="D225" i="1"/>
  <c r="D201" i="1"/>
  <c r="D189" i="1"/>
  <c r="D172" i="1"/>
  <c r="D165" i="1"/>
  <c r="D153" i="1"/>
  <c r="D148" i="1"/>
  <c r="D129" i="1"/>
  <c r="D118" i="1"/>
  <c r="D117" i="1"/>
  <c r="D93" i="1"/>
  <c r="D83" i="1"/>
  <c r="D81" i="1"/>
  <c r="D70" i="1"/>
  <c r="D57" i="1"/>
  <c r="D45" i="1"/>
  <c r="D21" i="1"/>
  <c r="D16" i="1"/>
  <c r="D9" i="1"/>
  <c r="E60" i="18"/>
  <c r="C60" i="18"/>
  <c r="B60" i="18"/>
  <c r="C342" i="6"/>
  <c r="B342" i="6"/>
  <c r="B338" i="1" l="1"/>
  <c r="C338" i="1"/>
  <c r="D320" i="1"/>
  <c r="D314" i="1"/>
  <c r="D278" i="1"/>
  <c r="D254" i="1"/>
  <c r="D248" i="1"/>
  <c r="D212" i="1"/>
  <c r="D206" i="1"/>
  <c r="D188" i="1"/>
  <c r="D182" i="1"/>
  <c r="D170" i="1"/>
  <c r="D146" i="1"/>
  <c r="D140" i="1"/>
  <c r="D116" i="1"/>
  <c r="D104" i="1"/>
  <c r="D98" i="1"/>
  <c r="D80" i="1"/>
  <c r="D68" i="1"/>
  <c r="D62" i="1"/>
  <c r="D44" i="1"/>
  <c r="D38" i="1"/>
  <c r="D32" i="1"/>
  <c r="D8" i="1"/>
  <c r="E342" i="6"/>
  <c r="D290" i="1"/>
  <c r="D224" i="1"/>
  <c r="D6" i="1"/>
  <c r="D326" i="1"/>
  <c r="D308" i="1"/>
  <c r="D302" i="1"/>
  <c r="D284" i="1"/>
  <c r="D272" i="1"/>
  <c r="D266" i="1"/>
  <c r="D260" i="1"/>
  <c r="D242" i="1"/>
  <c r="D236" i="1"/>
  <c r="D230" i="1"/>
  <c r="D218" i="1"/>
  <c r="D200" i="1"/>
  <c r="D194" i="1"/>
  <c r="D176" i="1"/>
  <c r="D164" i="1"/>
  <c r="D158" i="1"/>
  <c r="D152" i="1"/>
  <c r="D134" i="1"/>
  <c r="D128" i="1"/>
  <c r="D122" i="1"/>
  <c r="D110" i="1"/>
  <c r="D92" i="1"/>
  <c r="D86" i="1"/>
  <c r="D56" i="1"/>
  <c r="D50" i="1"/>
  <c r="D20" i="1"/>
  <c r="D14" i="1"/>
  <c r="G341" i="7"/>
  <c r="F341" i="7"/>
  <c r="E341" i="7"/>
  <c r="D341" i="7"/>
  <c r="C341" i="7"/>
  <c r="B341" i="7"/>
  <c r="D342" i="6"/>
  <c r="C341" i="3"/>
  <c r="H42" i="10"/>
  <c r="D42" i="10"/>
  <c r="J339" i="7"/>
  <c r="K339" i="7" s="1"/>
  <c r="M341" i="3"/>
  <c r="L341" i="3"/>
  <c r="K341" i="3"/>
  <c r="J341" i="3"/>
  <c r="I341" i="3"/>
  <c r="H341" i="3"/>
  <c r="G341" i="3"/>
  <c r="F341" i="3"/>
  <c r="E341" i="3"/>
  <c r="D341" i="3"/>
  <c r="D2" i="1"/>
  <c r="H318" i="1"/>
  <c r="H31" i="10"/>
  <c r="H44" i="10"/>
  <c r="H43" i="10"/>
  <c r="H41" i="10"/>
  <c r="H40" i="10"/>
  <c r="H39" i="10"/>
  <c r="H38" i="10"/>
  <c r="H37" i="10"/>
  <c r="H36" i="10"/>
  <c r="H35" i="10"/>
  <c r="H34" i="10"/>
  <c r="H33" i="10"/>
  <c r="H32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J338" i="7"/>
  <c r="J337" i="7"/>
  <c r="K337" i="7" s="1"/>
  <c r="J336" i="7"/>
  <c r="J335" i="7"/>
  <c r="J334" i="7"/>
  <c r="J333" i="7"/>
  <c r="J332" i="7"/>
  <c r="J331" i="7"/>
  <c r="K331" i="7" s="1"/>
  <c r="J330" i="7"/>
  <c r="J329" i="7"/>
  <c r="J328" i="7"/>
  <c r="J327" i="7"/>
  <c r="J326" i="7"/>
  <c r="J325" i="7"/>
  <c r="K325" i="7" s="1"/>
  <c r="J324" i="7"/>
  <c r="J323" i="7"/>
  <c r="J322" i="7"/>
  <c r="J321" i="7"/>
  <c r="J320" i="7"/>
  <c r="J319" i="7"/>
  <c r="K319" i="7" s="1"/>
  <c r="J318" i="7"/>
  <c r="J317" i="7"/>
  <c r="J316" i="7"/>
  <c r="J315" i="7"/>
  <c r="J314" i="7"/>
  <c r="J313" i="7"/>
  <c r="K313" i="7" s="1"/>
  <c r="J312" i="7"/>
  <c r="J311" i="7"/>
  <c r="J310" i="7"/>
  <c r="J309" i="7"/>
  <c r="J308" i="7"/>
  <c r="J307" i="7"/>
  <c r="K307" i="7" s="1"/>
  <c r="J306" i="7"/>
  <c r="J305" i="7"/>
  <c r="J304" i="7"/>
  <c r="J303" i="7"/>
  <c r="J302" i="7"/>
  <c r="J301" i="7"/>
  <c r="K301" i="7" s="1"/>
  <c r="J300" i="7"/>
  <c r="J299" i="7"/>
  <c r="J298" i="7"/>
  <c r="J297" i="7"/>
  <c r="J296" i="7"/>
  <c r="J295" i="7"/>
  <c r="K295" i="7" s="1"/>
  <c r="J294" i="7"/>
  <c r="J293" i="7"/>
  <c r="J292" i="7"/>
  <c r="J291" i="7"/>
  <c r="J290" i="7"/>
  <c r="J289" i="7"/>
  <c r="K289" i="7" s="1"/>
  <c r="J288" i="7"/>
  <c r="J287" i="7"/>
  <c r="J286" i="7"/>
  <c r="J285" i="7"/>
  <c r="J284" i="7"/>
  <c r="J283" i="7"/>
  <c r="K283" i="7" s="1"/>
  <c r="J282" i="7"/>
  <c r="J281" i="7"/>
  <c r="J280" i="7"/>
  <c r="J279" i="7"/>
  <c r="J278" i="7"/>
  <c r="J277" i="7"/>
  <c r="K277" i="7" s="1"/>
  <c r="J276" i="7"/>
  <c r="J275" i="7"/>
  <c r="J274" i="7"/>
  <c r="J273" i="7"/>
  <c r="J272" i="7"/>
  <c r="J271" i="7"/>
  <c r="K271" i="7" s="1"/>
  <c r="J270" i="7"/>
  <c r="J269" i="7"/>
  <c r="J268" i="7"/>
  <c r="J267" i="7"/>
  <c r="J266" i="7"/>
  <c r="J265" i="7"/>
  <c r="K265" i="7" s="1"/>
  <c r="J264" i="7"/>
  <c r="J263" i="7"/>
  <c r="J262" i="7"/>
  <c r="J261" i="7"/>
  <c r="J260" i="7"/>
  <c r="J259" i="7"/>
  <c r="K259" i="7" s="1"/>
  <c r="J258" i="7"/>
  <c r="J257" i="7"/>
  <c r="J256" i="7"/>
  <c r="J255" i="7"/>
  <c r="J254" i="7"/>
  <c r="J253" i="7"/>
  <c r="K253" i="7" s="1"/>
  <c r="J252" i="7"/>
  <c r="J251" i="7"/>
  <c r="J250" i="7"/>
  <c r="J249" i="7"/>
  <c r="J248" i="7"/>
  <c r="J247" i="7"/>
  <c r="K247" i="7" s="1"/>
  <c r="J246" i="7"/>
  <c r="J245" i="7"/>
  <c r="J244" i="7"/>
  <c r="J243" i="7"/>
  <c r="J242" i="7"/>
  <c r="J241" i="7"/>
  <c r="K241" i="7" s="1"/>
  <c r="J240" i="7"/>
  <c r="J239" i="7"/>
  <c r="J238" i="7"/>
  <c r="J237" i="7"/>
  <c r="J236" i="7"/>
  <c r="J235" i="7"/>
  <c r="K235" i="7" s="1"/>
  <c r="J234" i="7"/>
  <c r="J233" i="7"/>
  <c r="J232" i="7"/>
  <c r="J231" i="7"/>
  <c r="J230" i="7"/>
  <c r="J229" i="7"/>
  <c r="K229" i="7" s="1"/>
  <c r="J228" i="7"/>
  <c r="J227" i="7"/>
  <c r="J226" i="7"/>
  <c r="J225" i="7"/>
  <c r="J224" i="7"/>
  <c r="J223" i="7"/>
  <c r="K223" i="7" s="1"/>
  <c r="J222" i="7"/>
  <c r="J221" i="7"/>
  <c r="J220" i="7"/>
  <c r="J219" i="7"/>
  <c r="J218" i="7"/>
  <c r="J217" i="7"/>
  <c r="K217" i="7" s="1"/>
  <c r="J216" i="7"/>
  <c r="J215" i="7"/>
  <c r="J214" i="7"/>
  <c r="J213" i="7"/>
  <c r="J212" i="7"/>
  <c r="J211" i="7"/>
  <c r="K211" i="7" s="1"/>
  <c r="J210" i="7"/>
  <c r="J209" i="7"/>
  <c r="J208" i="7"/>
  <c r="J207" i="7"/>
  <c r="J206" i="7"/>
  <c r="J205" i="7"/>
  <c r="K205" i="7" s="1"/>
  <c r="J204" i="7"/>
  <c r="J203" i="7"/>
  <c r="J202" i="7"/>
  <c r="J201" i="7"/>
  <c r="J200" i="7"/>
  <c r="J199" i="7"/>
  <c r="K199" i="7" s="1"/>
  <c r="J198" i="7"/>
  <c r="J197" i="7"/>
  <c r="J196" i="7"/>
  <c r="J195" i="7"/>
  <c r="J194" i="7"/>
  <c r="J193" i="7"/>
  <c r="K193" i="7" s="1"/>
  <c r="J192" i="7"/>
  <c r="J191" i="7"/>
  <c r="J190" i="7"/>
  <c r="J189" i="7"/>
  <c r="J188" i="7"/>
  <c r="J187" i="7"/>
  <c r="K187" i="7" s="1"/>
  <c r="J186" i="7"/>
  <c r="J185" i="7"/>
  <c r="J184" i="7"/>
  <c r="J183" i="7"/>
  <c r="J182" i="7"/>
  <c r="J181" i="7"/>
  <c r="K181" i="7" s="1"/>
  <c r="J180" i="7"/>
  <c r="J179" i="7"/>
  <c r="J178" i="7"/>
  <c r="J177" i="7"/>
  <c r="J176" i="7"/>
  <c r="J175" i="7"/>
  <c r="K175" i="7" s="1"/>
  <c r="J174" i="7"/>
  <c r="J173" i="7"/>
  <c r="J172" i="7"/>
  <c r="J171" i="7"/>
  <c r="J170" i="7"/>
  <c r="J169" i="7"/>
  <c r="K169" i="7" s="1"/>
  <c r="J168" i="7"/>
  <c r="J167" i="7"/>
  <c r="J166" i="7"/>
  <c r="J165" i="7"/>
  <c r="J164" i="7"/>
  <c r="J163" i="7"/>
  <c r="K163" i="7" s="1"/>
  <c r="J162" i="7"/>
  <c r="J161" i="7"/>
  <c r="J160" i="7"/>
  <c r="J159" i="7"/>
  <c r="J158" i="7"/>
  <c r="J157" i="7"/>
  <c r="K157" i="7" s="1"/>
  <c r="J156" i="7"/>
  <c r="J155" i="7"/>
  <c r="J154" i="7"/>
  <c r="J153" i="7"/>
  <c r="J152" i="7"/>
  <c r="J151" i="7"/>
  <c r="K151" i="7" s="1"/>
  <c r="J150" i="7"/>
  <c r="J149" i="7"/>
  <c r="J148" i="7"/>
  <c r="J147" i="7"/>
  <c r="J146" i="7"/>
  <c r="J145" i="7"/>
  <c r="K145" i="7" s="1"/>
  <c r="J144" i="7"/>
  <c r="J143" i="7"/>
  <c r="J142" i="7"/>
  <c r="J141" i="7"/>
  <c r="J140" i="7"/>
  <c r="J139" i="7"/>
  <c r="K139" i="7" s="1"/>
  <c r="J138" i="7"/>
  <c r="J137" i="7"/>
  <c r="J136" i="7"/>
  <c r="J135" i="7"/>
  <c r="J134" i="7"/>
  <c r="J133" i="7"/>
  <c r="K133" i="7" s="1"/>
  <c r="J132" i="7"/>
  <c r="J131" i="7"/>
  <c r="J130" i="7"/>
  <c r="J129" i="7"/>
  <c r="J128" i="7"/>
  <c r="J127" i="7"/>
  <c r="K127" i="7" s="1"/>
  <c r="J126" i="7"/>
  <c r="J125" i="7"/>
  <c r="J124" i="7"/>
  <c r="J123" i="7"/>
  <c r="J122" i="7"/>
  <c r="J121" i="7"/>
  <c r="K121" i="7" s="1"/>
  <c r="J120" i="7"/>
  <c r="J119" i="7"/>
  <c r="J118" i="7"/>
  <c r="J117" i="7"/>
  <c r="J116" i="7"/>
  <c r="J115" i="7"/>
  <c r="K115" i="7" s="1"/>
  <c r="J114" i="7"/>
  <c r="J113" i="7"/>
  <c r="J112" i="7"/>
  <c r="J111" i="7"/>
  <c r="J110" i="7"/>
  <c r="J109" i="7"/>
  <c r="K109" i="7" s="1"/>
  <c r="J108" i="7"/>
  <c r="J107" i="7"/>
  <c r="J106" i="7"/>
  <c r="J105" i="7"/>
  <c r="J104" i="7"/>
  <c r="J103" i="7"/>
  <c r="K103" i="7" s="1"/>
  <c r="J102" i="7"/>
  <c r="J101" i="7"/>
  <c r="J100" i="7"/>
  <c r="J99" i="7"/>
  <c r="J98" i="7"/>
  <c r="J97" i="7"/>
  <c r="K97" i="7" s="1"/>
  <c r="J96" i="7"/>
  <c r="J95" i="7"/>
  <c r="J94" i="7"/>
  <c r="J93" i="7"/>
  <c r="J92" i="7"/>
  <c r="J91" i="7"/>
  <c r="K91" i="7" s="1"/>
  <c r="J90" i="7"/>
  <c r="J89" i="7"/>
  <c r="J88" i="7"/>
  <c r="J87" i="7"/>
  <c r="J86" i="7"/>
  <c r="J85" i="7"/>
  <c r="K85" i="7" s="1"/>
  <c r="J84" i="7"/>
  <c r="J83" i="7"/>
  <c r="J82" i="7"/>
  <c r="J81" i="7"/>
  <c r="J80" i="7"/>
  <c r="J79" i="7"/>
  <c r="K79" i="7" s="1"/>
  <c r="J78" i="7"/>
  <c r="J77" i="7"/>
  <c r="J76" i="7"/>
  <c r="J75" i="7"/>
  <c r="J74" i="7"/>
  <c r="J73" i="7"/>
  <c r="K73" i="7" s="1"/>
  <c r="J72" i="7"/>
  <c r="J71" i="7"/>
  <c r="J70" i="7"/>
  <c r="J69" i="7"/>
  <c r="J68" i="7"/>
  <c r="J67" i="7"/>
  <c r="K67" i="7" s="1"/>
  <c r="J66" i="7"/>
  <c r="J65" i="7"/>
  <c r="J64" i="7"/>
  <c r="J63" i="7"/>
  <c r="J62" i="7"/>
  <c r="J61" i="7"/>
  <c r="K61" i="7" s="1"/>
  <c r="J60" i="7"/>
  <c r="J59" i="7"/>
  <c r="J58" i="7"/>
  <c r="J57" i="7"/>
  <c r="J56" i="7"/>
  <c r="J55" i="7"/>
  <c r="K55" i="7" s="1"/>
  <c r="J54" i="7"/>
  <c r="J53" i="7"/>
  <c r="J52" i="7"/>
  <c r="J51" i="7"/>
  <c r="J50" i="7"/>
  <c r="J49" i="7"/>
  <c r="K49" i="7" s="1"/>
  <c r="J48" i="7"/>
  <c r="J47" i="7"/>
  <c r="J46" i="7"/>
  <c r="J45" i="7"/>
  <c r="J44" i="7"/>
  <c r="J43" i="7"/>
  <c r="K43" i="7" s="1"/>
  <c r="J42" i="7"/>
  <c r="J41" i="7"/>
  <c r="J40" i="7"/>
  <c r="J39" i="7"/>
  <c r="J38" i="7"/>
  <c r="J37" i="7"/>
  <c r="K37" i="7" s="1"/>
  <c r="J36" i="7"/>
  <c r="J35" i="7"/>
  <c r="J34" i="7"/>
  <c r="J33" i="7"/>
  <c r="J32" i="7"/>
  <c r="J31" i="7"/>
  <c r="K31" i="7" s="1"/>
  <c r="J30" i="7"/>
  <c r="J29" i="7"/>
  <c r="J28" i="7"/>
  <c r="J27" i="7"/>
  <c r="J26" i="7"/>
  <c r="J25" i="7"/>
  <c r="K25" i="7" s="1"/>
  <c r="J24" i="7"/>
  <c r="J23" i="7"/>
  <c r="J22" i="7"/>
  <c r="J21" i="7"/>
  <c r="J20" i="7"/>
  <c r="J19" i="7"/>
  <c r="K19" i="7" s="1"/>
  <c r="J18" i="7"/>
  <c r="J17" i="7"/>
  <c r="J16" i="7"/>
  <c r="J15" i="7"/>
  <c r="J14" i="7"/>
  <c r="J13" i="7"/>
  <c r="K13" i="7" s="1"/>
  <c r="J12" i="7"/>
  <c r="J11" i="7"/>
  <c r="J10" i="7"/>
  <c r="J9" i="7"/>
  <c r="J8" i="7"/>
  <c r="J7" i="7"/>
  <c r="K7" i="7" s="1"/>
  <c r="J6" i="7"/>
  <c r="J5" i="7"/>
  <c r="C147" i="2"/>
  <c r="B147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38" i="1" l="1"/>
  <c r="K105" i="7"/>
  <c r="K93" i="7"/>
  <c r="K81" i="7"/>
  <c r="K87" i="7"/>
  <c r="K99" i="7"/>
  <c r="K29" i="7"/>
  <c r="K5" i="7"/>
  <c r="K11" i="7"/>
  <c r="K17" i="7"/>
  <c r="K23" i="7"/>
  <c r="K35" i="7"/>
  <c r="K41" i="7"/>
  <c r="K47" i="7"/>
  <c r="K77" i="7"/>
  <c r="K83" i="7"/>
  <c r="K89" i="7"/>
  <c r="K95" i="7"/>
  <c r="K101" i="7"/>
  <c r="K209" i="7"/>
  <c r="K215" i="7"/>
  <c r="K221" i="7"/>
  <c r="K233" i="7"/>
  <c r="K239" i="7"/>
  <c r="K170" i="7"/>
  <c r="K237" i="7"/>
  <c r="H341" i="7"/>
  <c r="D343" i="7" s="1"/>
  <c r="J341" i="7"/>
  <c r="K52" i="7"/>
  <c r="D147" i="2"/>
  <c r="D148" i="2" s="1"/>
  <c r="K58" i="7"/>
  <c r="K64" i="7"/>
  <c r="K70" i="7"/>
  <c r="K76" i="7"/>
  <c r="K82" i="7"/>
  <c r="K88" i="7"/>
  <c r="K94" i="7"/>
  <c r="K100" i="7"/>
  <c r="K106" i="7"/>
  <c r="K112" i="7"/>
  <c r="K118" i="7"/>
  <c r="K124" i="7"/>
  <c r="K130" i="7"/>
  <c r="K10" i="7"/>
  <c r="K16" i="7"/>
  <c r="K22" i="7"/>
  <c r="K28" i="7"/>
  <c r="K34" i="7"/>
  <c r="K40" i="7"/>
  <c r="K46" i="7"/>
  <c r="K136" i="7"/>
  <c r="K142" i="7"/>
  <c r="K148" i="7"/>
  <c r="K154" i="7"/>
  <c r="K160" i="7"/>
  <c r="K166" i="7"/>
  <c r="K172" i="7"/>
  <c r="K178" i="7"/>
  <c r="K184" i="7"/>
  <c r="K190" i="7"/>
  <c r="K196" i="7"/>
  <c r="K202" i="7"/>
  <c r="K208" i="7"/>
  <c r="K214" i="7"/>
  <c r="K220" i="7"/>
  <c r="K226" i="7"/>
  <c r="K232" i="7"/>
  <c r="K238" i="7"/>
  <c r="K244" i="7"/>
  <c r="K250" i="7"/>
  <c r="K256" i="7"/>
  <c r="K262" i="7"/>
  <c r="K268" i="7"/>
  <c r="K274" i="7"/>
  <c r="K280" i="7"/>
  <c r="K286" i="7"/>
  <c r="K292" i="7"/>
  <c r="K298" i="7"/>
  <c r="K304" i="7"/>
  <c r="K310" i="7"/>
  <c r="K316" i="7"/>
  <c r="K322" i="7"/>
  <c r="K328" i="7"/>
  <c r="K334" i="7"/>
  <c r="K108" i="7"/>
  <c r="K114" i="7"/>
  <c r="K120" i="7"/>
  <c r="K126" i="7"/>
  <c r="K132" i="7"/>
  <c r="K174" i="7"/>
  <c r="K180" i="7"/>
  <c r="K186" i="7"/>
  <c r="K192" i="7"/>
  <c r="K198" i="7"/>
  <c r="K204" i="7"/>
  <c r="K210" i="7"/>
  <c r="K216" i="7"/>
  <c r="K222" i="7"/>
  <c r="K228" i="7"/>
  <c r="K224" i="7"/>
  <c r="K135" i="7"/>
  <c r="K141" i="7"/>
  <c r="K147" i="7"/>
  <c r="K153" i="7"/>
  <c r="K159" i="7"/>
  <c r="K165" i="7"/>
  <c r="K138" i="7"/>
  <c r="K144" i="7"/>
  <c r="K150" i="7"/>
  <c r="K156" i="7"/>
  <c r="K162" i="7"/>
  <c r="K168" i="7"/>
  <c r="K6" i="7"/>
  <c r="K12" i="7"/>
  <c r="K18" i="7"/>
  <c r="K24" i="7"/>
  <c r="K30" i="7"/>
  <c r="K36" i="7"/>
  <c r="K42" i="7"/>
  <c r="K48" i="7"/>
  <c r="K234" i="7"/>
  <c r="K240" i="7"/>
  <c r="K246" i="7"/>
  <c r="K252" i="7"/>
  <c r="K258" i="7"/>
  <c r="K264" i="7"/>
  <c r="K270" i="7"/>
  <c r="K276" i="7"/>
  <c r="K282" i="7"/>
  <c r="K288" i="7"/>
  <c r="K294" i="7"/>
  <c r="K300" i="7"/>
  <c r="K306" i="7"/>
  <c r="K312" i="7"/>
  <c r="K318" i="7"/>
  <c r="K324" i="7"/>
  <c r="K330" i="7"/>
  <c r="K336" i="7"/>
  <c r="K54" i="7"/>
  <c r="K60" i="7"/>
  <c r="K72" i="7"/>
  <c r="K176" i="7"/>
  <c r="K182" i="7"/>
  <c r="K188" i="7"/>
  <c r="K194" i="7"/>
  <c r="K200" i="7"/>
  <c r="K206" i="7"/>
  <c r="K66" i="7"/>
  <c r="K78" i="7"/>
  <c r="K84" i="7"/>
  <c r="K90" i="7"/>
  <c r="K96" i="7"/>
  <c r="K102" i="7"/>
  <c r="K242" i="7"/>
  <c r="K134" i="7"/>
  <c r="K140" i="7"/>
  <c r="K146" i="7"/>
  <c r="K152" i="7"/>
  <c r="K158" i="7"/>
  <c r="K164" i="7"/>
  <c r="K8" i="7"/>
  <c r="K14" i="7"/>
  <c r="K20" i="7"/>
  <c r="K26" i="7"/>
  <c r="K32" i="7"/>
  <c r="K38" i="7"/>
  <c r="K44" i="7"/>
  <c r="K50" i="7"/>
  <c r="K212" i="7"/>
  <c r="K218" i="7"/>
  <c r="K56" i="7"/>
  <c r="K62" i="7"/>
  <c r="K68" i="7"/>
  <c r="K74" i="7"/>
  <c r="K230" i="7"/>
  <c r="K80" i="7"/>
  <c r="K86" i="7"/>
  <c r="K92" i="7"/>
  <c r="K98" i="7"/>
  <c r="K104" i="7"/>
  <c r="K236" i="7"/>
  <c r="K110" i="7"/>
  <c r="K116" i="7"/>
  <c r="K122" i="7"/>
  <c r="K128" i="7"/>
  <c r="K248" i="7"/>
  <c r="K254" i="7"/>
  <c r="K260" i="7"/>
  <c r="K266" i="7"/>
  <c r="K272" i="7"/>
  <c r="K278" i="7"/>
  <c r="K284" i="7"/>
  <c r="K290" i="7"/>
  <c r="K296" i="7"/>
  <c r="K302" i="7"/>
  <c r="K308" i="7"/>
  <c r="K314" i="7"/>
  <c r="K320" i="7"/>
  <c r="K326" i="7"/>
  <c r="K332" i="7"/>
  <c r="K338" i="7"/>
  <c r="K53" i="7"/>
  <c r="K59" i="7"/>
  <c r="K65" i="7"/>
  <c r="K71" i="7"/>
  <c r="K111" i="7"/>
  <c r="K117" i="7"/>
  <c r="K123" i="7"/>
  <c r="K129" i="7"/>
  <c r="K227" i="7"/>
  <c r="K243" i="7"/>
  <c r="K249" i="7"/>
  <c r="K255" i="7"/>
  <c r="K261" i="7"/>
  <c r="K267" i="7"/>
  <c r="K273" i="7"/>
  <c r="K279" i="7"/>
  <c r="K285" i="7"/>
  <c r="K291" i="7"/>
  <c r="K297" i="7"/>
  <c r="K303" i="7"/>
  <c r="K309" i="7"/>
  <c r="K315" i="7"/>
  <c r="K321" i="7"/>
  <c r="K327" i="7"/>
  <c r="K333" i="7"/>
  <c r="K107" i="7"/>
  <c r="K113" i="7"/>
  <c r="K119" i="7"/>
  <c r="K125" i="7"/>
  <c r="K131" i="7"/>
  <c r="K171" i="7"/>
  <c r="K177" i="7"/>
  <c r="K183" i="7"/>
  <c r="K189" i="7"/>
  <c r="K195" i="7"/>
  <c r="K201" i="7"/>
  <c r="K245" i="7"/>
  <c r="K251" i="7"/>
  <c r="K257" i="7"/>
  <c r="K263" i="7"/>
  <c r="K269" i="7"/>
  <c r="K275" i="7"/>
  <c r="K281" i="7"/>
  <c r="K287" i="7"/>
  <c r="K293" i="7"/>
  <c r="K299" i="7"/>
  <c r="K305" i="7"/>
  <c r="K311" i="7"/>
  <c r="K317" i="7"/>
  <c r="K323" i="7"/>
  <c r="K329" i="7"/>
  <c r="K335" i="7"/>
  <c r="K9" i="7"/>
  <c r="K15" i="7"/>
  <c r="K21" i="7"/>
  <c r="K27" i="7"/>
  <c r="K33" i="7"/>
  <c r="K39" i="7"/>
  <c r="K45" i="7"/>
  <c r="K51" i="7"/>
  <c r="K137" i="7"/>
  <c r="K143" i="7"/>
  <c r="K149" i="7"/>
  <c r="K155" i="7"/>
  <c r="K161" i="7"/>
  <c r="K167" i="7"/>
  <c r="K207" i="7"/>
  <c r="K213" i="7"/>
  <c r="K219" i="7"/>
  <c r="K57" i="7"/>
  <c r="K63" i="7"/>
  <c r="K69" i="7"/>
  <c r="K75" i="7"/>
  <c r="K173" i="7"/>
  <c r="K179" i="7"/>
  <c r="K185" i="7"/>
  <c r="K191" i="7"/>
  <c r="K197" i="7"/>
  <c r="K203" i="7"/>
  <c r="K225" i="7"/>
  <c r="K231" i="7"/>
  <c r="H204" i="1"/>
  <c r="F343" i="7" l="1"/>
  <c r="C343" i="7"/>
  <c r="K341" i="7"/>
  <c r="E343" i="7"/>
  <c r="G343" i="7"/>
  <c r="B343" i="7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2" i="1"/>
</calcChain>
</file>

<file path=xl/sharedStrings.xml><?xml version="1.0" encoding="utf-8"?>
<sst xmlns="http://schemas.openxmlformats.org/spreadsheetml/2006/main" count="7331" uniqueCount="930">
  <si>
    <t>Split Name</t>
  </si>
  <si>
    <t>Active Voters</t>
  </si>
  <si>
    <t>Inactive Voters</t>
  </si>
  <si>
    <t>Total Voters</t>
  </si>
  <si>
    <t>US House</t>
  </si>
  <si>
    <t>State Rep</t>
  </si>
  <si>
    <t>State Senate</t>
  </si>
  <si>
    <t>County Commission</t>
  </si>
  <si>
    <t>School Board</t>
  </si>
  <si>
    <t>Municipality</t>
  </si>
  <si>
    <t>Memphis City Council</t>
  </si>
  <si>
    <t>Memphis Super District</t>
  </si>
  <si>
    <t>Polling Place</t>
  </si>
  <si>
    <t>Address</t>
  </si>
  <si>
    <t>City</t>
  </si>
  <si>
    <t>01-01-U1</t>
  </si>
  <si>
    <t>01-02-M2</t>
  </si>
  <si>
    <t>01-02-M5</t>
  </si>
  <si>
    <t>01-02-U1</t>
  </si>
  <si>
    <t>01-02-U3</t>
  </si>
  <si>
    <t>01-02-U4</t>
  </si>
  <si>
    <t>01-02-U6</t>
  </si>
  <si>
    <t>01-03-L2</t>
  </si>
  <si>
    <t>01-03-U1</t>
  </si>
  <si>
    <t>01-03-U3</t>
  </si>
  <si>
    <t>01-03-U4</t>
  </si>
  <si>
    <t>01-03-U5</t>
  </si>
  <si>
    <t>01-03-U6</t>
  </si>
  <si>
    <t>01-04-I2</t>
  </si>
  <si>
    <t>01-04-U1</t>
  </si>
  <si>
    <t>01-05-M2</t>
  </si>
  <si>
    <t>01-05-M4</t>
  </si>
  <si>
    <t>01-05-U1</t>
  </si>
  <si>
    <t>01-05-U3</t>
  </si>
  <si>
    <t>01-05-U5</t>
  </si>
  <si>
    <t>01-05-U6</t>
  </si>
  <si>
    <t>01-05-U7</t>
  </si>
  <si>
    <t>01-06-A1</t>
  </si>
  <si>
    <t>01-06-L2</t>
  </si>
  <si>
    <t>01-06-U3</t>
  </si>
  <si>
    <t>01-07-A1</t>
  </si>
  <si>
    <t>01-08-I1</t>
  </si>
  <si>
    <t>01-08-I2</t>
  </si>
  <si>
    <t>01-09-I1</t>
  </si>
  <si>
    <t>01-09-I2</t>
  </si>
  <si>
    <t>01-09-I3</t>
  </si>
  <si>
    <t>01-10-I1</t>
  </si>
  <si>
    <t>01-10-I2</t>
  </si>
  <si>
    <t>01-11-I1</t>
  </si>
  <si>
    <t>01-11-U2</t>
  </si>
  <si>
    <t>01-11-U3</t>
  </si>
  <si>
    <t>02-01-U1</t>
  </si>
  <si>
    <t>02-01-U2</t>
  </si>
  <si>
    <t>02-02-I1</t>
  </si>
  <si>
    <t>02-02-U2</t>
  </si>
  <si>
    <t>02-03-G1</t>
  </si>
  <si>
    <t>02-03-G2</t>
  </si>
  <si>
    <t>02-04-C1</t>
  </si>
  <si>
    <t>02-05-C1</t>
  </si>
  <si>
    <t>02-05-U2</t>
  </si>
  <si>
    <t>02-06-G1</t>
  </si>
  <si>
    <t>02-06-G2</t>
  </si>
  <si>
    <t>02-07-C1</t>
  </si>
  <si>
    <t>02-08-C1</t>
  </si>
  <si>
    <t>02-09-C1</t>
  </si>
  <si>
    <t>02-10-C1</t>
  </si>
  <si>
    <t>02-11-C1</t>
  </si>
  <si>
    <t>02-11-C2</t>
  </si>
  <si>
    <t>02-12-C1</t>
  </si>
  <si>
    <t>02-13-C1</t>
  </si>
  <si>
    <t>02-13-C2</t>
  </si>
  <si>
    <t>02-13-C4</t>
  </si>
  <si>
    <t>02-13-C5</t>
  </si>
  <si>
    <t>02-13-C6</t>
  </si>
  <si>
    <t>02-13-U3</t>
  </si>
  <si>
    <t>02-14-C2</t>
  </si>
  <si>
    <t>02-14-C3</t>
  </si>
  <si>
    <t>02-14-U1</t>
  </si>
  <si>
    <t>02-15-U1</t>
  </si>
  <si>
    <t>03-01-B1</t>
  </si>
  <si>
    <t>03-01-B2</t>
  </si>
  <si>
    <t>03-02-B2</t>
  </si>
  <si>
    <t>03-02-B3</t>
  </si>
  <si>
    <t>03-02-U1</t>
  </si>
  <si>
    <t>03-02-U4</t>
  </si>
  <si>
    <t>03-02-U6</t>
  </si>
  <si>
    <t>03-03-L1</t>
  </si>
  <si>
    <t>03-03-U2</t>
  </si>
  <si>
    <t>03-03-U3</t>
  </si>
  <si>
    <t>03-04-B1</t>
  </si>
  <si>
    <t>03-04-B2</t>
  </si>
  <si>
    <t>03-04-B3</t>
  </si>
  <si>
    <t>03-05-B1</t>
  </si>
  <si>
    <t>03-05-B2</t>
  </si>
  <si>
    <t>03-05-B3</t>
  </si>
  <si>
    <t>03-05-B4</t>
  </si>
  <si>
    <t>03-06-B1</t>
  </si>
  <si>
    <t>03-06-B2</t>
  </si>
  <si>
    <t>03-07-B1</t>
  </si>
  <si>
    <t>03-07-B2</t>
  </si>
  <si>
    <t>03-08-L1</t>
  </si>
  <si>
    <t>03-08-L2</t>
  </si>
  <si>
    <t>03-09-B1</t>
  </si>
  <si>
    <t>03-09-B2</t>
  </si>
  <si>
    <t>03-09-B3</t>
  </si>
  <si>
    <t>03-09-B4</t>
  </si>
  <si>
    <t>03-10-B1</t>
  </si>
  <si>
    <t>03-10-B2</t>
  </si>
  <si>
    <t>03-10-B3</t>
  </si>
  <si>
    <t>03-10-B4</t>
  </si>
  <si>
    <t>03-11-B1</t>
  </si>
  <si>
    <t>04-01-I1</t>
  </si>
  <si>
    <t>04-01-I2</t>
  </si>
  <si>
    <t>04-01-I3</t>
  </si>
  <si>
    <t>04-01-I4</t>
  </si>
  <si>
    <t>04-01-I5</t>
  </si>
  <si>
    <t>04-02-I1</t>
  </si>
  <si>
    <t>04-03-I1</t>
  </si>
  <si>
    <t>04-03-I2</t>
  </si>
  <si>
    <t>04-04-I1</t>
  </si>
  <si>
    <t>04-04-I2</t>
  </si>
  <si>
    <t>04-04-I3</t>
  </si>
  <si>
    <t>04-05-G1</t>
  </si>
  <si>
    <t>04-06-G1</t>
  </si>
  <si>
    <t>04-07-I1</t>
  </si>
  <si>
    <t>04-07-I3</t>
  </si>
  <si>
    <t>04-08-I1</t>
  </si>
  <si>
    <t>04-08-I2</t>
  </si>
  <si>
    <t>04-08-I3</t>
  </si>
  <si>
    <t>04-08-I4</t>
  </si>
  <si>
    <t>04-08-I5</t>
  </si>
  <si>
    <t>04-09-I1</t>
  </si>
  <si>
    <t>04-09-I2</t>
  </si>
  <si>
    <t>04-09-I3</t>
  </si>
  <si>
    <t>04-10-G1</t>
  </si>
  <si>
    <t>04-10-I2</t>
  </si>
  <si>
    <t>04-10-I3</t>
  </si>
  <si>
    <t>04-11-G1</t>
  </si>
  <si>
    <t>04-11-G2</t>
  </si>
  <si>
    <t>04-12-G1</t>
  </si>
  <si>
    <t>04-12-I2</t>
  </si>
  <si>
    <t>04-12-I4</t>
  </si>
  <si>
    <t>04-12-U3</t>
  </si>
  <si>
    <t>04-12-U5</t>
  </si>
  <si>
    <t>05-01-I1</t>
  </si>
  <si>
    <t>05-01-I2</t>
  </si>
  <si>
    <t>05-02-I1</t>
  </si>
  <si>
    <t>05-02-I2</t>
  </si>
  <si>
    <t>05-02-I4</t>
  </si>
  <si>
    <t>05-02-I5</t>
  </si>
  <si>
    <t>05-03-U1</t>
  </si>
  <si>
    <t>05-03-U2</t>
  </si>
  <si>
    <t>05-03-U3</t>
  </si>
  <si>
    <t>05-03-U4</t>
  </si>
  <si>
    <t>05-04-I1</t>
  </si>
  <si>
    <t>05-04-I2</t>
  </si>
  <si>
    <t>05-04-I3</t>
  </si>
  <si>
    <t>05-04-I4</t>
  </si>
  <si>
    <t>05-05-I3</t>
  </si>
  <si>
    <t>05-05-I4</t>
  </si>
  <si>
    <t>05-05-U1</t>
  </si>
  <si>
    <t>05-05-U2</t>
  </si>
  <si>
    <t>05-06-U1</t>
  </si>
  <si>
    <t>05-07-I1</t>
  </si>
  <si>
    <t>05-08-I2</t>
  </si>
  <si>
    <t>05-08-I3</t>
  </si>
  <si>
    <t>05-08-U1</t>
  </si>
  <si>
    <t>05-08-U4</t>
  </si>
  <si>
    <t>05-09-I2</t>
  </si>
  <si>
    <t>05-09-I4</t>
  </si>
  <si>
    <t>05-09-I5</t>
  </si>
  <si>
    <t>05-09-U3</t>
  </si>
  <si>
    <t>05-09-U6</t>
  </si>
  <si>
    <t>05-10-I5</t>
  </si>
  <si>
    <t>05-10-U1</t>
  </si>
  <si>
    <t>05-10-U2</t>
  </si>
  <si>
    <t>05-10-U3</t>
  </si>
  <si>
    <t>05-10-U4</t>
  </si>
  <si>
    <t>05-11-I1</t>
  </si>
  <si>
    <t>05-12-U1</t>
  </si>
  <si>
    <t>06-01-I2</t>
  </si>
  <si>
    <t>06-01-I4</t>
  </si>
  <si>
    <t>06-01-U1</t>
  </si>
  <si>
    <t>06-01-U3</t>
  </si>
  <si>
    <t>06-02-B2</t>
  </si>
  <si>
    <t>06-02-U1</t>
  </si>
  <si>
    <t>06-02-U3</t>
  </si>
  <si>
    <t>06-03-I1</t>
  </si>
  <si>
    <t>06-03-I2</t>
  </si>
  <si>
    <t>06-04-I1</t>
  </si>
  <si>
    <t>06-04-I2</t>
  </si>
  <si>
    <t>06-04-U3</t>
  </si>
  <si>
    <t>06-05-I1</t>
  </si>
  <si>
    <t>06-05-I3</t>
  </si>
  <si>
    <t>06-06-I1</t>
  </si>
  <si>
    <t>06-06-I2</t>
  </si>
  <si>
    <t>06-07-I1</t>
  </si>
  <si>
    <t>06-07-I2</t>
  </si>
  <si>
    <t>06-07-I3</t>
  </si>
  <si>
    <t>06-08-I1</t>
  </si>
  <si>
    <t>06-08-I2</t>
  </si>
  <si>
    <t>06-09-I1</t>
  </si>
  <si>
    <t>06-09-I2</t>
  </si>
  <si>
    <t>06-09-I3</t>
  </si>
  <si>
    <t>06-09-I4</t>
  </si>
  <si>
    <t>06-09-I5</t>
  </si>
  <si>
    <t>06-09-I6</t>
  </si>
  <si>
    <t>07-01-I1</t>
  </si>
  <si>
    <t>07-01-I2</t>
  </si>
  <si>
    <t>07-02-I1</t>
  </si>
  <si>
    <t>07-02-I2</t>
  </si>
  <si>
    <t>07-02-I3</t>
  </si>
  <si>
    <t>07-03-I1</t>
  </si>
  <si>
    <t>07-04-I1</t>
  </si>
  <si>
    <t>07-04-I3</t>
  </si>
  <si>
    <t>07-04-I5</t>
  </si>
  <si>
    <t>07-04-I6</t>
  </si>
  <si>
    <t>07-05-I1</t>
  </si>
  <si>
    <t>07-05-I2</t>
  </si>
  <si>
    <t>07-05-I3</t>
  </si>
  <si>
    <t>07-06-I1</t>
  </si>
  <si>
    <t>07-06-I2</t>
  </si>
  <si>
    <t>07-07-I1</t>
  </si>
  <si>
    <t>07-07-I3</t>
  </si>
  <si>
    <t>07-08-I1</t>
  </si>
  <si>
    <t>07-08-I2</t>
  </si>
  <si>
    <t>07-08-I5</t>
  </si>
  <si>
    <t>07-09-I1</t>
  </si>
  <si>
    <t>07-10-I1</t>
  </si>
  <si>
    <t>07-10-I2</t>
  </si>
  <si>
    <t>08-01-I1</t>
  </si>
  <si>
    <t>08-01-I2</t>
  </si>
  <si>
    <t>08-01-I3</t>
  </si>
  <si>
    <t>08-01-I4</t>
  </si>
  <si>
    <t>08-02-I2</t>
  </si>
  <si>
    <t>08-02-I3</t>
  </si>
  <si>
    <t>08-02-U1</t>
  </si>
  <si>
    <t>08-03-I1</t>
  </si>
  <si>
    <t>08-03-U2</t>
  </si>
  <si>
    <t>08-04-I1</t>
  </si>
  <si>
    <t>08-04-I2</t>
  </si>
  <si>
    <t>08-04-I3</t>
  </si>
  <si>
    <t>08-05-I1</t>
  </si>
  <si>
    <t>08-05-I3</t>
  </si>
  <si>
    <t>08-06-I1</t>
  </si>
  <si>
    <t>08-06-I2</t>
  </si>
  <si>
    <t>08-07-I1</t>
  </si>
  <si>
    <t>08-07-I3</t>
  </si>
  <si>
    <t>08-08-I1</t>
  </si>
  <si>
    <t>08-09-I1</t>
  </si>
  <si>
    <t>08-09-I2</t>
  </si>
  <si>
    <t>08-09-I3</t>
  </si>
  <si>
    <t>08-10-I1</t>
  </si>
  <si>
    <t>08-10-I2</t>
  </si>
  <si>
    <t>08-11-I1</t>
  </si>
  <si>
    <t>08-11-I2</t>
  </si>
  <si>
    <t>08-11-I3</t>
  </si>
  <si>
    <t>08-11-I6</t>
  </si>
  <si>
    <t>08-11-I7</t>
  </si>
  <si>
    <t>08-12-I1</t>
  </si>
  <si>
    <t>08-12-I2</t>
  </si>
  <si>
    <t>09-01-I2</t>
  </si>
  <si>
    <t>09-01-U1</t>
  </si>
  <si>
    <t>09-02-I1</t>
  </si>
  <si>
    <t>09-02-I2</t>
  </si>
  <si>
    <t>09-03-I1</t>
  </si>
  <si>
    <t>09-04-I1</t>
  </si>
  <si>
    <t>09-04-I2</t>
  </si>
  <si>
    <t>09-04-I3</t>
  </si>
  <si>
    <t>09-05-I1</t>
  </si>
  <si>
    <t>09-05-I2</t>
  </si>
  <si>
    <t>09-06-I1</t>
  </si>
  <si>
    <t>09-07-I1</t>
  </si>
  <si>
    <t>09-07-I2</t>
  </si>
  <si>
    <t>09-07-I3</t>
  </si>
  <si>
    <t>09-07-I4</t>
  </si>
  <si>
    <t>09-08-I1</t>
  </si>
  <si>
    <t>09-08-I2</t>
  </si>
  <si>
    <t>09-08-I3</t>
  </si>
  <si>
    <t>09-08-I4</t>
  </si>
  <si>
    <t>09-09-I1</t>
  </si>
  <si>
    <t>09-09-I2</t>
  </si>
  <si>
    <t>09-10-I1</t>
  </si>
  <si>
    <t>09-10-I2</t>
  </si>
  <si>
    <t>09-11-I1</t>
  </si>
  <si>
    <t>10-01-I1</t>
  </si>
  <si>
    <t>10-02-I1</t>
  </si>
  <si>
    <t>10-03-I1</t>
  </si>
  <si>
    <t>10-03-I2</t>
  </si>
  <si>
    <t>10-03-I4</t>
  </si>
  <si>
    <t>10-03-I5</t>
  </si>
  <si>
    <t>10-03-I6</t>
  </si>
  <si>
    <t>10-04-I1</t>
  </si>
  <si>
    <t>10-05-I1</t>
  </si>
  <si>
    <t>10-05-I2</t>
  </si>
  <si>
    <t>10-06-I1</t>
  </si>
  <si>
    <t>10-07-I1</t>
  </si>
  <si>
    <t>10-07-I2</t>
  </si>
  <si>
    <t>10-07-I3</t>
  </si>
  <si>
    <t>10-07-I4</t>
  </si>
  <si>
    <t>10-08-I1</t>
  </si>
  <si>
    <t>10-08-I2</t>
  </si>
  <si>
    <t>10-09-I1</t>
  </si>
  <si>
    <t>10-09-I3</t>
  </si>
  <si>
    <t>10-09-I4</t>
  </si>
  <si>
    <t>10-09-I5</t>
  </si>
  <si>
    <t>10-10-I1</t>
  </si>
  <si>
    <t>10-10-I2</t>
  </si>
  <si>
    <t>10-10-I4</t>
  </si>
  <si>
    <t>11-01-I1</t>
  </si>
  <si>
    <t>11-01-I2</t>
  </si>
  <si>
    <t>11-02-I1</t>
  </si>
  <si>
    <t>11-02-I2</t>
  </si>
  <si>
    <t>11-02-I3</t>
  </si>
  <si>
    <t>11-02-I4</t>
  </si>
  <si>
    <t>11-03-I1</t>
  </si>
  <si>
    <t>11-03-I3</t>
  </si>
  <si>
    <t>11-04-I1</t>
  </si>
  <si>
    <t>11-04-I2</t>
  </si>
  <si>
    <t>11-04-I4</t>
  </si>
  <si>
    <t>11-05-I1</t>
  </si>
  <si>
    <t>11-05-I3</t>
  </si>
  <si>
    <t>11-05-I4</t>
  </si>
  <si>
    <t>11-06-I1</t>
  </si>
  <si>
    <t>11-07-I1</t>
  </si>
  <si>
    <t>11-07-I2</t>
  </si>
  <si>
    <t>11-07-U3</t>
  </si>
  <si>
    <t>11-08-I1</t>
  </si>
  <si>
    <t>12-01-I1</t>
  </si>
  <si>
    <t>12-02-I1</t>
  </si>
  <si>
    <t>12-02-I2</t>
  </si>
  <si>
    <t>12-02-I4</t>
  </si>
  <si>
    <t>12-02-I5</t>
  </si>
  <si>
    <t>12-02-U3</t>
  </si>
  <si>
    <t>12-03-C3</t>
  </si>
  <si>
    <t>12-03-G1</t>
  </si>
  <si>
    <t>12-03-I5</t>
  </si>
  <si>
    <t>12-03-U2</t>
  </si>
  <si>
    <t>12-03-U4</t>
  </si>
  <si>
    <t>12-04-I1</t>
  </si>
  <si>
    <t>12-04-I2</t>
  </si>
  <si>
    <t>12-04-I4</t>
  </si>
  <si>
    <t>12-04-U3</t>
  </si>
  <si>
    <t>12-05-I2</t>
  </si>
  <si>
    <t>12-05-U1</t>
  </si>
  <si>
    <t>12-06-U1</t>
  </si>
  <si>
    <t>12-06-U2</t>
  </si>
  <si>
    <t>12-07-I1</t>
  </si>
  <si>
    <t>12-07-I4</t>
  </si>
  <si>
    <t>12-07-U2</t>
  </si>
  <si>
    <t>12-07-U3</t>
  </si>
  <si>
    <t>12-08-I2</t>
  </si>
  <si>
    <t>12-08-U1</t>
  </si>
  <si>
    <t>12-09-C1</t>
  </si>
  <si>
    <t>12-09-C4</t>
  </si>
  <si>
    <t>12-09-U2</t>
  </si>
  <si>
    <t>12-09-U3</t>
  </si>
  <si>
    <t>12-10-U1</t>
  </si>
  <si>
    <t>13-01-I1</t>
  </si>
  <si>
    <t>13-01-I3</t>
  </si>
  <si>
    <t>13-01-I4</t>
  </si>
  <si>
    <t>13-01-I6</t>
  </si>
  <si>
    <t>13-02-I1</t>
  </si>
  <si>
    <t>13-03-I1</t>
  </si>
  <si>
    <t>13-03-I2</t>
  </si>
  <si>
    <t>13-03-I4</t>
  </si>
  <si>
    <t>13-03-I5</t>
  </si>
  <si>
    <t>13-03-I6</t>
  </si>
  <si>
    <t>13-04-I1</t>
  </si>
  <si>
    <t>13-04-I2</t>
  </si>
  <si>
    <t>13-05-I1</t>
  </si>
  <si>
    <t>13-05-I2</t>
  </si>
  <si>
    <t>13-06-I1</t>
  </si>
  <si>
    <t>13-06-I2</t>
  </si>
  <si>
    <t>13-06-I3</t>
  </si>
  <si>
    <t>13-07-I1</t>
  </si>
  <si>
    <t>13-07-I2</t>
  </si>
  <si>
    <t>13-07-I3</t>
  </si>
  <si>
    <t>13-08-I1</t>
  </si>
  <si>
    <t>13-08-I2</t>
  </si>
  <si>
    <t>13-08-I3</t>
  </si>
  <si>
    <t>13-09-I1</t>
  </si>
  <si>
    <t>13-09-I2</t>
  </si>
  <si>
    <t>13-09-I3</t>
  </si>
  <si>
    <t>13-09-I4</t>
  </si>
  <si>
    <t>13-09-I5</t>
  </si>
  <si>
    <t>13-10-I1</t>
  </si>
  <si>
    <t>13-11-I1</t>
  </si>
  <si>
    <t>13-11-I3</t>
  </si>
  <si>
    <t>13-12-I1</t>
  </si>
  <si>
    <t>9</t>
  </si>
  <si>
    <t>8</t>
  </si>
  <si>
    <t>86</t>
  </si>
  <si>
    <t>29</t>
  </si>
  <si>
    <t>99</t>
  </si>
  <si>
    <t>32</t>
  </si>
  <si>
    <t>88</t>
  </si>
  <si>
    <t>31</t>
  </si>
  <si>
    <t>95</t>
  </si>
  <si>
    <t>98</t>
  </si>
  <si>
    <t>96</t>
  </si>
  <si>
    <t>30</t>
  </si>
  <si>
    <t>83</t>
  </si>
  <si>
    <t>33</t>
  </si>
  <si>
    <t>85</t>
  </si>
  <si>
    <t>97</t>
  </si>
  <si>
    <t>91</t>
  </si>
  <si>
    <t>84</t>
  </si>
  <si>
    <t>93</t>
  </si>
  <si>
    <t>87</t>
  </si>
  <si>
    <t>3</t>
  </si>
  <si>
    <t>Millington</t>
  </si>
  <si>
    <t>Lakeland</t>
  </si>
  <si>
    <t>Arlington</t>
  </si>
  <si>
    <t>5</t>
  </si>
  <si>
    <t>Germantown</t>
  </si>
  <si>
    <t>4</t>
  </si>
  <si>
    <t>Bartlett</t>
  </si>
  <si>
    <t>2</t>
  </si>
  <si>
    <t>1</t>
  </si>
  <si>
    <t>7</t>
  </si>
  <si>
    <t>6</t>
  </si>
  <si>
    <t>Unincorporated</t>
  </si>
  <si>
    <t>Collierville</t>
  </si>
  <si>
    <t>Memphis</t>
  </si>
  <si>
    <t>N/A</t>
  </si>
  <si>
    <t>West Union Cumberland</t>
  </si>
  <si>
    <t>3099 West Union Rd</t>
  </si>
  <si>
    <t>Baker Community Center</t>
  </si>
  <si>
    <t>7942 Church St</t>
  </si>
  <si>
    <t>Oak Springs Baptist</t>
  </si>
  <si>
    <t>10250 Godwin Road</t>
  </si>
  <si>
    <t>Arlington Safe Room</t>
  </si>
  <si>
    <t>11842 Otto Lane</t>
  </si>
  <si>
    <t>Arlington United Methodist Church</t>
  </si>
  <si>
    <t>6145 Quintard St</t>
  </si>
  <si>
    <t>Oak Grove Missionary Baptist</t>
  </si>
  <si>
    <t>Cordova</t>
  </si>
  <si>
    <t>2000 N Germantown Pkwy</t>
  </si>
  <si>
    <t>Hope Presbyterian Church</t>
  </si>
  <si>
    <t>8500 Walnut Grove Rd</t>
  </si>
  <si>
    <t>Collierville Bible Church</t>
  </si>
  <si>
    <t>806 Wolf River Blvd</t>
  </si>
  <si>
    <t>Collierville Church of Christ</t>
  </si>
  <si>
    <t>575 Shelton Rd</t>
  </si>
  <si>
    <t>Central Church</t>
  </si>
  <si>
    <t>2005 E Winchester Blvd</t>
  </si>
  <si>
    <t>St Mark Missionary Baptist Church</t>
  </si>
  <si>
    <t>363 Sycamore Rd</t>
  </si>
  <si>
    <t>Collierville First Pentecostal Church</t>
  </si>
  <si>
    <t>10545 Collierville Rd</t>
  </si>
  <si>
    <t>Bartlett Hills Baptist Church</t>
  </si>
  <si>
    <t>4641 Ellendale Rd</t>
  </si>
  <si>
    <t>Bartlett Woods Church of Christ</t>
  </si>
  <si>
    <t>7900 Old Brownsville Rd</t>
  </si>
  <si>
    <t>Singleton Comm Ctr</t>
  </si>
  <si>
    <t>Christ Church</t>
  </si>
  <si>
    <t>5955 Yale Rd</t>
  </si>
  <si>
    <t>3465 Kirby Whitten Pkwy</t>
  </si>
  <si>
    <t>St Philip Episcopal Church</t>
  </si>
  <si>
    <t>9380 Davies Plantation Rd</t>
  </si>
  <si>
    <t>Waypoint Baptist</t>
  </si>
  <si>
    <t>5586 Stage Rd</t>
  </si>
  <si>
    <t>Saint Ann Catholic Church</t>
  </si>
  <si>
    <t>6529 Stage Rd</t>
  </si>
  <si>
    <t>Ellendale Church of Christ</t>
  </si>
  <si>
    <t>7365 US Highway 70</t>
  </si>
  <si>
    <t>Second Baptist Church</t>
  </si>
  <si>
    <t>4680 Walnut Grove Rd</t>
  </si>
  <si>
    <t>Emmanuel United Methodist Church</t>
  </si>
  <si>
    <t>2404 Kirby Rd</t>
  </si>
  <si>
    <t>Riveroaks Reformed Presbyterian Church</t>
  </si>
  <si>
    <t>1665 S Germantown Rd</t>
  </si>
  <si>
    <t>The Great Hall</t>
  </si>
  <si>
    <t>1900 S Germantown Rd</t>
  </si>
  <si>
    <t>McWherter Senior Center</t>
  </si>
  <si>
    <t>1355 Estate Dr</t>
  </si>
  <si>
    <t>Balmoral Presbyterian Church</t>
  </si>
  <si>
    <t>6413 Quince Rd</t>
  </si>
  <si>
    <t>Germantown Presbyterian</t>
  </si>
  <si>
    <t>2363 S Germantown Rd</t>
  </si>
  <si>
    <t>Faith Presbyterian Church</t>
  </si>
  <si>
    <t>8816 Poplar Pike</t>
  </si>
  <si>
    <t>Whitten Memorial Baptist Church</t>
  </si>
  <si>
    <t>6773 Macon Rd</t>
  </si>
  <si>
    <t>TN Shakespeare Co</t>
  </si>
  <si>
    <t>7950 Trinity Rd</t>
  </si>
  <si>
    <t>Briarwood Community Church</t>
  </si>
  <si>
    <t>1900 N Germantown Pkwy</t>
  </si>
  <si>
    <t>Cordova Comm Ctr</t>
  </si>
  <si>
    <t>1017 N Sanga Rd</t>
  </si>
  <si>
    <t>Bert Ferguson Comm Ctr</t>
  </si>
  <si>
    <t>8505 Trinity Rd</t>
  </si>
  <si>
    <t>Faith Anglican Church</t>
  </si>
  <si>
    <t>9555 Walnut Grove Rd</t>
  </si>
  <si>
    <t>(no voters)</t>
  </si>
  <si>
    <t xml:space="preserve"> </t>
  </si>
  <si>
    <t>St Stephen Baptist Church</t>
  </si>
  <si>
    <t>4245 Singleton Pkwy</t>
  </si>
  <si>
    <t>Hope Apostolic Church</t>
  </si>
  <si>
    <t>5645 Spring Lake Rd</t>
  </si>
  <si>
    <t>3985 Egypt Central Rd</t>
  </si>
  <si>
    <t>Raleigh Community Center</t>
  </si>
  <si>
    <t>3678 Powers Rd</t>
  </si>
  <si>
    <t>Springhill Baptist Church</t>
  </si>
  <si>
    <t>3815 Hawkins Mill Rd</t>
  </si>
  <si>
    <t>East Side Baptist Church</t>
  </si>
  <si>
    <t>3232 Covington Pike</t>
  </si>
  <si>
    <t>Sycamore View Church of Christ</t>
  </si>
  <si>
    <t>1910 Sycamore View Rd</t>
  </si>
  <si>
    <t>The Pursuit of God Church</t>
  </si>
  <si>
    <t>3759 N Watkins St</t>
  </si>
  <si>
    <t>Hollywood Community Ctr</t>
  </si>
  <si>
    <t>1560 N Hollywood St</t>
  </si>
  <si>
    <t>Springdale Baptist Church</t>
  </si>
  <si>
    <t>1193 Springdale St</t>
  </si>
  <si>
    <t>3981 Macon Rd</t>
  </si>
  <si>
    <t>Greater Galatian Baptist Church</t>
  </si>
  <si>
    <t>2418 Jackson Ave</t>
  </si>
  <si>
    <t>First Baptist Church Broad</t>
  </si>
  <si>
    <t>2835 Broad Ave</t>
  </si>
  <si>
    <t>Trinity United Methodist Church</t>
  </si>
  <si>
    <t>1738 Galloway Ave</t>
  </si>
  <si>
    <t>Grace Missionary Baptist Church</t>
  </si>
  <si>
    <t>Word of Life SDA Church</t>
  </si>
  <si>
    <t>1215 Floyd Ave</t>
  </si>
  <si>
    <t>Greenlaw Community Ctr</t>
  </si>
  <si>
    <t>190 Mill Ave</t>
  </si>
  <si>
    <t>Lewis Center</t>
  </si>
  <si>
    <t>1188 North Pkwy</t>
  </si>
  <si>
    <t>Progressive Missionary Baptist</t>
  </si>
  <si>
    <t>394 Vance Ave</t>
  </si>
  <si>
    <t>Mississippi Blvd Christian Church</t>
  </si>
  <si>
    <t>70 N Bellevue Blvd</t>
  </si>
  <si>
    <t>Mt Zion AME</t>
  </si>
  <si>
    <t>42 S Parkway W</t>
  </si>
  <si>
    <t>Mt Nebo Baptist</t>
  </si>
  <si>
    <t>555 Vance Ave</t>
  </si>
  <si>
    <t>Memphis ROX</t>
  </si>
  <si>
    <t>879 E McLemore Ave</t>
  </si>
  <si>
    <t>602 W Mitchell Rd</t>
  </si>
  <si>
    <t>3636 Weaver Rd</t>
  </si>
  <si>
    <t>Riverside Baptist Church</t>
  </si>
  <si>
    <t>3560 S 3rd St</t>
  </si>
  <si>
    <t>Christ United Baptist Church</t>
  </si>
  <si>
    <t>929 E Raines Rd</t>
  </si>
  <si>
    <t>Westwood Comm Ctr</t>
  </si>
  <si>
    <t>810 Western Park Dr</t>
  </si>
  <si>
    <t>Whitehaven Comm Ctr</t>
  </si>
  <si>
    <t>4318 Graceland Dr</t>
  </si>
  <si>
    <t>St Paul Baptist Church</t>
  </si>
  <si>
    <t>2124 E Holmes Rd</t>
  </si>
  <si>
    <t>Lake Shores Comm Church</t>
  </si>
  <si>
    <t>5049 Coro Rd</t>
  </si>
  <si>
    <t>Rising Sun Ministries</t>
  </si>
  <si>
    <t>5255 Tulane Rd</t>
  </si>
  <si>
    <t>Holmes Road Church Of Christ</t>
  </si>
  <si>
    <t>1187 E Holmes Rd</t>
  </si>
  <si>
    <t>Orange Mound Senior Ctr</t>
  </si>
  <si>
    <t>2590 Park Ave</t>
  </si>
  <si>
    <t>Pine Hill Comm Ctr</t>
  </si>
  <si>
    <t>973 Alice Ave</t>
  </si>
  <si>
    <t>Glenview Comm Ctr</t>
  </si>
  <si>
    <t>1141 S Barksdale St</t>
  </si>
  <si>
    <t>St John Missionary Baptist Church</t>
  </si>
  <si>
    <t>1656 Pendleton St</t>
  </si>
  <si>
    <t>Norris Avenue Baptist Church</t>
  </si>
  <si>
    <t>1437 Norris Rd</t>
  </si>
  <si>
    <t>Solomon Temple MB Church</t>
  </si>
  <si>
    <t>1460 Winchester Rd</t>
  </si>
  <si>
    <t>Greater Middle Baptist Church</t>
  </si>
  <si>
    <t>4982 Knight Arnold Rd</t>
  </si>
  <si>
    <t>McFarland Comm Ctr</t>
  </si>
  <si>
    <t>4955 Cottonwood Rd</t>
  </si>
  <si>
    <t>Breath of Life SDA Church</t>
  </si>
  <si>
    <t>5665 Knight Arnold Rd</t>
  </si>
  <si>
    <t>Hickory Hill Comm Center</t>
  </si>
  <si>
    <t>3910 Ridgeway Rd</t>
  </si>
  <si>
    <t>4480 Kirby Pkwy</t>
  </si>
  <si>
    <t>Easthaven Church of Christ</t>
  </si>
  <si>
    <t>4833 Tchulahoma Rd</t>
  </si>
  <si>
    <t>4221 Crump Rd</t>
  </si>
  <si>
    <t>Ridgeway Assembly of God</t>
  </si>
  <si>
    <t>3150 Ridgeway Rd</t>
  </si>
  <si>
    <t>St Marks United Methodist Church</t>
  </si>
  <si>
    <t>8255 Winchester Rd</t>
  </si>
  <si>
    <t>New Growth In Christ Christian Center</t>
  </si>
  <si>
    <t>7550 E Shelby Dr</t>
  </si>
  <si>
    <t>Greater Love Baptist Church</t>
  </si>
  <si>
    <t>4439 Hacks Cross Rd</t>
  </si>
  <si>
    <t>New Life In Christ Fellowship Church</t>
  </si>
  <si>
    <t>6825 E Holmes Rd</t>
  </si>
  <si>
    <t>Memphis Public Library - E Shelby</t>
  </si>
  <si>
    <t>7200 E Shelby Dr</t>
  </si>
  <si>
    <t>Grace Church of the Nazarene</t>
  </si>
  <si>
    <t>8979 E Shelby Dr</t>
  </si>
  <si>
    <t>262 N Perkins Rd</t>
  </si>
  <si>
    <t>Central Christian Church</t>
  </si>
  <si>
    <t>531 S McLean Blvd</t>
  </si>
  <si>
    <t>Davis Community Ctr</t>
  </si>
  <si>
    <t>3371 Spottswood Ave</t>
  </si>
  <si>
    <t>White Station Church of Christ</t>
  </si>
  <si>
    <t>1106 Colonial Rd</t>
  </si>
  <si>
    <t>Zip</t>
  </si>
  <si>
    <t>38053</t>
  </si>
  <si>
    <t>38002</t>
  </si>
  <si>
    <t>38127</t>
  </si>
  <si>
    <t>38133</t>
  </si>
  <si>
    <t>38016</t>
  </si>
  <si>
    <t>38017</t>
  </si>
  <si>
    <t>38018</t>
  </si>
  <si>
    <t>38139</t>
  </si>
  <si>
    <t>38135</t>
  </si>
  <si>
    <t>38134</t>
  </si>
  <si>
    <t>38117</t>
  </si>
  <si>
    <t>38120</t>
  </si>
  <si>
    <t>38119</t>
  </si>
  <si>
    <t>38138</t>
  </si>
  <si>
    <t>38128</t>
  </si>
  <si>
    <t>38108</t>
  </si>
  <si>
    <t>38122</t>
  </si>
  <si>
    <t>38112</t>
  </si>
  <si>
    <t>38107</t>
  </si>
  <si>
    <t>38105</t>
  </si>
  <si>
    <t>38126</t>
  </si>
  <si>
    <t>38104</t>
  </si>
  <si>
    <t>38109</t>
  </si>
  <si>
    <t>38106</t>
  </si>
  <si>
    <t>38116</t>
  </si>
  <si>
    <t>38114</t>
  </si>
  <si>
    <t>38111</t>
  </si>
  <si>
    <t>38118</t>
  </si>
  <si>
    <t>38115</t>
  </si>
  <si>
    <t>38141</t>
  </si>
  <si>
    <t>38125</t>
  </si>
  <si>
    <t>08-05-I4</t>
  </si>
  <si>
    <t>1234 Pisgah Rd</t>
  </si>
  <si>
    <t>First Evangelical Church</t>
  </si>
  <si>
    <t>735 Ridge Lake Blvd</t>
  </si>
  <si>
    <t>Precinct</t>
  </si>
  <si>
    <t>Active</t>
  </si>
  <si>
    <t>Inactive</t>
  </si>
  <si>
    <t>Total</t>
  </si>
  <si>
    <t xml:space="preserve">Polling Location </t>
  </si>
  <si>
    <t xml:space="preserve">Polling Address </t>
  </si>
  <si>
    <t>State/Zip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</si>
  <si>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</si>
  <si>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</si>
  <si>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</si>
  <si>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</si>
  <si>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</si>
  <si>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</si>
  <si>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</si>
  <si>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</si>
  <si>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</si>
  <si>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</si>
  <si>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</si>
  <si>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</si>
  <si>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</si>
  <si>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</si>
  <si>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</si>
  <si>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</si>
  <si>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</si>
  <si>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</si>
  <si>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</si>
  <si>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</si>
  <si>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</si>
  <si>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</si>
  <si>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</si>
  <si>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</si>
  <si>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</si>
  <si>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</si>
  <si>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</si>
  <si>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</si>
  <si>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</si>
  <si>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</si>
  <si>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</si>
  <si>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</si>
  <si>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</si>
  <si>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</si>
  <si>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</si>
  <si>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</si>
  <si>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</si>
  <si>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</si>
  <si>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</si>
  <si>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</si>
  <si>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</si>
  <si>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</si>
  <si>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</si>
  <si>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</si>
  <si>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</si>
  <si>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</si>
  <si>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</si>
  <si>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</si>
  <si>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</si>
  <si>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</si>
  <si>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</si>
  <si>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</si>
  <si>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</si>
  <si>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</si>
  <si>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</si>
  <si>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</si>
  <si>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</si>
  <si>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</si>
  <si>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</si>
  <si>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05-12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</si>
  <si>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</si>
  <si>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</si>
  <si>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</si>
  <si>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</si>
  <si>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</si>
  <si>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</si>
  <si>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</si>
  <si>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</si>
  <si>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</si>
  <si>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</si>
  <si>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</si>
  <si>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</si>
  <si>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</si>
  <si>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</si>
  <si>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</si>
  <si>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</si>
  <si>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</si>
  <si>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</si>
  <si>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</si>
  <si>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08-01</t>
  </si>
  <si>
    <t>1203 N Manassas St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</si>
  <si>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</si>
  <si>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</si>
  <si>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</si>
  <si>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</si>
  <si>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</si>
  <si>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</si>
  <si>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</si>
  <si>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</si>
  <si>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</si>
  <si>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</si>
  <si>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</si>
  <si>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</si>
  <si>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</si>
  <si>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</si>
  <si>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</si>
  <si>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</si>
  <si>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</si>
  <si>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</si>
  <si>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</si>
  <si>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</si>
  <si>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</si>
  <si>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</si>
  <si>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</si>
  <si>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</si>
  <si>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</si>
  <si>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</si>
  <si>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</si>
  <si>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</si>
  <si>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</si>
  <si>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</si>
  <si>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</si>
  <si>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</si>
  <si>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</si>
  <si>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</si>
  <si>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</si>
  <si>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</si>
  <si>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</si>
  <si>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</si>
  <si>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</si>
  <si>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</si>
  <si>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</si>
  <si>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</si>
  <si>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</si>
  <si>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</si>
  <si>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</si>
  <si>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</si>
  <si>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</si>
  <si>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</si>
  <si>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</si>
  <si>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</si>
  <si>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</si>
  <si>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</si>
  <si>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</si>
  <si>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</si>
  <si>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</si>
  <si>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</si>
  <si>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</si>
  <si>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</si>
  <si>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</si>
  <si>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</si>
  <si>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</si>
  <si>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</si>
  <si>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Row Labels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</si>
  <si>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</si>
  <si>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</si>
  <si>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</si>
  <si>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</si>
  <si>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</si>
  <si>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</si>
  <si>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</si>
  <si>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</si>
  <si>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98-107</t>
  </si>
  <si>
    <t>108-117</t>
  </si>
  <si>
    <t>Grand Total</t>
  </si>
  <si>
    <t>Split</t>
  </si>
  <si>
    <t>Average Age</t>
  </si>
  <si>
    <t>Female</t>
  </si>
  <si>
    <t>Male</t>
  </si>
  <si>
    <t>Black</t>
  </si>
  <si>
    <t>Chinese</t>
  </si>
  <si>
    <t>Hispanic</t>
  </si>
  <si>
    <t>Other</t>
  </si>
  <si>
    <t>Undisclosed</t>
  </si>
  <si>
    <t>White</t>
  </si>
  <si>
    <t>Total Undisclosed and Other</t>
  </si>
  <si>
    <t>Sum of Total Voters</t>
  </si>
  <si>
    <t>Count by Congressional District</t>
  </si>
  <si>
    <t>Count by Tennessee Senate District</t>
  </si>
  <si>
    <t>Count by Tennessee House District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</si>
  <si>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</si>
  <si>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</si>
  <si>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</si>
  <si>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</si>
  <si>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</si>
  <si>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</si>
  <si>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</si>
  <si>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</si>
  <si>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</si>
  <si>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</si>
  <si>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</si>
  <si>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</si>
  <si>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</si>
  <si>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r>
      <rPr>
        <b/>
        <sz val="11"/>
        <color theme="1"/>
        <rFont val="Arial"/>
        <family val="2"/>
      </rPr>
      <t>Count by County Commission Distric</t>
    </r>
    <r>
      <rPr>
        <sz val="11"/>
        <color theme="1"/>
        <rFont val="Arial"/>
        <family val="2"/>
      </rPr>
      <t>t</t>
    </r>
  </si>
  <si>
    <t>Count by Municipality</t>
  </si>
  <si>
    <t>Memphis City Council Districts</t>
  </si>
  <si>
    <t>Voters in Memphis Super Districts</t>
  </si>
  <si>
    <t>Percent of Total</t>
  </si>
  <si>
    <t>13-05-I3</t>
  </si>
  <si>
    <t>Zip Code</t>
  </si>
  <si>
    <t>38004</t>
  </si>
  <si>
    <t>38011</t>
  </si>
  <si>
    <t>38027</t>
  </si>
  <si>
    <t>38028</t>
  </si>
  <si>
    <t>38029</t>
  </si>
  <si>
    <t>38054</t>
  </si>
  <si>
    <t>38083</t>
  </si>
  <si>
    <t>38088</t>
  </si>
  <si>
    <t>38101</t>
  </si>
  <si>
    <t>38103</t>
  </si>
  <si>
    <t>38131</t>
  </si>
  <si>
    <t>38132</t>
  </si>
  <si>
    <t>38152</t>
  </si>
  <si>
    <t>38173</t>
  </si>
  <si>
    <t>38174</t>
  </si>
  <si>
    <t>38175</t>
  </si>
  <si>
    <t>38177</t>
  </si>
  <si>
    <t>38183</t>
  </si>
  <si>
    <t>38186</t>
  </si>
  <si>
    <t>38187</t>
  </si>
  <si>
    <t>38197</t>
  </si>
  <si>
    <t>Shady Grove Presbyterian Church</t>
  </si>
  <si>
    <t>5530 Shady Grove Rd</t>
  </si>
  <si>
    <t>The Oak Grove MB Church</t>
  </si>
  <si>
    <t>183 Joubert Ave</t>
  </si>
  <si>
    <t>Sum of Active Voters</t>
  </si>
  <si>
    <t>Sum of Inactive Voters</t>
  </si>
  <si>
    <t>38181</t>
  </si>
  <si>
    <t>Voters in School Board Districts</t>
  </si>
  <si>
    <t>Forestview Church of Christ</t>
  </si>
  <si>
    <t>Compassion Church</t>
  </si>
  <si>
    <t>3505 S Houston Levee Rd</t>
  </si>
  <si>
    <t>Christ Community Baptist</t>
  </si>
  <si>
    <t>850 Peterson Lake Rd</t>
  </si>
  <si>
    <t xml:space="preserve">IH Clubhouse	 </t>
  </si>
  <si>
    <t>4523 Canada Rd</t>
  </si>
  <si>
    <t>6325 Raleigh Lagrange Rd</t>
  </si>
  <si>
    <t>Immanuel Lutheran Church</t>
  </si>
  <si>
    <t>Houston Levee Community Ctr</t>
  </si>
  <si>
    <t>Ed Rice Community Center</t>
  </si>
  <si>
    <t>South Woods Baptist Church</t>
  </si>
  <si>
    <t>3175 S Germantown Rd</t>
  </si>
  <si>
    <t>3939 Riverdale Rd</t>
  </si>
  <si>
    <t>Gaisman Community Center</t>
  </si>
  <si>
    <t>4221 Macon Rd</t>
  </si>
  <si>
    <t>1801 N Houston Levee Rd</t>
  </si>
  <si>
    <t>Anointed Temple of Praise</t>
  </si>
  <si>
    <t>St Johns Episcopal Church</t>
  </si>
  <si>
    <t>3245 Central Ave</t>
  </si>
  <si>
    <t>7266 Third Rd</t>
  </si>
  <si>
    <t>St Luke Lutheran</t>
  </si>
  <si>
    <t>Bartlett Baptist Church</t>
  </si>
  <si>
    <t>7289 Stage Rd</t>
  </si>
  <si>
    <t>Frayser Raleigh Senior Center</t>
  </si>
  <si>
    <t>Mitchell Road Community Ctr</t>
  </si>
  <si>
    <t>Mt Pisgah Baptist Church</t>
  </si>
  <si>
    <t>Mt Pisgah Missionary Baptist Church</t>
  </si>
  <si>
    <t>5425 N Watkins St</t>
  </si>
  <si>
    <t>2907 N Watkins St</t>
  </si>
  <si>
    <t>5245 N Watkins St</t>
  </si>
  <si>
    <t>Frayser-Raleigh Senior Center</t>
  </si>
  <si>
    <t>2935 N Watkins St</t>
  </si>
  <si>
    <t>Mitchell Road Community Center</t>
  </si>
  <si>
    <t>% of Total Undisclosed and Other</t>
  </si>
  <si>
    <t>Aldersgate United Methodist Church</t>
  </si>
  <si>
    <t>4459 Willow Road</t>
  </si>
  <si>
    <t>(blank)</t>
  </si>
  <si>
    <t>St Anne's Episcopal Church</t>
  </si>
  <si>
    <t>4063 Sykes Rd</t>
  </si>
  <si>
    <t>The Refuge Church</t>
  </si>
  <si>
    <t>9817 Huff n Puff Rd</t>
  </si>
  <si>
    <t>Germantown Presbyterian Church</t>
  </si>
  <si>
    <t>The Farms at Bailey Station</t>
  </si>
  <si>
    <t>3300 S Houston Levee Rd</t>
  </si>
  <si>
    <t>One City Church</t>
  </si>
  <si>
    <t>120 N East Yates Rd</t>
  </si>
  <si>
    <t>St Stephen's Methodist Church</t>
  </si>
  <si>
    <t>New Beginnings Community Church</t>
  </si>
  <si>
    <t>Soul Winners Baptist Church</t>
  </si>
  <si>
    <t>Memphis Bible Church</t>
  </si>
  <si>
    <t>The Village (New Sardis)</t>
  </si>
  <si>
    <t>7818 E Holmes Rd</t>
  </si>
  <si>
    <t>Greenwood CME Church</t>
  </si>
  <si>
    <t>3311 Kimball Ave</t>
  </si>
  <si>
    <t>Precinct Splits without Voters as of  October 1, 2024</t>
  </si>
  <si>
    <t>7818 E Holmes Ave</t>
  </si>
  <si>
    <t>Count of Voter Status by Precinct - as of October 1, 2024</t>
  </si>
  <si>
    <t>Registered Voters by Zip Code as of October 1, 2024</t>
  </si>
  <si>
    <t>Count by Split and Age Range as of October 1, 2024</t>
  </si>
  <si>
    <t>Average Age by Split as of October 1, 2024</t>
  </si>
  <si>
    <t>Average Age by Split Low to High as of October 1, 2024</t>
  </si>
  <si>
    <t>Please note that the gender is missing from 38 records.</t>
  </si>
  <si>
    <t>Count by Split and Gender as of October 1, 2024</t>
  </si>
  <si>
    <t>Count by Split and Race as of October 1 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</si>
</sst>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47">
    <xf numFmtId="0" fontId="0" fillId="0" borderId="0" xfId="0"/>
    <xf numFmtId="164" fontId="4" fillId="0" borderId="1" xfId="1" applyNumberFormat="1" applyFont="1" applyFill="1" applyBorder="1"/>
    <xf numFmtId="0" fontId="2" fillId="0" borderId="0" xfId="0" applyFont="1"/>
    <xf numFmtId="164" fontId="2" fillId="0" borderId="0" xfId="1" applyNumberFormat="1" applyFont="1" applyFill="1"/>
    <xf numFmtId="0" fontId="2" fillId="0" borderId="0" xfId="0" applyFont="1" applyAlignment="1">
      <alignment wrapText="1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2" applyNumberFormat="1" applyFo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wrapText="1"/>
    </xf>
    <xf numFmtId="10" fontId="0" fillId="0" borderId="0" xfId="2" applyNumberFormat="1" applyFont="1"/>
    <xf numFmtId="164" fontId="1" fillId="0" borderId="0" xfId="1" applyNumberFormat="1" applyFont="1"/>
    <xf numFmtId="164" fontId="4" fillId="0" borderId="0" xfId="1" applyNumberFormat="1" applyFont="1" applyFill="1"/>
    <xf numFmtId="0" fontId="0" fillId="0" borderId="0" xfId="0" pivotButton="1"/>
    <xf numFmtId="0" fontId="0" fillId="0" borderId="0" xfId="0" applyAlignment="1">
      <alignment horizontal="left" indent="1"/>
    </xf>
    <xf numFmtId="0" fontId="4" fillId="0" borderId="0" xfId="0" applyFont="1"/>
    <xf numFmtId="0" fontId="2" fillId="0" borderId="0" xfId="0" applyFont="1" applyAlignment="1">
      <alignment horizontal="center" wrapText="1"/>
    </xf>
    <xf numFmtId="164" fontId="4" fillId="0" borderId="0" xfId="1" applyNumberFormat="1" applyFont="1"/>
    <xf numFmtId="164" fontId="4" fillId="0" borderId="1" xfId="1" applyNumberFormat="1" applyFont="1" applyBorder="1"/>
    <xf numFmtId="0" fontId="2" fillId="0" borderId="3" xfId="0" applyFont="1" applyBorder="1" applyAlignment="1">
      <alignment horizontal="left"/>
    </xf>
    <xf numFmtId="165" fontId="2" fillId="0" borderId="3" xfId="0" applyNumberFormat="1" applyFont="1" applyBorder="1"/>
    <xf numFmtId="164" fontId="2" fillId="0" borderId="0" xfId="1" applyNumberFormat="1" applyFont="1"/>
    <xf numFmtId="166" fontId="4" fillId="0" borderId="0" xfId="2" applyNumberFormat="1" applyFont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wrapText="1"/>
    </xf>
    <xf numFmtId="164" fontId="8" fillId="0" borderId="1" xfId="1" applyNumberFormat="1" applyFont="1" applyFill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quotePrefix="1" applyNumberFormat="1" applyFont="1" applyBorder="1"/>
    <xf numFmtId="0" fontId="4" fillId="0" borderId="1" xfId="0" quotePrefix="1" applyFont="1" applyBorder="1"/>
    <xf numFmtId="164" fontId="4" fillId="0" borderId="0" xfId="1" applyNumberFormat="1" applyFont="1" applyFill="1" applyBorder="1"/>
    <xf numFmtId="49" fontId="0" fillId="0" borderId="0" xfId="0" applyNumberFormat="1"/>
    <xf numFmtId="0" fontId="8" fillId="0" borderId="0" xfId="0" applyFont="1"/>
    <xf numFmtId="0" fontId="4" fillId="0" borderId="2" xfId="0" applyFont="1" applyBorder="1"/>
    <xf numFmtId="0" fontId="4" fillId="0" borderId="1" xfId="0" applyFont="1" applyBorder="1" applyAlignment="1">
      <alignment horizontal="left"/>
    </xf>
    <xf numFmtId="164" fontId="4" fillId="0" borderId="1" xfId="4" applyNumberFormat="1" applyFont="1" applyBorder="1"/>
  </cellXfs>
  <cellStyles count="5">
    <cellStyle name="Comma" xfId="1" builtinId="3"/>
    <cellStyle name="Normal" xfId="0" builtinId="0"/>
    <cellStyle name="Normal 2" xfId="3" xr:uid="{E8CA2CF1-0DBF-4DBA-AB10-D5F474138B83}"/>
    <cellStyle name="Normal_Count by Split" xfId="4" xr:uid="{9803285C-9902-421E-BFC1-F8C2E17B9252}"/>
    <cellStyle name="Percent" xfId="2" builtinId="5"/>
  </cellStyles>
  <dxfs count="8"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lips, Linda" refreshedDate="45570.644539120367" createdVersion="8" refreshedVersion="8" minRefreshableVersion="3" recordCount="335" xr:uid="{00000000-000A-0000-FFFF-FFFF01000000}">
  <cacheSource type="worksheet">
    <worksheetSource ref="A1:P336" sheet="Count by Split"/>
  </cacheSource>
  <cacheFields count="16">
    <cacheField name="Split Name" numFmtId="0">
      <sharedItems/>
    </cacheField>
    <cacheField name="Active Voters" numFmtId="164">
      <sharedItems containsSemiMixedTypes="0" containsString="0" containsNumber="1" containsInteger="1" minValue="0" maxValue="5620"/>
    </cacheField>
    <cacheField name="Inactive Voters" numFmtId="164">
      <sharedItems containsSemiMixedTypes="0" containsString="0" containsNumber="1" containsInteger="1" minValue="0" maxValue="949"/>
    </cacheField>
    <cacheField name="Total Voters" numFmtId="0">
      <sharedItems containsSemiMixedTypes="0" containsString="0" containsNumber="1" containsInteger="1" minValue="1" maxValue="6317"/>
    </cacheField>
    <cacheField name="US House" numFmtId="0">
      <sharedItems containsBlank="1" count="3">
        <s v="9"/>
        <s v="8"/>
        <m u="1"/>
      </sharedItems>
    </cacheField>
    <cacheField name="State Rep" numFmtId="0">
      <sharedItems count="13">
        <s v="86"/>
        <s v="99"/>
        <s v="88"/>
        <s v="95"/>
        <s v="98"/>
        <s v="96"/>
        <s v="83"/>
        <s v="85"/>
        <s v="97"/>
        <s v="91"/>
        <s v="93"/>
        <s v="87"/>
        <s v="84"/>
      </sharedItems>
    </cacheField>
    <cacheField name="State Senate" numFmtId="0">
      <sharedItems count="5">
        <s v="29"/>
        <s v="32"/>
        <s v="31"/>
        <s v="30"/>
        <s v="33"/>
      </sharedItems>
    </cacheField>
    <cacheField name="County Commission" numFmtId="0">
      <sharedItems count="13">
        <s v="01"/>
        <s v="02"/>
        <s v="03"/>
        <s v="04"/>
        <s v="05"/>
        <s v="06"/>
        <s v="07"/>
        <s v="08"/>
        <s v="09"/>
        <s v="10"/>
        <s v="11"/>
        <s v="12"/>
        <s v="13"/>
      </sharedItems>
    </cacheField>
    <cacheField name="School Board" numFmtId="0">
      <sharedItems/>
    </cacheField>
    <cacheField name="Municipality" numFmtId="0">
      <sharedItems count="8">
        <s v="Unincorporated"/>
        <s v="Millington"/>
        <s v="Lakeland"/>
        <s v="Arlington"/>
        <s v="Memphis"/>
        <s v="Germantown"/>
        <s v="Collierville"/>
        <s v="Bartlett"/>
      </sharedItems>
    </cacheField>
    <cacheField name="Memphis City Council" numFmtId="0">
      <sharedItems count="8">
        <s v="N/A"/>
        <s v="1"/>
        <s v="2"/>
        <s v="5"/>
        <s v="7"/>
        <s v="6"/>
        <s v="4"/>
        <s v="3"/>
      </sharedItems>
    </cacheField>
    <cacheField name="Memphis Super District" numFmtId="0">
      <sharedItems count="3">
        <s v="N/A"/>
        <s v="9"/>
        <s v="8"/>
      </sharedItems>
    </cacheField>
    <cacheField name="Polling Place" numFmtId="0">
      <sharedItems/>
    </cacheField>
    <cacheField name="Address" numFmtId="0">
      <sharedItems/>
    </cacheField>
    <cacheField name="City" numFmtId="0">
      <sharedItems/>
    </cacheField>
    <cacheField name="Zip" numFmtId="49">
      <sharedItems containsMixedTypes="1" containsNumber="1" containsInteger="1" minValue="38002" maxValue="38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lips, Linda" refreshedDate="45570.64454050926" createdVersion="8" refreshedVersion="8" minRefreshableVersion="3" recordCount="338" xr:uid="{587138E0-DF92-4087-A49F-8F235DC14E4B}">
  <cacheSource type="worksheet">
    <worksheetSource ref="A1:P1048576" sheet="Count by Split"/>
  </cacheSource>
  <cacheFields count="16">
    <cacheField name="Split Name" numFmtId="0">
      <sharedItems containsBlank="1" count="337">
        <s v="01-01-U1"/>
        <s v="01-02-M2"/>
        <s v="01-02-M5"/>
        <s v="01-02-U1"/>
        <s v="01-02-U3"/>
        <s v="01-02-U4"/>
        <s v="01-03-L2"/>
        <s v="01-03-U1"/>
        <s v="01-03-U3"/>
        <s v="01-03-U5"/>
        <s v="01-03-U6"/>
        <s v="01-04-U1"/>
        <s v="01-05-M2"/>
        <s v="01-05-M4"/>
        <s v="01-05-U1"/>
        <s v="01-05-U3"/>
        <s v="01-05-U5"/>
        <s v="01-05-U6"/>
        <s v="01-05-U7"/>
        <s v="01-06-A1"/>
        <s v="01-06-L2"/>
        <s v="01-06-U3"/>
        <s v="01-07-A1"/>
        <s v="01-08-I1"/>
        <s v="01-08-I2"/>
        <s v="01-09-I1"/>
        <s v="01-09-I2"/>
        <s v="01-10-I1"/>
        <s v="01-10-I2"/>
        <s v="01-11-I1"/>
        <s v="01-11-U2"/>
        <s v="02-01-U1"/>
        <s v="02-01-U2"/>
        <s v="02-02-I1"/>
        <s v="02-02-U2"/>
        <s v="02-03-G1"/>
        <s v="02-03-G2"/>
        <s v="02-04-C1"/>
        <s v="02-05-C1"/>
        <s v="02-05-U2"/>
        <s v="02-06-G1"/>
        <s v="02-06-G2"/>
        <s v="02-07-C1"/>
        <s v="02-08-C1"/>
        <s v="02-09-C1"/>
        <s v="02-10-C1"/>
        <s v="02-11-C1"/>
        <s v="02-12-C1"/>
        <s v="02-13-C1"/>
        <s v="02-13-C2"/>
        <s v="02-13-C4"/>
        <s v="02-13-U3"/>
        <s v="02-14-C2"/>
        <s v="02-14-C3"/>
        <s v="02-14-U1"/>
        <s v="02-15-U1"/>
        <s v="03-01-B1"/>
        <s v="03-01-B2"/>
        <s v="03-02-B2"/>
        <s v="03-02-B3"/>
        <s v="03-02-U1"/>
        <s v="03-02-U4"/>
        <s v="03-03-L1"/>
        <s v="03-03-U2"/>
        <s v="03-04-B1"/>
        <s v="03-04-B2"/>
        <s v="03-04-B3"/>
        <s v="03-05-B1"/>
        <s v="03-05-B2"/>
        <s v="03-05-B3"/>
        <s v="03-05-B4"/>
        <s v="03-06-B1"/>
        <s v="03-06-B2"/>
        <s v="03-07-B1"/>
        <s v="03-08-L1"/>
        <s v="03-08-L2"/>
        <s v="03-09-B1"/>
        <s v="03-09-B2"/>
        <s v="03-09-B3"/>
        <s v="03-10-B1"/>
        <s v="03-10-B2"/>
        <s v="03-10-B3"/>
        <s v="03-10-B4"/>
        <s v="03-11-B1"/>
        <s v="04-01-I1"/>
        <s v="04-01-I2"/>
        <s v="04-01-I3"/>
        <s v="04-01-I4"/>
        <s v="04-02-I1"/>
        <s v="04-03-I1"/>
        <s v="04-03-I2"/>
        <s v="04-04-I1"/>
        <s v="04-04-I2"/>
        <s v="04-05-G1"/>
        <s v="04-06-G1"/>
        <s v="04-07-I1"/>
        <s v="04-07-I3"/>
        <s v="04-08-I1"/>
        <s v="04-08-I2"/>
        <s v="04-08-I3"/>
        <s v="04-08-I5"/>
        <s v="04-09-I1"/>
        <s v="04-09-I2"/>
        <s v="04-09-I3"/>
        <s v="04-10-G1"/>
        <s v="04-10-I3"/>
        <s v="04-11-G1"/>
        <s v="04-11-G2"/>
        <s v="04-12-G1"/>
        <s v="04-12-I2"/>
        <s v="04-12-I4"/>
        <s v="04-12-U3"/>
        <s v="05-01-I1"/>
        <s v="05-01-I2"/>
        <s v="05-02-I1"/>
        <s v="05-02-I2"/>
        <s v="05-02-I4"/>
        <s v="05-02-I5"/>
        <s v="05-03-U1"/>
        <s v="05-03-U2"/>
        <s v="05-03-U3"/>
        <s v="05-03-U4"/>
        <s v="05-04-I1"/>
        <s v="05-04-I2"/>
        <s v="05-04-I3"/>
        <s v="05-04-I4"/>
        <s v="05-05-I3"/>
        <s v="05-05-I4"/>
        <s v="05-05-U1"/>
        <s v="05-05-U2"/>
        <s v="05-06-U1"/>
        <s v="05-07-I1"/>
        <s v="05-08-I2"/>
        <s v="05-08-I3"/>
        <s v="05-08-U1"/>
        <s v="05-08-U4"/>
        <s v="05-09-I2"/>
        <s v="05-09-I4"/>
        <s v="05-10-I5"/>
        <s v="05-10-U1"/>
        <s v="05-10-U2"/>
        <s v="05-10-U3"/>
        <s v="05-10-U4"/>
        <s v="05-12-U1"/>
        <s v="06-01-I2"/>
        <s v="06-01-I4"/>
        <s v="06-01-U1"/>
        <s v="06-01-U3"/>
        <s v="06-02-B2"/>
        <s v="06-02-U1"/>
        <s v="06-03-I1"/>
        <s v="06-03-I2"/>
        <s v="06-04-I1"/>
        <s v="06-04-I2"/>
        <s v="06-04-U3"/>
        <s v="06-05-I1"/>
        <s v="06-05-I3"/>
        <s v="06-06-I1"/>
        <s v="06-06-I2"/>
        <s v="06-07-I1"/>
        <s v="06-07-I2"/>
        <s v="06-07-I3"/>
        <s v="06-08-I1"/>
        <s v="06-08-I2"/>
        <s v="06-09-I1"/>
        <s v="06-09-I2"/>
        <s v="06-09-I3"/>
        <s v="06-09-I4"/>
        <s v="06-09-I5"/>
        <s v="07-01-I1"/>
        <s v="07-01-I2"/>
        <s v="07-02-I1"/>
        <s v="07-02-I2"/>
        <s v="07-02-I3"/>
        <s v="07-03-I1"/>
        <s v="07-04-I1"/>
        <s v="07-04-I3"/>
        <s v="07-04-I5"/>
        <s v="07-04-I6"/>
        <s v="07-05-I1"/>
        <s v="07-05-I2"/>
        <s v="07-05-I3"/>
        <s v="07-06-I1"/>
        <s v="07-06-I2"/>
        <s v="07-07-I1"/>
        <s v="07-07-I3"/>
        <s v="07-08-I1"/>
        <s v="07-08-I2"/>
        <s v="07-09-I1"/>
        <s v="07-10-I1"/>
        <s v="07-10-I2"/>
        <s v="08-01-I1"/>
        <s v="08-01-I2"/>
        <s v="08-01-I3"/>
        <s v="08-01-I4"/>
        <s v="08-02-I2"/>
        <s v="08-02-I3"/>
        <s v="08-03-I1"/>
        <s v="08-04-I1"/>
        <s v="08-04-I2"/>
        <s v="08-05-I1"/>
        <s v="08-05-I3"/>
        <s v="08-05-I4"/>
        <s v="08-06-I1"/>
        <s v="08-06-I2"/>
        <s v="08-07-I1"/>
        <s v="08-07-I3"/>
        <s v="08-08-I1"/>
        <s v="08-09-I1"/>
        <s v="08-09-I2"/>
        <s v="08-09-I3"/>
        <s v="08-10-I1"/>
        <s v="08-11-I1"/>
        <s v="08-11-I2"/>
        <s v="08-11-I3"/>
        <s v="08-11-I6"/>
        <s v="08-11-I7"/>
        <s v="08-12-I1"/>
        <s v="08-12-I2"/>
        <s v="09-01-I2"/>
        <s v="09-02-I1"/>
        <s v="09-02-I2"/>
        <s v="09-03-I1"/>
        <s v="09-04-I1"/>
        <s v="09-04-I2"/>
        <s v="09-04-I3"/>
        <s v="09-05-I1"/>
        <s v="09-05-I2"/>
        <s v="09-06-I1"/>
        <s v="09-07-I1"/>
        <s v="09-07-I2"/>
        <s v="09-07-I3"/>
        <s v="09-08-I1"/>
        <s v="09-08-I2"/>
        <s v="09-08-I3"/>
        <s v="09-08-I4"/>
        <s v="09-09-I1"/>
        <s v="09-09-I2"/>
        <s v="09-10-I1"/>
        <s v="09-10-I2"/>
        <s v="09-11-I1"/>
        <s v="10-01-I1"/>
        <s v="10-02-I1"/>
        <s v="10-03-I1"/>
        <s v="10-03-I2"/>
        <s v="10-03-I4"/>
        <s v="10-03-I5"/>
        <s v="10-03-I6"/>
        <s v="10-04-I1"/>
        <s v="10-05-I1"/>
        <s v="10-05-I2"/>
        <s v="10-06-I1"/>
        <s v="10-07-I1"/>
        <s v="10-07-I2"/>
        <s v="10-07-I3"/>
        <s v="10-07-I4"/>
        <s v="10-08-I1"/>
        <s v="10-08-I2"/>
        <s v="10-09-I1"/>
        <s v="10-09-I3"/>
        <s v="10-09-I4"/>
        <s v="10-10-I1"/>
        <s v="10-10-I2"/>
        <s v="11-01-I1"/>
        <s v="11-01-I2"/>
        <s v="11-02-I1"/>
        <s v="11-02-I2"/>
        <s v="11-02-I3"/>
        <s v="11-02-I4"/>
        <s v="11-03-I1"/>
        <s v="11-03-I3"/>
        <s v="11-04-I1"/>
        <s v="11-04-I2"/>
        <s v="11-04-I4"/>
        <s v="11-05-I1"/>
        <s v="11-05-I3"/>
        <s v="11-05-I4"/>
        <s v="11-06-I1"/>
        <s v="11-07-I1"/>
        <s v="11-07-I2"/>
        <s v="11-07-U3"/>
        <s v="11-08-I1"/>
        <s v="12-01-I1"/>
        <s v="12-02-I1"/>
        <s v="12-02-I2"/>
        <s v="12-02-I5"/>
        <s v="12-02-U3"/>
        <s v="12-03-C3"/>
        <s v="12-03-G1"/>
        <s v="12-03-I5"/>
        <s v="12-03-U2"/>
        <s v="12-03-U4"/>
        <s v="12-04-I1"/>
        <s v="12-04-I2"/>
        <s v="12-04-U3"/>
        <s v="12-05-U1"/>
        <s v="12-06-U1"/>
        <s v="12-07-I1"/>
        <s v="12-07-U2"/>
        <s v="12-07-U3"/>
        <s v="12-08-U1"/>
        <s v="12-09-C1"/>
        <s v="12-09-U2"/>
        <s v="12-09-U3"/>
        <s v="12-10-U1"/>
        <s v="13-01-I1"/>
        <s v="13-01-I3"/>
        <s v="13-01-I4"/>
        <s v="13-01-I6"/>
        <s v="13-02-I1"/>
        <s v="13-03-I2"/>
        <s v="13-03-I5"/>
        <s v="13-04-I1"/>
        <s v="13-04-I2"/>
        <s v="13-05-I1"/>
        <s v="13-05-I2"/>
        <s v="13-05-I3"/>
        <s v="13-06-I1"/>
        <s v="13-06-I2"/>
        <s v="13-06-I3"/>
        <s v="13-07-I1"/>
        <s v="13-07-I2"/>
        <s v="13-07-I3"/>
        <s v="13-08-I1"/>
        <s v="13-08-I2"/>
        <s v="13-08-I3"/>
        <s v="13-09-I1"/>
        <s v="13-09-I2"/>
        <s v="13-09-I3"/>
        <s v="13-09-I4"/>
        <s v="13-09-I5"/>
        <s v="13-10-I1"/>
        <s v="13-11-I1"/>
        <s v="13-11-I3"/>
        <s v="13-12-I1"/>
        <m/>
        <s v="Total"/>
      </sharedItems>
    </cacheField>
    <cacheField name="Active Voters" numFmtId="164">
      <sharedItems containsString="0" containsBlank="1" containsNumber="1" containsInteger="1" minValue="0" maxValue="551692"/>
    </cacheField>
    <cacheField name="Inactive Voters" numFmtId="164">
      <sharedItems containsString="0" containsBlank="1" containsNumber="1" containsInteger="1" minValue="0" maxValue="52661"/>
    </cacheField>
    <cacheField name="Total Voters" numFmtId="0">
      <sharedItems containsString="0" containsBlank="1" containsNumber="1" containsInteger="1" minValue="1" maxValue="604353"/>
    </cacheField>
    <cacheField name="US House" numFmtId="0">
      <sharedItems containsBlank="1"/>
    </cacheField>
    <cacheField name="State Rep" numFmtId="0">
      <sharedItems containsBlank="1"/>
    </cacheField>
    <cacheField name="State Senate" numFmtId="0">
      <sharedItems containsBlank="1"/>
    </cacheField>
    <cacheField name="County Commission" numFmtId="0">
      <sharedItems containsBlank="1"/>
    </cacheField>
    <cacheField name="School Board" numFmtId="0">
      <sharedItems containsBlank="1" count="17">
        <s v="3"/>
        <s v="Millington"/>
        <s v="8"/>
        <s v="Lakeland"/>
        <s v="Arlington"/>
        <s v="5"/>
        <s v="Germantown"/>
        <s v="Collierville"/>
        <s v="4"/>
        <s v="Bartlett"/>
        <s v="9"/>
        <s v="2"/>
        <s v="1"/>
        <s v="7"/>
        <s v="6"/>
        <m/>
        <s v="C" u="1"/>
      </sharedItems>
    </cacheField>
    <cacheField name="Municipality" numFmtId="0">
      <sharedItems containsBlank="1" count="9">
        <s v="Unincorporated"/>
        <s v="Millington"/>
        <s v="Lakeland"/>
        <s v="Arlington"/>
        <s v="Memphis"/>
        <s v="Germantown"/>
        <s v="Collierville"/>
        <s v="Bartlett"/>
        <m/>
      </sharedItems>
    </cacheField>
    <cacheField name="Memphis City Council" numFmtId="0">
      <sharedItems containsBlank="1" count="9">
        <s v="N/A"/>
        <s v="1"/>
        <s v="2"/>
        <s v="5"/>
        <s v="7"/>
        <s v="6"/>
        <s v="4"/>
        <s v="3"/>
        <m/>
      </sharedItems>
    </cacheField>
    <cacheField name="Memphis Super District" numFmtId="0">
      <sharedItems containsBlank="1"/>
    </cacheField>
    <cacheField name="Polling Place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Zip" numFmtId="49">
      <sharedItems containsBlank="1" containsMixedTypes="1" containsNumber="1" containsInteger="1" minValue="38002" maxValue="38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01-01-U1"/>
    <n v="3319"/>
    <n v="183"/>
    <n v="3502"/>
    <x v="0"/>
    <x v="0"/>
    <x v="0"/>
    <x v="0"/>
    <s v="3"/>
    <x v="0"/>
    <x v="0"/>
    <x v="0"/>
    <s v="West Union Cumberland"/>
    <s v="3099 West Union Rd"/>
    <s v="Millington"/>
    <s v="38053"/>
  </r>
  <r>
    <s v="01-02-M2"/>
    <n v="1540"/>
    <n v="314"/>
    <n v="1854"/>
    <x v="0"/>
    <x v="1"/>
    <x v="0"/>
    <x v="0"/>
    <s v="Millington"/>
    <x v="1"/>
    <x v="0"/>
    <x v="0"/>
    <s v="Baker Community Center"/>
    <s v="7942 Church St"/>
    <s v="Millington"/>
    <s v="38053"/>
  </r>
  <r>
    <s v="01-02-M5"/>
    <n v="1080"/>
    <n v="136"/>
    <n v="1216"/>
    <x v="0"/>
    <x v="0"/>
    <x v="0"/>
    <x v="0"/>
    <s v="Millington"/>
    <x v="1"/>
    <x v="0"/>
    <x v="0"/>
    <s v="Baker Community Center"/>
    <s v="7942 Church St"/>
    <s v="Millington"/>
    <s v="38053"/>
  </r>
  <r>
    <s v="01-02-U1"/>
    <n v="647"/>
    <n v="54"/>
    <n v="701"/>
    <x v="1"/>
    <x v="1"/>
    <x v="0"/>
    <x v="0"/>
    <s v="8"/>
    <x v="0"/>
    <x v="0"/>
    <x v="0"/>
    <s v="Baker Community Center"/>
    <s v="7942 Church St"/>
    <s v="Millington"/>
    <s v="38053"/>
  </r>
  <r>
    <s v="01-02-U3"/>
    <n v="77"/>
    <n v="10"/>
    <n v="87"/>
    <x v="0"/>
    <x v="0"/>
    <x v="0"/>
    <x v="0"/>
    <s v="3"/>
    <x v="0"/>
    <x v="0"/>
    <x v="0"/>
    <s v="Baker Community Center"/>
    <s v="7942 Church St"/>
    <s v="Millington"/>
    <s v="38053"/>
  </r>
  <r>
    <s v="01-02-U4"/>
    <n v="936"/>
    <n v="114"/>
    <n v="1050"/>
    <x v="0"/>
    <x v="1"/>
    <x v="0"/>
    <x v="0"/>
    <s v="8"/>
    <x v="0"/>
    <x v="0"/>
    <x v="0"/>
    <s v="Baker Community Center"/>
    <s v="7942 Church St"/>
    <s v="Millington"/>
    <s v="38053"/>
  </r>
  <r>
    <s v="01-03-L2"/>
    <n v="569"/>
    <n v="26"/>
    <n v="595"/>
    <x v="1"/>
    <x v="1"/>
    <x v="1"/>
    <x v="0"/>
    <s v="Lakeland"/>
    <x v="2"/>
    <x v="0"/>
    <x v="0"/>
    <s v="Oak Springs Baptist"/>
    <s v="10250 Godwin Road"/>
    <s v="Arlington"/>
    <s v="38002"/>
  </r>
  <r>
    <s v="01-03-U1"/>
    <n v="3936"/>
    <n v="145"/>
    <n v="4081"/>
    <x v="1"/>
    <x v="1"/>
    <x v="1"/>
    <x v="0"/>
    <s v="8"/>
    <x v="0"/>
    <x v="0"/>
    <x v="0"/>
    <s v="Oak Springs Baptist"/>
    <s v="10250 Godwin Road"/>
    <s v="Arlington"/>
    <s v="38002"/>
  </r>
  <r>
    <s v="01-03-U3"/>
    <n v="16"/>
    <n v="0"/>
    <n v="16"/>
    <x v="0"/>
    <x v="1"/>
    <x v="1"/>
    <x v="0"/>
    <s v="8"/>
    <x v="0"/>
    <x v="0"/>
    <x v="0"/>
    <s v="Oak Springs Baptist"/>
    <s v="10250 Godwin Road"/>
    <s v="Arlington"/>
    <s v="38002"/>
  </r>
  <r>
    <s v="01-03-U5"/>
    <n v="10"/>
    <n v="3"/>
    <n v="13"/>
    <x v="1"/>
    <x v="0"/>
    <x v="1"/>
    <x v="0"/>
    <s v="8"/>
    <x v="0"/>
    <x v="0"/>
    <x v="0"/>
    <s v="Oak Springs Baptist"/>
    <s v="10250 Godwin Road"/>
    <s v="Arlington"/>
    <s v="38002"/>
  </r>
  <r>
    <s v="01-03-U6"/>
    <n v="10"/>
    <n v="0"/>
    <n v="10"/>
    <x v="0"/>
    <x v="0"/>
    <x v="1"/>
    <x v="0"/>
    <s v="8"/>
    <x v="0"/>
    <x v="0"/>
    <x v="0"/>
    <s v="Oak Springs Baptist"/>
    <s v="10250 Godwin Road"/>
    <s v="Arlington"/>
    <s v="38002"/>
  </r>
  <r>
    <s v="01-04-U1"/>
    <n v="2265"/>
    <n v="199"/>
    <n v="2464"/>
    <x v="0"/>
    <x v="0"/>
    <x v="0"/>
    <x v="0"/>
    <s v="3"/>
    <x v="0"/>
    <x v="0"/>
    <x v="0"/>
    <s v="Forestview Church of Christ"/>
    <s v="5425 N Watkins St"/>
    <s v="Memphis"/>
    <n v="38127"/>
  </r>
  <r>
    <s v="01-05-M2"/>
    <n v="1669"/>
    <n v="152"/>
    <n v="1821"/>
    <x v="0"/>
    <x v="0"/>
    <x v="0"/>
    <x v="0"/>
    <s v="Millington"/>
    <x v="1"/>
    <x v="0"/>
    <x v="0"/>
    <s v="St Anne's Episcopal Church"/>
    <s v="4063 Sykes Rd"/>
    <s v="Millington"/>
    <s v="38053"/>
  </r>
  <r>
    <s v="01-05-M4"/>
    <n v="1962"/>
    <n v="189"/>
    <n v="2151"/>
    <x v="0"/>
    <x v="1"/>
    <x v="0"/>
    <x v="0"/>
    <s v="Millington"/>
    <x v="1"/>
    <x v="0"/>
    <x v="0"/>
    <s v="St Anne's Episcopal Church"/>
    <s v="4063 Sykes Rd"/>
    <s v="Millington"/>
    <s v="38053"/>
  </r>
  <r>
    <s v="01-05-U1"/>
    <n v="1306"/>
    <n v="310"/>
    <n v="1616"/>
    <x v="0"/>
    <x v="0"/>
    <x v="0"/>
    <x v="0"/>
    <s v="3"/>
    <x v="0"/>
    <x v="0"/>
    <x v="0"/>
    <s v="St Anne's Episcopal Church"/>
    <s v="4063 Sykes Rd"/>
    <s v="Millington"/>
    <s v="38053"/>
  </r>
  <r>
    <s v="01-05-U3"/>
    <n v="188"/>
    <n v="13"/>
    <n v="201"/>
    <x v="0"/>
    <x v="0"/>
    <x v="0"/>
    <x v="0"/>
    <s v="8"/>
    <x v="0"/>
    <x v="0"/>
    <x v="0"/>
    <s v="St Anne's Episcopal Church"/>
    <s v="4063 Sykes Rd"/>
    <s v="Millington"/>
    <s v="38053"/>
  </r>
  <r>
    <s v="01-05-U5"/>
    <n v="0"/>
    <n v="1"/>
    <n v="1"/>
    <x v="0"/>
    <x v="2"/>
    <x v="0"/>
    <x v="0"/>
    <s v="3"/>
    <x v="0"/>
    <x v="0"/>
    <x v="0"/>
    <s v="St Anne's Episcopal Church"/>
    <s v="4063 Sykes Rd"/>
    <s v="Millington"/>
    <s v="38053"/>
  </r>
  <r>
    <s v="01-05-U6"/>
    <n v="25"/>
    <n v="1"/>
    <n v="26"/>
    <x v="0"/>
    <x v="1"/>
    <x v="0"/>
    <x v="0"/>
    <s v="8"/>
    <x v="0"/>
    <x v="0"/>
    <x v="0"/>
    <s v="St Anne's Episcopal Church"/>
    <s v="4063 Sykes Rd"/>
    <s v="Millington"/>
    <s v="38053"/>
  </r>
  <r>
    <s v="01-05-U7"/>
    <n v="74"/>
    <n v="2"/>
    <n v="76"/>
    <x v="1"/>
    <x v="1"/>
    <x v="0"/>
    <x v="0"/>
    <s v="8"/>
    <x v="0"/>
    <x v="0"/>
    <x v="0"/>
    <s v="St Anne's Episcopal Church"/>
    <s v="4063 Sykes Rd"/>
    <s v="Millington"/>
    <s v="38053"/>
  </r>
  <r>
    <s v="01-06-A1"/>
    <n v="5403"/>
    <n v="398"/>
    <n v="5801"/>
    <x v="1"/>
    <x v="1"/>
    <x v="2"/>
    <x v="0"/>
    <s v="Arlington"/>
    <x v="3"/>
    <x v="0"/>
    <x v="0"/>
    <s v="Arlington Safe Room"/>
    <s v="11842 Otto Lane"/>
    <s v="Arlington"/>
    <s v="38002"/>
  </r>
  <r>
    <s v="01-06-L2"/>
    <n v="162"/>
    <n v="6"/>
    <n v="168"/>
    <x v="1"/>
    <x v="1"/>
    <x v="2"/>
    <x v="0"/>
    <s v="Lakeland"/>
    <x v="2"/>
    <x v="0"/>
    <x v="0"/>
    <s v="Arlington Safe Room"/>
    <s v="11842 Otto Lane"/>
    <s v="Arlington"/>
    <s v="38002"/>
  </r>
  <r>
    <s v="01-06-U3"/>
    <n v="50"/>
    <n v="4"/>
    <n v="54"/>
    <x v="0"/>
    <x v="3"/>
    <x v="2"/>
    <x v="0"/>
    <s v="5"/>
    <x v="0"/>
    <x v="0"/>
    <x v="0"/>
    <s v="Arlington Safe Room"/>
    <s v="11842 Otto Lane"/>
    <s v="Arlington"/>
    <s v="38002"/>
  </r>
  <r>
    <s v="01-07-A1"/>
    <n v="4760"/>
    <n v="294"/>
    <n v="5054"/>
    <x v="1"/>
    <x v="1"/>
    <x v="1"/>
    <x v="0"/>
    <s v="Arlington"/>
    <x v="3"/>
    <x v="0"/>
    <x v="0"/>
    <s v="Arlington United Methodist Church"/>
    <s v="6145 Quintard St"/>
    <s v="Arlington"/>
    <s v="38002"/>
  </r>
  <r>
    <s v="01-08-I1"/>
    <n v="2034"/>
    <n v="158"/>
    <n v="2192"/>
    <x v="0"/>
    <x v="4"/>
    <x v="1"/>
    <x v="0"/>
    <s v="8"/>
    <x v="4"/>
    <x v="1"/>
    <x v="1"/>
    <s v="Oak Grove Missionary Baptist"/>
    <s v="7289 Stage Rd"/>
    <s v="Memphis"/>
    <s v="38133"/>
  </r>
  <r>
    <s v="01-08-I2"/>
    <n v="99"/>
    <n v="5"/>
    <n v="104"/>
    <x v="0"/>
    <x v="5"/>
    <x v="1"/>
    <x v="0"/>
    <s v="8"/>
    <x v="4"/>
    <x v="1"/>
    <x v="1"/>
    <s v="Oak Grove Missionary Baptist"/>
    <s v="7289 Stage Rd"/>
    <s v="Memphis"/>
    <s v="38133"/>
  </r>
  <r>
    <s v="01-09-I1"/>
    <n v="2009"/>
    <n v="215"/>
    <n v="2224"/>
    <x v="0"/>
    <x v="4"/>
    <x v="1"/>
    <x v="0"/>
    <s v="8"/>
    <x v="4"/>
    <x v="1"/>
    <x v="1"/>
    <s v="St Luke Lutheran"/>
    <s v="2000 N Germantown Pkwy"/>
    <s v="Cordova"/>
    <s v="38016"/>
  </r>
  <r>
    <s v="01-09-I2"/>
    <n v="3"/>
    <n v="0"/>
    <n v="3"/>
    <x v="0"/>
    <x v="4"/>
    <x v="1"/>
    <x v="0"/>
    <s v="5"/>
    <x v="4"/>
    <x v="1"/>
    <x v="1"/>
    <s v="St Luke Lutheran"/>
    <s v="2000 N Germantown Pkwy"/>
    <s v="Cordova"/>
    <s v="38016"/>
  </r>
  <r>
    <s v="01-10-I1"/>
    <n v="5012"/>
    <n v="534"/>
    <n v="5546"/>
    <x v="0"/>
    <x v="4"/>
    <x v="3"/>
    <x v="0"/>
    <s v="5"/>
    <x v="4"/>
    <x v="1"/>
    <x v="1"/>
    <s v="St Luke Lutheran"/>
    <s v="2000 N Germantown Pkwy"/>
    <s v="Cordova"/>
    <s v="38016"/>
  </r>
  <r>
    <s v="01-10-I2"/>
    <n v="2071"/>
    <n v="203"/>
    <n v="2274"/>
    <x v="0"/>
    <x v="5"/>
    <x v="3"/>
    <x v="0"/>
    <s v="5"/>
    <x v="4"/>
    <x v="1"/>
    <x v="1"/>
    <s v="St Luke Lutheran"/>
    <s v="2000 N Germantown Pkwy"/>
    <s v="Cordova"/>
    <s v="38016"/>
  </r>
  <r>
    <s v="01-11-I1"/>
    <n v="3179"/>
    <n v="585"/>
    <n v="3764"/>
    <x v="0"/>
    <x v="4"/>
    <x v="3"/>
    <x v="0"/>
    <s v="5"/>
    <x v="4"/>
    <x v="1"/>
    <x v="1"/>
    <s v="The Refuge Church"/>
    <s v="9817 Huff n Puff Rd"/>
    <s v="Lakeland"/>
    <n v="38002"/>
  </r>
  <r>
    <s v="01-11-U2"/>
    <n v="2"/>
    <n v="0"/>
    <n v="2"/>
    <x v="0"/>
    <x v="4"/>
    <x v="3"/>
    <x v="0"/>
    <s v="5"/>
    <x v="0"/>
    <x v="0"/>
    <x v="0"/>
    <s v="The Refuge Church"/>
    <s v="9817 Huff n Puff Rd"/>
    <s v="Lakeland"/>
    <n v="38002"/>
  </r>
  <r>
    <s v="02-01-U1"/>
    <n v="2461"/>
    <n v="161"/>
    <n v="2622"/>
    <x v="1"/>
    <x v="3"/>
    <x v="2"/>
    <x v="1"/>
    <s v="5"/>
    <x v="0"/>
    <x v="0"/>
    <x v="0"/>
    <s v="Mt Pisgah Missionary Baptist Church"/>
    <s v="1234 Pisgah Rd"/>
    <s v="Cordova"/>
    <n v="38016"/>
  </r>
  <r>
    <s v="02-01-U2"/>
    <n v="2363"/>
    <n v="233"/>
    <n v="2596"/>
    <x v="0"/>
    <x v="3"/>
    <x v="2"/>
    <x v="1"/>
    <s v="5"/>
    <x v="0"/>
    <x v="0"/>
    <x v="0"/>
    <s v="Mt Pisgah Missionary Baptist Church"/>
    <s v="1234 Pisgah Rd"/>
    <s v="Cordova"/>
    <n v="38016"/>
  </r>
  <r>
    <s v="02-02-I1"/>
    <n v="2120"/>
    <n v="252"/>
    <n v="2372"/>
    <x v="0"/>
    <x v="6"/>
    <x v="2"/>
    <x v="1"/>
    <s v="5"/>
    <x v="4"/>
    <x v="2"/>
    <x v="1"/>
    <s v="Hope Presbyterian Church"/>
    <s v="8500 Walnut Grove Rd"/>
    <s v="Cordova"/>
    <s v="38018"/>
  </r>
  <r>
    <s v="02-02-U2"/>
    <n v="2089"/>
    <n v="214"/>
    <n v="2303"/>
    <x v="0"/>
    <x v="6"/>
    <x v="2"/>
    <x v="1"/>
    <s v="5"/>
    <x v="0"/>
    <x v="0"/>
    <x v="0"/>
    <s v="Hope Presbyterian Church"/>
    <s v="8500 Walnut Grove Rd"/>
    <s v="Cordova"/>
    <s v="38018"/>
  </r>
  <r>
    <s v="02-03-G1"/>
    <n v="3110"/>
    <n v="185"/>
    <n v="3295"/>
    <x v="1"/>
    <x v="3"/>
    <x v="2"/>
    <x v="1"/>
    <s v="Germantown"/>
    <x v="5"/>
    <x v="0"/>
    <x v="0"/>
    <s v="Compassion Church"/>
    <s v="3505 S Houston Levee Rd"/>
    <s v="Germantown"/>
    <s v="38139"/>
  </r>
  <r>
    <s v="02-03-G2"/>
    <n v="660"/>
    <n v="60"/>
    <n v="720"/>
    <x v="1"/>
    <x v="6"/>
    <x v="2"/>
    <x v="1"/>
    <s v="Germantown"/>
    <x v="5"/>
    <x v="0"/>
    <x v="0"/>
    <s v="Compassion Church"/>
    <s v="3505 S Houston Levee Rd"/>
    <s v="Germantown"/>
    <s v="38139"/>
  </r>
  <r>
    <s v="02-04-C1"/>
    <n v="4977"/>
    <n v="483"/>
    <n v="5460"/>
    <x v="1"/>
    <x v="3"/>
    <x v="2"/>
    <x v="1"/>
    <s v="Collierville"/>
    <x v="6"/>
    <x v="0"/>
    <x v="0"/>
    <s v="Compassion Church"/>
    <s v="3505 S Houston Levee Rd"/>
    <s v="Germantown"/>
    <s v="38139"/>
  </r>
  <r>
    <s v="02-05-C1"/>
    <n v="5267"/>
    <n v="354"/>
    <n v="5621"/>
    <x v="1"/>
    <x v="3"/>
    <x v="2"/>
    <x v="1"/>
    <s v="Collierville"/>
    <x v="6"/>
    <x v="0"/>
    <x v="0"/>
    <s v="Collierville Bible Church"/>
    <s v="806 Wolf River Blvd"/>
    <s v="Collierville"/>
    <s v="38017"/>
  </r>
  <r>
    <s v="02-05-U2"/>
    <n v="267"/>
    <n v="5"/>
    <n v="272"/>
    <x v="1"/>
    <x v="3"/>
    <x v="2"/>
    <x v="1"/>
    <s v="5"/>
    <x v="0"/>
    <x v="0"/>
    <x v="0"/>
    <s v="Collierville Bible Church"/>
    <s v="806 Wolf River Blvd"/>
    <s v="Collierville"/>
    <s v="38017"/>
  </r>
  <r>
    <s v="02-06-G1"/>
    <n v="3056"/>
    <n v="151"/>
    <n v="3207"/>
    <x v="1"/>
    <x v="6"/>
    <x v="2"/>
    <x v="1"/>
    <s v="Germantown"/>
    <x v="5"/>
    <x v="0"/>
    <x v="0"/>
    <s v="Germantown Presbyterian Church"/>
    <s v="2363 S Germantown Rd"/>
    <s v="Germantown"/>
    <n v="38138"/>
  </r>
  <r>
    <s v="02-06-G2"/>
    <n v="925"/>
    <n v="55"/>
    <n v="980"/>
    <x v="1"/>
    <x v="3"/>
    <x v="2"/>
    <x v="1"/>
    <s v="Germantown"/>
    <x v="5"/>
    <x v="0"/>
    <x v="0"/>
    <s v="Germantown Presbyterian Church"/>
    <s v="2363 S Germantown Rd"/>
    <s v="Germantown"/>
    <n v="38138"/>
  </r>
  <r>
    <s v="02-07-C1"/>
    <n v="4590"/>
    <n v="293"/>
    <n v="4883"/>
    <x v="1"/>
    <x v="3"/>
    <x v="2"/>
    <x v="1"/>
    <s v="Collierville"/>
    <x v="6"/>
    <x v="0"/>
    <x v="0"/>
    <s v="The Farms at Bailey Station"/>
    <s v="3300 S Houston Levee Rd"/>
    <s v="Collierville"/>
    <n v="38017"/>
  </r>
  <r>
    <s v="02-08-C1"/>
    <n v="4471"/>
    <n v="357"/>
    <n v="4828"/>
    <x v="1"/>
    <x v="3"/>
    <x v="2"/>
    <x v="1"/>
    <s v="Collierville"/>
    <x v="6"/>
    <x v="0"/>
    <x v="0"/>
    <s v="Collierville Church of Christ"/>
    <s v="575 Shelton Rd"/>
    <s v="Collierville"/>
    <s v="38017"/>
  </r>
  <r>
    <s v="02-09-C1"/>
    <n v="3572"/>
    <n v="235"/>
    <n v="3807"/>
    <x v="1"/>
    <x v="3"/>
    <x v="2"/>
    <x v="1"/>
    <s v="Collierville"/>
    <x v="6"/>
    <x v="0"/>
    <x v="0"/>
    <s v="Christ Community Baptist"/>
    <s v="850 Peterson Lake Rd"/>
    <s v="Collierville"/>
    <s v="38017"/>
  </r>
  <r>
    <s v="02-10-C1"/>
    <n v="3225"/>
    <n v="284"/>
    <n v="3509"/>
    <x v="1"/>
    <x v="3"/>
    <x v="2"/>
    <x v="1"/>
    <s v="Collierville"/>
    <x v="6"/>
    <x v="0"/>
    <x v="0"/>
    <s v="Christ Community Baptist"/>
    <s v="850 Peterson Lake Rd"/>
    <s v="Collierville"/>
    <s v="38017"/>
  </r>
  <r>
    <s v="02-11-C1"/>
    <n v="3195"/>
    <n v="604"/>
    <n v="3799"/>
    <x v="1"/>
    <x v="3"/>
    <x v="2"/>
    <x v="1"/>
    <s v="Collierville"/>
    <x v="6"/>
    <x v="0"/>
    <x v="0"/>
    <s v="Central Church"/>
    <s v="2005 E Winchester Blvd"/>
    <s v="Collierville"/>
    <s v="38017"/>
  </r>
  <r>
    <s v="02-12-C1"/>
    <n v="2122"/>
    <n v="170"/>
    <n v="2292"/>
    <x v="1"/>
    <x v="3"/>
    <x v="2"/>
    <x v="1"/>
    <s v="Collierville"/>
    <x v="6"/>
    <x v="0"/>
    <x v="0"/>
    <s v="St Mark Missionary Baptist Church"/>
    <s v="363 Sycamore Rd"/>
    <s v="Collierville"/>
    <s v="38017"/>
  </r>
  <r>
    <s v="02-13-C1"/>
    <n v="925"/>
    <n v="65"/>
    <n v="990"/>
    <x v="1"/>
    <x v="3"/>
    <x v="4"/>
    <x v="1"/>
    <s v="Collierville"/>
    <x v="6"/>
    <x v="0"/>
    <x v="0"/>
    <s v="Collierville First Pentecostal Church"/>
    <s v="10545 Collierville Rd"/>
    <s v="Collierville"/>
    <s v="38017"/>
  </r>
  <r>
    <s v="02-13-C2"/>
    <n v="715"/>
    <n v="37"/>
    <n v="752"/>
    <x v="1"/>
    <x v="7"/>
    <x v="4"/>
    <x v="1"/>
    <s v="Collierville"/>
    <x v="6"/>
    <x v="0"/>
    <x v="0"/>
    <s v="Collierville First Pentecostal Church"/>
    <s v="10545 Collierville Rd"/>
    <s v="Collierville"/>
    <s v="38017"/>
  </r>
  <r>
    <s v="02-13-C4"/>
    <n v="969"/>
    <n v="96"/>
    <n v="1065"/>
    <x v="0"/>
    <x v="3"/>
    <x v="4"/>
    <x v="1"/>
    <s v="Collierville"/>
    <x v="6"/>
    <x v="0"/>
    <x v="0"/>
    <s v="Collierville First Pentecostal Church"/>
    <s v="10545 Collierville Rd"/>
    <s v="Collierville"/>
    <s v="38017"/>
  </r>
  <r>
    <s v="02-13-U3"/>
    <n v="2"/>
    <n v="0"/>
    <n v="2"/>
    <x v="1"/>
    <x v="3"/>
    <x v="4"/>
    <x v="1"/>
    <s v="4"/>
    <x v="0"/>
    <x v="0"/>
    <x v="0"/>
    <s v="Collierville First Pentecostal Church"/>
    <s v="10545 Collierville Rd"/>
    <s v="Collierville"/>
    <s v="38017"/>
  </r>
  <r>
    <s v="02-14-C2"/>
    <n v="317"/>
    <n v="30"/>
    <n v="347"/>
    <x v="1"/>
    <x v="3"/>
    <x v="2"/>
    <x v="1"/>
    <s v="Collierville"/>
    <x v="6"/>
    <x v="0"/>
    <x v="0"/>
    <s v="Collierville First Pentecostal Church"/>
    <s v="10545 Collierville Rd"/>
    <s v="Collierville"/>
    <s v="38017"/>
  </r>
  <r>
    <s v="02-14-C3"/>
    <n v="1287"/>
    <n v="105"/>
    <n v="1392"/>
    <x v="1"/>
    <x v="7"/>
    <x v="2"/>
    <x v="1"/>
    <s v="Collierville"/>
    <x v="6"/>
    <x v="0"/>
    <x v="0"/>
    <s v="Collierville First Pentecostal Church"/>
    <s v="10545 Collierville Rd"/>
    <s v="Collierville"/>
    <s v="38017"/>
  </r>
  <r>
    <s v="02-14-U1"/>
    <n v="214"/>
    <n v="14"/>
    <n v="228"/>
    <x v="1"/>
    <x v="3"/>
    <x v="2"/>
    <x v="1"/>
    <s v="4"/>
    <x v="0"/>
    <x v="0"/>
    <x v="0"/>
    <s v="Collierville First Pentecostal Church"/>
    <s v="10545 Collierville Rd"/>
    <s v="Collierville"/>
    <s v="38017"/>
  </r>
  <r>
    <s v="02-15-U1"/>
    <n v="390"/>
    <n v="87"/>
    <n v="477"/>
    <x v="0"/>
    <x v="3"/>
    <x v="3"/>
    <x v="1"/>
    <s v="5"/>
    <x v="0"/>
    <x v="0"/>
    <x v="0"/>
    <s v="Mt Pisgah Missionary Baptist Church"/>
    <s v="1234 Pisgah Rd"/>
    <s v="Cordova"/>
    <n v="38016"/>
  </r>
  <r>
    <s v="03-01-B1"/>
    <n v="4589"/>
    <n v="481"/>
    <n v="5070"/>
    <x v="0"/>
    <x v="2"/>
    <x v="1"/>
    <x v="2"/>
    <s v="Bartlett"/>
    <x v="7"/>
    <x v="0"/>
    <x v="0"/>
    <s v="Bartlett Hills Baptist Church"/>
    <s v="4641 Ellendale Rd"/>
    <s v="Bartlett"/>
    <s v="38135"/>
  </r>
  <r>
    <s v="03-01-B2"/>
    <n v="608"/>
    <n v="26"/>
    <n v="634"/>
    <x v="0"/>
    <x v="1"/>
    <x v="1"/>
    <x v="2"/>
    <s v="Bartlett"/>
    <x v="7"/>
    <x v="0"/>
    <x v="0"/>
    <s v="Bartlett Hills Baptist Church"/>
    <s v="4641 Ellendale Rd"/>
    <s v="Bartlett"/>
    <s v="38135"/>
  </r>
  <r>
    <s v="03-02-B2"/>
    <n v="2719"/>
    <n v="172"/>
    <n v="2891"/>
    <x v="0"/>
    <x v="1"/>
    <x v="1"/>
    <x v="2"/>
    <s v="Bartlett"/>
    <x v="7"/>
    <x v="0"/>
    <x v="0"/>
    <s v="Bartlett Woods Church of Christ"/>
    <s v="7900 Old Brownsville Rd"/>
    <s v="Arlington"/>
    <s v="38002"/>
  </r>
  <r>
    <s v="03-02-B3"/>
    <n v="2253"/>
    <n v="148"/>
    <n v="2401"/>
    <x v="1"/>
    <x v="1"/>
    <x v="1"/>
    <x v="2"/>
    <s v="Bartlett"/>
    <x v="7"/>
    <x v="0"/>
    <x v="0"/>
    <s v="Bartlett Woods Church of Christ"/>
    <s v="7900 Old Brownsville Rd"/>
    <s v="Arlington"/>
    <s v="38002"/>
  </r>
  <r>
    <s v="03-02-U1"/>
    <n v="32"/>
    <n v="1"/>
    <n v="33"/>
    <x v="0"/>
    <x v="1"/>
    <x v="1"/>
    <x v="2"/>
    <s v="8"/>
    <x v="0"/>
    <x v="0"/>
    <x v="0"/>
    <s v="Bartlett Woods Church of Christ"/>
    <s v="7900 Old Brownsville Rd"/>
    <s v="Arlington"/>
    <s v="38002"/>
  </r>
  <r>
    <s v="03-02-U4"/>
    <n v="33"/>
    <n v="9"/>
    <n v="42"/>
    <x v="1"/>
    <x v="1"/>
    <x v="1"/>
    <x v="2"/>
    <s v="8"/>
    <x v="0"/>
    <x v="0"/>
    <x v="0"/>
    <s v="Bartlett Woods Church of Christ"/>
    <s v="7900 Old Brownsville Rd"/>
    <s v="Arlington"/>
    <s v="38002"/>
  </r>
  <r>
    <s v="03-03-L1"/>
    <n v="4725"/>
    <n v="271"/>
    <n v="4996"/>
    <x v="1"/>
    <x v="1"/>
    <x v="2"/>
    <x v="2"/>
    <s v="Lakeland"/>
    <x v="2"/>
    <x v="0"/>
    <x v="0"/>
    <s v="IH Clubhouse_x0009_ "/>
    <s v="4523 Canada Rd"/>
    <s v="Lakeland"/>
    <s v="38002"/>
  </r>
  <r>
    <s v="03-03-U2"/>
    <n v="2"/>
    <n v="0"/>
    <n v="2"/>
    <x v="0"/>
    <x v="1"/>
    <x v="2"/>
    <x v="2"/>
    <s v="8"/>
    <x v="0"/>
    <x v="0"/>
    <x v="0"/>
    <s v="IH Clubhouse_x0009_ "/>
    <s v="4523 Canada Rd"/>
    <s v="Lakeland"/>
    <s v="38002"/>
  </r>
  <r>
    <s v="03-04-B1"/>
    <n v="3782"/>
    <n v="257"/>
    <n v="4039"/>
    <x v="0"/>
    <x v="1"/>
    <x v="1"/>
    <x v="2"/>
    <s v="Bartlett"/>
    <x v="7"/>
    <x v="0"/>
    <x v="0"/>
    <s v="Singleton Comm Ctr"/>
    <s v="7266 Third Rd"/>
    <s v="Bartlett"/>
    <s v="38135"/>
  </r>
  <r>
    <s v="03-04-B2"/>
    <n v="995"/>
    <n v="30"/>
    <n v="1025"/>
    <x v="0"/>
    <x v="2"/>
    <x v="1"/>
    <x v="2"/>
    <s v="Bartlett"/>
    <x v="7"/>
    <x v="0"/>
    <x v="0"/>
    <s v="Singleton Comm Ctr"/>
    <s v="7266 Third Rd"/>
    <s v="Bartlett"/>
    <s v="38135"/>
  </r>
  <r>
    <s v="03-04-B3"/>
    <n v="25"/>
    <n v="0"/>
    <n v="25"/>
    <x v="1"/>
    <x v="1"/>
    <x v="1"/>
    <x v="2"/>
    <s v="Bartlett"/>
    <x v="7"/>
    <x v="0"/>
    <x v="0"/>
    <s v="Singleton Comm Ctr"/>
    <s v="7266 Third Rd"/>
    <s v="Bartlett"/>
    <s v="38135"/>
  </r>
  <r>
    <s v="03-05-B1"/>
    <n v="2063"/>
    <n v="120"/>
    <n v="2183"/>
    <x v="0"/>
    <x v="2"/>
    <x v="1"/>
    <x v="2"/>
    <s v="Bartlett"/>
    <x v="7"/>
    <x v="0"/>
    <x v="0"/>
    <s v="Christ Church"/>
    <s v="5955 Yale Rd"/>
    <s v="Bartlett"/>
    <s v="38134"/>
  </r>
  <r>
    <s v="03-05-B2"/>
    <n v="1450"/>
    <n v="78"/>
    <n v="1528"/>
    <x v="1"/>
    <x v="1"/>
    <x v="1"/>
    <x v="2"/>
    <s v="Bartlett"/>
    <x v="7"/>
    <x v="0"/>
    <x v="0"/>
    <s v="Christ Church"/>
    <s v="5955 Yale Rd"/>
    <s v="Bartlett"/>
    <s v="38134"/>
  </r>
  <r>
    <s v="03-05-B3"/>
    <n v="891"/>
    <n v="52"/>
    <n v="943"/>
    <x v="1"/>
    <x v="2"/>
    <x v="1"/>
    <x v="2"/>
    <s v="Bartlett"/>
    <x v="7"/>
    <x v="0"/>
    <x v="0"/>
    <s v="Christ Church"/>
    <s v="5955 Yale Rd"/>
    <s v="Bartlett"/>
    <s v="38134"/>
  </r>
  <r>
    <s v="03-05-B4"/>
    <n v="647"/>
    <n v="43"/>
    <n v="690"/>
    <x v="0"/>
    <x v="1"/>
    <x v="1"/>
    <x v="2"/>
    <s v="Bartlett"/>
    <x v="7"/>
    <x v="0"/>
    <x v="0"/>
    <s v="Christ Church"/>
    <s v="5955 Yale Rd"/>
    <s v="Bartlett"/>
    <s v="38134"/>
  </r>
  <r>
    <s v="03-06-B1"/>
    <n v="4039"/>
    <n v="183"/>
    <n v="4222"/>
    <x v="1"/>
    <x v="1"/>
    <x v="1"/>
    <x v="2"/>
    <s v="Bartlett"/>
    <x v="7"/>
    <x v="0"/>
    <x v="0"/>
    <s v="Bartlett Baptist Church"/>
    <s v="3465 Kirby Whitten Pkwy"/>
    <s v="Bartlett"/>
    <s v="38135"/>
  </r>
  <r>
    <s v="03-06-B2"/>
    <n v="2"/>
    <n v="0"/>
    <n v="2"/>
    <x v="0"/>
    <x v="4"/>
    <x v="1"/>
    <x v="2"/>
    <s v="Bartlett"/>
    <x v="7"/>
    <x v="0"/>
    <x v="0"/>
    <s v="Bartlett Baptist Church"/>
    <s v="3465 Kirby Whitten Pkwy"/>
    <s v="Bartlett"/>
    <s v="38135"/>
  </r>
  <r>
    <s v="03-07-B1"/>
    <n v="2275"/>
    <n v="194"/>
    <n v="2469"/>
    <x v="1"/>
    <x v="3"/>
    <x v="2"/>
    <x v="2"/>
    <s v="Bartlett"/>
    <x v="7"/>
    <x v="0"/>
    <x v="0"/>
    <s v="St Philip Episcopal Church"/>
    <s v="9380 Davies Plantation Rd"/>
    <s v="Bartlett"/>
    <s v="38133"/>
  </r>
  <r>
    <s v="03-08-L1"/>
    <n v="3286"/>
    <n v="304"/>
    <n v="3590"/>
    <x v="1"/>
    <x v="3"/>
    <x v="2"/>
    <x v="2"/>
    <s v="Lakeland"/>
    <x v="2"/>
    <x v="0"/>
    <x v="0"/>
    <s v="The Refuge Church"/>
    <s v="9817 Huff n Puff Rd"/>
    <s v="Lakeland"/>
    <n v="38002"/>
  </r>
  <r>
    <s v="03-08-L2"/>
    <n v="977"/>
    <n v="59"/>
    <n v="1036"/>
    <x v="1"/>
    <x v="1"/>
    <x v="2"/>
    <x v="2"/>
    <s v="Lakeland"/>
    <x v="2"/>
    <x v="0"/>
    <x v="0"/>
    <s v="The Refuge Church"/>
    <s v="9817 Huff n Puff Rd"/>
    <s v="Lakeland"/>
    <n v="38002"/>
  </r>
  <r>
    <s v="03-09-B1"/>
    <n v="1460"/>
    <n v="55"/>
    <n v="1515"/>
    <x v="0"/>
    <x v="4"/>
    <x v="1"/>
    <x v="2"/>
    <s v="Bartlett"/>
    <x v="7"/>
    <x v="0"/>
    <x v="0"/>
    <s v="Waypoint Baptist"/>
    <s v="5586 Stage Rd"/>
    <s v="Bartlett"/>
    <s v="38134"/>
  </r>
  <r>
    <s v="03-09-B2"/>
    <n v="904"/>
    <n v="62"/>
    <n v="966"/>
    <x v="1"/>
    <x v="2"/>
    <x v="1"/>
    <x v="2"/>
    <s v="Bartlett"/>
    <x v="7"/>
    <x v="0"/>
    <x v="0"/>
    <s v="Waypoint Baptist"/>
    <s v="5586 Stage Rd"/>
    <s v="Bartlett"/>
    <s v="38134"/>
  </r>
  <r>
    <s v="03-09-B3"/>
    <n v="1054"/>
    <n v="76"/>
    <n v="1130"/>
    <x v="0"/>
    <x v="2"/>
    <x v="1"/>
    <x v="2"/>
    <s v="Bartlett"/>
    <x v="7"/>
    <x v="0"/>
    <x v="0"/>
    <s v="Waypoint Baptist"/>
    <s v="5586 Stage Rd"/>
    <s v="Bartlett"/>
    <s v="38134"/>
  </r>
  <r>
    <s v="03-10-B1"/>
    <n v="2925"/>
    <n v="184"/>
    <n v="3109"/>
    <x v="1"/>
    <x v="1"/>
    <x v="1"/>
    <x v="2"/>
    <s v="Bartlett"/>
    <x v="7"/>
    <x v="0"/>
    <x v="0"/>
    <s v="Saint Ann Catholic Church"/>
    <s v="6529 Stage Rd"/>
    <s v="Bartlett"/>
    <s v="38134"/>
  </r>
  <r>
    <s v="03-10-B2"/>
    <n v="1005"/>
    <n v="40"/>
    <n v="1045"/>
    <x v="0"/>
    <x v="4"/>
    <x v="1"/>
    <x v="2"/>
    <s v="Bartlett"/>
    <x v="7"/>
    <x v="0"/>
    <x v="0"/>
    <s v="Saint Ann Catholic Church"/>
    <s v="6529 Stage Rd"/>
    <s v="Bartlett"/>
    <s v="38134"/>
  </r>
  <r>
    <s v="03-10-B3"/>
    <n v="1320"/>
    <n v="63"/>
    <n v="1383"/>
    <x v="0"/>
    <x v="1"/>
    <x v="1"/>
    <x v="2"/>
    <s v="Bartlett"/>
    <x v="7"/>
    <x v="0"/>
    <x v="0"/>
    <s v="Saint Ann Catholic Church"/>
    <s v="6529 Stage Rd"/>
    <s v="Bartlett"/>
    <s v="38134"/>
  </r>
  <r>
    <s v="03-10-B4"/>
    <n v="2"/>
    <n v="1"/>
    <n v="3"/>
    <x v="1"/>
    <x v="2"/>
    <x v="1"/>
    <x v="2"/>
    <s v="Bartlett"/>
    <x v="7"/>
    <x v="0"/>
    <x v="0"/>
    <s v="Saint Ann Catholic Church"/>
    <s v="6529 Stage Rd"/>
    <s v="Bartlett"/>
    <s v="38134"/>
  </r>
  <r>
    <s v="03-11-B1"/>
    <n v="5592"/>
    <n v="380"/>
    <n v="5972"/>
    <x v="1"/>
    <x v="1"/>
    <x v="1"/>
    <x v="2"/>
    <s v="Bartlett"/>
    <x v="7"/>
    <x v="0"/>
    <x v="0"/>
    <s v="Ellendale Church of Christ"/>
    <s v="7365 US Highway 70"/>
    <s v="Bartlett"/>
    <s v="38133"/>
  </r>
  <r>
    <s v="04-01-I1"/>
    <n v="3984"/>
    <n v="185"/>
    <n v="4169"/>
    <x v="1"/>
    <x v="8"/>
    <x v="2"/>
    <x v="3"/>
    <s v="8"/>
    <x v="4"/>
    <x v="3"/>
    <x v="1"/>
    <s v="Second Baptist Church"/>
    <s v="4680 Walnut Grove Rd"/>
    <s v="Memphis"/>
    <s v="38117"/>
  </r>
  <r>
    <s v="04-01-I2"/>
    <n v="767"/>
    <n v="70"/>
    <n v="837"/>
    <x v="0"/>
    <x v="8"/>
    <x v="2"/>
    <x v="3"/>
    <s v="9"/>
    <x v="4"/>
    <x v="3"/>
    <x v="1"/>
    <s v="Second Baptist Church"/>
    <s v="4680 Walnut Grove Rd"/>
    <s v="Memphis"/>
    <s v="38117"/>
  </r>
  <r>
    <s v="04-01-I3"/>
    <n v="208"/>
    <n v="12"/>
    <n v="220"/>
    <x v="0"/>
    <x v="8"/>
    <x v="2"/>
    <x v="3"/>
    <s v="8"/>
    <x v="4"/>
    <x v="3"/>
    <x v="1"/>
    <s v="Second Baptist Church"/>
    <s v="4680 Walnut Grove Rd"/>
    <s v="Memphis"/>
    <s v="38117"/>
  </r>
  <r>
    <s v="04-01-I4"/>
    <n v="477"/>
    <n v="96"/>
    <n v="573"/>
    <x v="0"/>
    <x v="9"/>
    <x v="2"/>
    <x v="3"/>
    <s v="8"/>
    <x v="4"/>
    <x v="3"/>
    <x v="1"/>
    <s v="Second Baptist Church"/>
    <s v="4680 Walnut Grove Rd"/>
    <s v="Memphis"/>
    <s v="38117"/>
  </r>
  <r>
    <s v="04-02-I1"/>
    <n v="3047"/>
    <n v="235"/>
    <n v="3282"/>
    <x v="1"/>
    <x v="8"/>
    <x v="2"/>
    <x v="3"/>
    <s v="8"/>
    <x v="4"/>
    <x v="3"/>
    <x v="1"/>
    <s v="Shady Grove Presbyterian Church"/>
    <s v="5530 Shady Grove Rd"/>
    <s v="Memphis"/>
    <s v="38120"/>
  </r>
  <r>
    <s v="04-03-I1"/>
    <n v="3639"/>
    <n v="352"/>
    <n v="3991"/>
    <x v="1"/>
    <x v="8"/>
    <x v="2"/>
    <x v="3"/>
    <s v="8"/>
    <x v="4"/>
    <x v="2"/>
    <x v="1"/>
    <s v="First Evangelical Church"/>
    <s v="735 Ridge Lake Blvd"/>
    <s v="Memphis"/>
    <s v="38120"/>
  </r>
  <r>
    <s v="04-03-I2"/>
    <n v="72"/>
    <n v="20"/>
    <n v="92"/>
    <x v="1"/>
    <x v="6"/>
    <x v="2"/>
    <x v="3"/>
    <s v="8"/>
    <x v="4"/>
    <x v="2"/>
    <x v="1"/>
    <s v="First Evangelical Church"/>
    <s v="735 Ridge Lake Blvd"/>
    <s v="Memphis"/>
    <s v="38120"/>
  </r>
  <r>
    <s v="04-04-I1"/>
    <n v="1836"/>
    <n v="260"/>
    <n v="2096"/>
    <x v="1"/>
    <x v="6"/>
    <x v="3"/>
    <x v="3"/>
    <s v="8"/>
    <x v="4"/>
    <x v="2"/>
    <x v="1"/>
    <s v="Emmanuel United Methodist Church"/>
    <s v="2404 Kirby Rd"/>
    <s v="Memphis"/>
    <s v="38119"/>
  </r>
  <r>
    <s v="04-04-I2"/>
    <n v="588"/>
    <n v="25"/>
    <n v="613"/>
    <x v="1"/>
    <x v="6"/>
    <x v="3"/>
    <x v="3"/>
    <s v="9"/>
    <x v="4"/>
    <x v="2"/>
    <x v="1"/>
    <s v="Emmanuel United Methodist Church"/>
    <s v="2404 Kirby Rd"/>
    <s v="Memphis"/>
    <s v="38119"/>
  </r>
  <r>
    <s v="04-05-G1"/>
    <n v="4952"/>
    <n v="254"/>
    <n v="5206"/>
    <x v="1"/>
    <x v="6"/>
    <x v="2"/>
    <x v="3"/>
    <s v="Germantown"/>
    <x v="5"/>
    <x v="0"/>
    <x v="0"/>
    <s v="Riveroaks Reformed Presbyterian Church"/>
    <s v="1665 S Germantown Rd"/>
    <s v="Germantown"/>
    <s v="38138"/>
  </r>
  <r>
    <s v="04-06-G1"/>
    <n v="3694"/>
    <n v="297"/>
    <n v="3991"/>
    <x v="1"/>
    <x v="6"/>
    <x v="2"/>
    <x v="3"/>
    <s v="Germantown"/>
    <x v="5"/>
    <x v="0"/>
    <x v="0"/>
    <s v="The Great Hall"/>
    <s v="1900 S Germantown Rd"/>
    <s v="Germantown"/>
    <s v="38138"/>
  </r>
  <r>
    <s v="04-07-I1"/>
    <n v="4688"/>
    <n v="334"/>
    <n v="5022"/>
    <x v="0"/>
    <x v="8"/>
    <x v="2"/>
    <x v="3"/>
    <s v="9"/>
    <x v="4"/>
    <x v="2"/>
    <x v="1"/>
    <s v="McWherter Senior Center"/>
    <s v="1355 Estate Dr"/>
    <s v="Memphis"/>
    <s v="38119"/>
  </r>
  <r>
    <s v="04-07-I3"/>
    <n v="67"/>
    <n v="13"/>
    <n v="80"/>
    <x v="1"/>
    <x v="8"/>
    <x v="2"/>
    <x v="3"/>
    <s v="8"/>
    <x v="4"/>
    <x v="2"/>
    <x v="1"/>
    <s v="McWherter Senior Center"/>
    <s v="1355 Estate Dr"/>
    <s v="Memphis"/>
    <s v="38119"/>
  </r>
  <r>
    <s v="04-08-I1"/>
    <n v="2036"/>
    <n v="104"/>
    <n v="2140"/>
    <x v="0"/>
    <x v="6"/>
    <x v="2"/>
    <x v="3"/>
    <s v="4"/>
    <x v="4"/>
    <x v="2"/>
    <x v="1"/>
    <s v="Balmoral Presbyterian Church"/>
    <s v="6413 Quince Rd"/>
    <s v="Memphis"/>
    <s v="38119"/>
  </r>
  <r>
    <s v="04-08-I2"/>
    <n v="1404"/>
    <n v="64"/>
    <n v="1468"/>
    <x v="1"/>
    <x v="6"/>
    <x v="2"/>
    <x v="3"/>
    <s v="9"/>
    <x v="4"/>
    <x v="2"/>
    <x v="1"/>
    <s v="Balmoral Presbyterian Church"/>
    <s v="6413 Quince Rd"/>
    <s v="Memphis"/>
    <s v="38119"/>
  </r>
  <r>
    <s v="04-08-I3"/>
    <n v="963"/>
    <n v="140"/>
    <n v="1103"/>
    <x v="0"/>
    <x v="6"/>
    <x v="2"/>
    <x v="3"/>
    <s v="9"/>
    <x v="4"/>
    <x v="2"/>
    <x v="1"/>
    <s v="Balmoral Presbyterian Church"/>
    <s v="6413 Quince Rd"/>
    <s v="Memphis"/>
    <s v="38119"/>
  </r>
  <r>
    <s v="04-08-I5"/>
    <n v="2"/>
    <n v="1"/>
    <n v="3"/>
    <x v="1"/>
    <x v="6"/>
    <x v="2"/>
    <x v="3"/>
    <s v="8"/>
    <x v="4"/>
    <x v="2"/>
    <x v="1"/>
    <s v="Balmoral Presbyterian Church"/>
    <s v="6413 Quince Rd"/>
    <s v="Memphis"/>
    <s v="38119"/>
  </r>
  <r>
    <s v="04-09-I1"/>
    <n v="2056"/>
    <n v="95"/>
    <n v="2151"/>
    <x v="1"/>
    <x v="6"/>
    <x v="2"/>
    <x v="3"/>
    <s v="9"/>
    <x v="4"/>
    <x v="2"/>
    <x v="1"/>
    <s v="Emmanuel United Methodist Church"/>
    <s v="2404 Kirby Rd"/>
    <s v="Memphis"/>
    <s v="38119"/>
  </r>
  <r>
    <s v="04-09-I2"/>
    <n v="3071"/>
    <n v="283"/>
    <n v="3354"/>
    <x v="0"/>
    <x v="6"/>
    <x v="2"/>
    <x v="3"/>
    <s v="4"/>
    <x v="4"/>
    <x v="2"/>
    <x v="1"/>
    <s v="Emmanuel United Methodist Church"/>
    <s v="2404 Kirby Rd"/>
    <s v="Memphis"/>
    <s v="38119"/>
  </r>
  <r>
    <s v="04-09-I3"/>
    <n v="2"/>
    <n v="0"/>
    <n v="2"/>
    <x v="1"/>
    <x v="6"/>
    <x v="2"/>
    <x v="3"/>
    <s v="4"/>
    <x v="4"/>
    <x v="2"/>
    <x v="1"/>
    <s v="Emmanuel United Methodist Church"/>
    <s v="2404 Kirby Rd"/>
    <s v="Memphis"/>
    <s v="38119"/>
  </r>
  <r>
    <s v="04-10-G1"/>
    <n v="5239"/>
    <n v="287"/>
    <n v="5526"/>
    <x v="1"/>
    <x v="6"/>
    <x v="2"/>
    <x v="3"/>
    <s v="Germantown"/>
    <x v="5"/>
    <x v="0"/>
    <x v="0"/>
    <s v="Germantown Presbyterian"/>
    <s v="2363 S Germantown Rd"/>
    <s v="Germantown"/>
    <s v="38138"/>
  </r>
  <r>
    <s v="04-10-I3"/>
    <n v="4"/>
    <n v="0"/>
    <n v="4"/>
    <x v="1"/>
    <x v="6"/>
    <x v="2"/>
    <x v="3"/>
    <s v="4"/>
    <x v="4"/>
    <x v="2"/>
    <x v="1"/>
    <s v="Germantown Presbyterian"/>
    <s v="2363 S Germantown Rd"/>
    <s v="Germantown"/>
    <s v="38138"/>
  </r>
  <r>
    <s v="04-11-G1"/>
    <n v="4613"/>
    <n v="251"/>
    <n v="4864"/>
    <x v="1"/>
    <x v="6"/>
    <x v="2"/>
    <x v="3"/>
    <s v="Germantown"/>
    <x v="5"/>
    <x v="0"/>
    <x v="0"/>
    <s v="The Great Hall"/>
    <s v="1900 S Germantown Rd"/>
    <s v="Germantown"/>
    <s v="38138"/>
  </r>
  <r>
    <s v="04-11-G2"/>
    <n v="232"/>
    <n v="10"/>
    <n v="242"/>
    <x v="1"/>
    <x v="3"/>
    <x v="2"/>
    <x v="3"/>
    <s v="Germantown"/>
    <x v="5"/>
    <x v="0"/>
    <x v="0"/>
    <s v="The Great Hall"/>
    <s v="1900 S Germantown Rd"/>
    <s v="Germantown"/>
    <s v="38138"/>
  </r>
  <r>
    <s v="04-12-G1"/>
    <n v="4340"/>
    <n v="228"/>
    <n v="4568"/>
    <x v="1"/>
    <x v="6"/>
    <x v="2"/>
    <x v="3"/>
    <s v="Germantown"/>
    <x v="5"/>
    <x v="0"/>
    <x v="0"/>
    <s v="Faith Presbyterian Church"/>
    <s v="8816 Poplar Pike"/>
    <s v="Germantown"/>
    <s v="38138"/>
  </r>
  <r>
    <s v="04-12-I2"/>
    <n v="419"/>
    <n v="93"/>
    <n v="512"/>
    <x v="0"/>
    <x v="6"/>
    <x v="2"/>
    <x v="3"/>
    <s v="4"/>
    <x v="4"/>
    <x v="2"/>
    <x v="1"/>
    <s v="Faith Presbyterian Church"/>
    <s v="8816 Poplar Pike"/>
    <s v="Germantown"/>
    <s v="38138"/>
  </r>
  <r>
    <s v="04-12-I4"/>
    <n v="2"/>
    <n v="0"/>
    <n v="2"/>
    <x v="1"/>
    <x v="6"/>
    <x v="2"/>
    <x v="3"/>
    <s v="4"/>
    <x v="4"/>
    <x v="2"/>
    <x v="1"/>
    <s v="Faith Presbyterian Church"/>
    <s v="8816 Poplar Pike"/>
    <s v="Germantown"/>
    <s v="38138"/>
  </r>
  <r>
    <s v="04-12-U3"/>
    <n v="727"/>
    <n v="47"/>
    <n v="774"/>
    <x v="1"/>
    <x v="6"/>
    <x v="2"/>
    <x v="3"/>
    <s v="4"/>
    <x v="0"/>
    <x v="0"/>
    <x v="0"/>
    <s v="Faith Presbyterian Church"/>
    <s v="8816 Poplar Pike"/>
    <s v="Germantown"/>
    <s v="38138"/>
  </r>
  <r>
    <s v="05-01-I1"/>
    <n v="722"/>
    <n v="69"/>
    <n v="791"/>
    <x v="0"/>
    <x v="5"/>
    <x v="1"/>
    <x v="4"/>
    <s v="8"/>
    <x v="4"/>
    <x v="1"/>
    <x v="1"/>
    <s v="Oak Grove Missionary Baptist"/>
    <s v="7289 Stage Rd"/>
    <s v="Memphis"/>
    <s v="38133"/>
  </r>
  <r>
    <s v="05-01-I2"/>
    <n v="63"/>
    <n v="4"/>
    <n v="67"/>
    <x v="0"/>
    <x v="4"/>
    <x v="1"/>
    <x v="4"/>
    <s v="8"/>
    <x v="4"/>
    <x v="1"/>
    <x v="1"/>
    <s v="Oak Grove Missionary Baptist"/>
    <s v="7289 Stage Rd"/>
    <s v="Memphis"/>
    <s v="38133"/>
  </r>
  <r>
    <s v="05-02-I1"/>
    <n v="913"/>
    <n v="109"/>
    <n v="1022"/>
    <x v="0"/>
    <x v="5"/>
    <x v="3"/>
    <x v="4"/>
    <s v="8"/>
    <x v="4"/>
    <x v="1"/>
    <x v="1"/>
    <s v="Whitten Memorial Baptist Church"/>
    <s v="6773 Macon Rd"/>
    <s v="Memphis"/>
    <s v="38134"/>
  </r>
  <r>
    <s v="05-02-I2"/>
    <n v="1767"/>
    <n v="433"/>
    <n v="2200"/>
    <x v="0"/>
    <x v="10"/>
    <x v="3"/>
    <x v="4"/>
    <s v="8"/>
    <x v="4"/>
    <x v="1"/>
    <x v="1"/>
    <s v="Whitten Memorial Baptist Church"/>
    <s v="6773 Macon Rd"/>
    <s v="Memphis"/>
    <s v="38134"/>
  </r>
  <r>
    <s v="05-02-I4"/>
    <n v="1354"/>
    <n v="160"/>
    <n v="1514"/>
    <x v="0"/>
    <x v="8"/>
    <x v="3"/>
    <x v="4"/>
    <s v="8"/>
    <x v="4"/>
    <x v="1"/>
    <x v="1"/>
    <s v="Whitten Memorial Baptist Church"/>
    <s v="6773 Macon Rd"/>
    <s v="Memphis"/>
    <s v="38134"/>
  </r>
  <r>
    <s v="05-02-I5"/>
    <n v="657"/>
    <n v="77"/>
    <n v="734"/>
    <x v="0"/>
    <x v="4"/>
    <x v="3"/>
    <x v="4"/>
    <s v="8"/>
    <x v="4"/>
    <x v="1"/>
    <x v="1"/>
    <s v="Whitten Memorial Baptist Church"/>
    <s v="6773 Macon Rd"/>
    <s v="Memphis"/>
    <s v="38134"/>
  </r>
  <r>
    <s v="05-03-U1"/>
    <n v="3674"/>
    <n v="577"/>
    <n v="4251"/>
    <x v="0"/>
    <x v="10"/>
    <x v="3"/>
    <x v="4"/>
    <s v="8"/>
    <x v="0"/>
    <x v="0"/>
    <x v="0"/>
    <s v="Immanuel Lutheran Church"/>
    <s v="6325 Raleigh Lagrange Rd"/>
    <s v="Memphis"/>
    <n v="38134"/>
  </r>
  <r>
    <s v="05-03-U2"/>
    <n v="1664"/>
    <n v="246"/>
    <n v="1910"/>
    <x v="0"/>
    <x v="5"/>
    <x v="3"/>
    <x v="4"/>
    <s v="5"/>
    <x v="0"/>
    <x v="0"/>
    <x v="0"/>
    <s v="Immanuel Lutheran Church"/>
    <s v="6325 Raleigh Lagrange Rd"/>
    <s v="Memphis"/>
    <n v="38134"/>
  </r>
  <r>
    <s v="05-03-U3"/>
    <n v="786"/>
    <n v="111"/>
    <n v="897"/>
    <x v="0"/>
    <x v="10"/>
    <x v="3"/>
    <x v="4"/>
    <s v="5"/>
    <x v="0"/>
    <x v="0"/>
    <x v="0"/>
    <s v="Immanuel Lutheran Church"/>
    <s v="6325 Raleigh Lagrange Rd"/>
    <s v="Memphis"/>
    <n v="38134"/>
  </r>
  <r>
    <s v="05-03-U4"/>
    <n v="3"/>
    <n v="1"/>
    <n v="4"/>
    <x v="0"/>
    <x v="5"/>
    <x v="3"/>
    <x v="4"/>
    <s v="8"/>
    <x v="0"/>
    <x v="0"/>
    <x v="0"/>
    <s v="Immanuel Lutheran Church"/>
    <s v="6325 Raleigh Lagrange Rd"/>
    <s v="Memphis"/>
    <n v="38134"/>
  </r>
  <r>
    <s v="05-04-I1"/>
    <n v="12"/>
    <n v="5"/>
    <n v="17"/>
    <x v="0"/>
    <x v="8"/>
    <x v="3"/>
    <x v="4"/>
    <s v="8"/>
    <x v="4"/>
    <x v="2"/>
    <x v="1"/>
    <s v="TN Shakespeare Co"/>
    <s v="7950 Trinity Rd"/>
    <s v="Cordova"/>
    <s v="38018"/>
  </r>
  <r>
    <s v="05-04-I2"/>
    <n v="2777"/>
    <n v="410"/>
    <n v="3187"/>
    <x v="0"/>
    <x v="5"/>
    <x v="3"/>
    <x v="4"/>
    <s v="5"/>
    <x v="4"/>
    <x v="2"/>
    <x v="1"/>
    <s v="TN Shakespeare Co"/>
    <s v="7950 Trinity Rd"/>
    <s v="Cordova"/>
    <s v="38018"/>
  </r>
  <r>
    <s v="05-04-I3"/>
    <n v="448"/>
    <n v="132"/>
    <n v="580"/>
    <x v="0"/>
    <x v="8"/>
    <x v="3"/>
    <x v="4"/>
    <s v="5"/>
    <x v="4"/>
    <x v="2"/>
    <x v="1"/>
    <s v="TN Shakespeare Co"/>
    <s v="7950 Trinity Rd"/>
    <s v="Cordova"/>
    <s v="38018"/>
  </r>
  <r>
    <s v="05-04-I4"/>
    <n v="593"/>
    <n v="72"/>
    <n v="665"/>
    <x v="0"/>
    <x v="10"/>
    <x v="3"/>
    <x v="4"/>
    <s v="5"/>
    <x v="4"/>
    <x v="2"/>
    <x v="1"/>
    <s v="TN Shakespeare Co"/>
    <s v="7950 Trinity Rd"/>
    <s v="Cordova"/>
    <s v="38018"/>
  </r>
  <r>
    <s v="05-05-I3"/>
    <n v="1931"/>
    <n v="194"/>
    <n v="2125"/>
    <x v="0"/>
    <x v="4"/>
    <x v="3"/>
    <x v="4"/>
    <s v="5"/>
    <x v="4"/>
    <x v="1"/>
    <x v="1"/>
    <s v="Briarwood Community Church"/>
    <s v="1900 N Germantown Pkwy"/>
    <s v="Cordova"/>
    <s v="38016"/>
  </r>
  <r>
    <s v="05-05-I4"/>
    <n v="909"/>
    <n v="80"/>
    <n v="989"/>
    <x v="0"/>
    <x v="5"/>
    <x v="3"/>
    <x v="4"/>
    <s v="5"/>
    <x v="4"/>
    <x v="1"/>
    <x v="1"/>
    <s v="Briarwood Community Church"/>
    <s v="1900 N Germantown Pkwy"/>
    <s v="Cordova"/>
    <s v="38016"/>
  </r>
  <r>
    <s v="05-05-U1"/>
    <n v="1092"/>
    <n v="164"/>
    <n v="1256"/>
    <x v="0"/>
    <x v="5"/>
    <x v="3"/>
    <x v="4"/>
    <s v="5"/>
    <x v="0"/>
    <x v="0"/>
    <x v="0"/>
    <s v="Briarwood Community Church"/>
    <s v="1900 N Germantown Pkwy"/>
    <s v="Cordova"/>
    <s v="38016"/>
  </r>
  <r>
    <s v="05-05-U2"/>
    <n v="857"/>
    <n v="73"/>
    <n v="930"/>
    <x v="0"/>
    <x v="4"/>
    <x v="3"/>
    <x v="4"/>
    <s v="5"/>
    <x v="0"/>
    <x v="0"/>
    <x v="0"/>
    <s v="Briarwood Community Church"/>
    <s v="1900 N Germantown Pkwy"/>
    <s v="Cordova"/>
    <s v="38016"/>
  </r>
  <r>
    <s v="05-06-U1"/>
    <n v="3710"/>
    <n v="678"/>
    <n v="4388"/>
    <x v="0"/>
    <x v="5"/>
    <x v="3"/>
    <x v="4"/>
    <s v="5"/>
    <x v="0"/>
    <x v="0"/>
    <x v="0"/>
    <s v="Houston Levee Community Ctr"/>
    <s v="1801 N Houston Levee Rd"/>
    <s v="Cordova"/>
    <s v="38016"/>
  </r>
  <r>
    <s v="05-07-I1"/>
    <n v="4850"/>
    <n v="711"/>
    <n v="5561"/>
    <x v="0"/>
    <x v="5"/>
    <x v="3"/>
    <x v="4"/>
    <s v="5"/>
    <x v="4"/>
    <x v="2"/>
    <x v="1"/>
    <s v="Briarwood Community Church"/>
    <s v="1900 N Germantown Pkwy"/>
    <s v="Cordova"/>
    <s v="38016"/>
  </r>
  <r>
    <s v="05-08-I2"/>
    <n v="278"/>
    <n v="40"/>
    <n v="318"/>
    <x v="0"/>
    <x v="8"/>
    <x v="3"/>
    <x v="4"/>
    <s v="5"/>
    <x v="4"/>
    <x v="2"/>
    <x v="1"/>
    <s v="Cordova Comm Ctr"/>
    <s v="1017 N Sanga Rd"/>
    <s v="Cordova"/>
    <s v="38018"/>
  </r>
  <r>
    <s v="05-08-I3"/>
    <n v="15"/>
    <n v="0"/>
    <n v="15"/>
    <x v="0"/>
    <x v="5"/>
    <x v="3"/>
    <x v="4"/>
    <s v="5"/>
    <x v="4"/>
    <x v="2"/>
    <x v="1"/>
    <s v="Cordova Comm Ctr"/>
    <s v="1017 N Sanga Rd"/>
    <s v="Cordova"/>
    <s v="38018"/>
  </r>
  <r>
    <s v="05-08-U1"/>
    <n v="1840"/>
    <n v="140"/>
    <n v="1980"/>
    <x v="0"/>
    <x v="5"/>
    <x v="3"/>
    <x v="4"/>
    <s v="5"/>
    <x v="0"/>
    <x v="0"/>
    <x v="0"/>
    <s v="Cordova Comm Ctr"/>
    <s v="1017 N Sanga Rd"/>
    <s v="Cordova"/>
    <s v="38018"/>
  </r>
  <r>
    <s v="05-08-U4"/>
    <n v="11"/>
    <n v="0"/>
    <n v="11"/>
    <x v="0"/>
    <x v="8"/>
    <x v="3"/>
    <x v="4"/>
    <s v="5"/>
    <x v="0"/>
    <x v="0"/>
    <x v="0"/>
    <s v="Cordova Comm Ctr"/>
    <s v="1017 N Sanga Rd"/>
    <s v="Cordova"/>
    <s v="38018"/>
  </r>
  <r>
    <s v="05-09-I2"/>
    <n v="2889"/>
    <n v="284"/>
    <n v="3173"/>
    <x v="0"/>
    <x v="5"/>
    <x v="3"/>
    <x v="4"/>
    <s v="5"/>
    <x v="4"/>
    <x v="2"/>
    <x v="1"/>
    <s v="Bert Ferguson Comm Ctr"/>
    <s v="8505 Trinity Rd"/>
    <s v="Cordova"/>
    <s v="38018"/>
  </r>
  <r>
    <s v="05-09-I4"/>
    <n v="3006"/>
    <n v="418"/>
    <n v="3424"/>
    <x v="0"/>
    <x v="8"/>
    <x v="3"/>
    <x v="4"/>
    <s v="5"/>
    <x v="4"/>
    <x v="2"/>
    <x v="1"/>
    <s v="Bert Ferguson Comm Ctr"/>
    <s v="8505 Trinity Rd"/>
    <s v="Cordova"/>
    <s v="38018"/>
  </r>
  <r>
    <s v="05-10-I5"/>
    <n v="27"/>
    <n v="0"/>
    <n v="27"/>
    <x v="0"/>
    <x v="6"/>
    <x v="2"/>
    <x v="4"/>
    <s v="5"/>
    <x v="4"/>
    <x v="2"/>
    <x v="1"/>
    <s v="Faith Anglican Church"/>
    <s v="9555 Walnut Grove Rd"/>
    <s v="Cordova"/>
    <s v="38018"/>
  </r>
  <r>
    <s v="05-10-U1"/>
    <n v="1846"/>
    <n v="144"/>
    <n v="1990"/>
    <x v="0"/>
    <x v="6"/>
    <x v="2"/>
    <x v="4"/>
    <s v="5"/>
    <x v="0"/>
    <x v="0"/>
    <x v="0"/>
    <s v="Faith Anglican Church"/>
    <s v="9555 Walnut Grove Rd"/>
    <s v="Cordova"/>
    <s v="38018"/>
  </r>
  <r>
    <s v="05-10-U2"/>
    <n v="895"/>
    <n v="46"/>
    <n v="941"/>
    <x v="0"/>
    <x v="8"/>
    <x v="2"/>
    <x v="4"/>
    <s v="5"/>
    <x v="0"/>
    <x v="0"/>
    <x v="0"/>
    <s v="Faith Anglican Church"/>
    <s v="9555 Walnut Grove Rd"/>
    <s v="Cordova"/>
    <s v="38018"/>
  </r>
  <r>
    <s v="05-10-U3"/>
    <n v="140"/>
    <n v="13"/>
    <n v="153"/>
    <x v="0"/>
    <x v="3"/>
    <x v="2"/>
    <x v="4"/>
    <s v="5"/>
    <x v="0"/>
    <x v="0"/>
    <x v="0"/>
    <s v="Faith Anglican Church"/>
    <s v="9555 Walnut Grove Rd"/>
    <s v="Cordova"/>
    <s v="38018"/>
  </r>
  <r>
    <s v="05-10-U4"/>
    <n v="1628"/>
    <n v="151"/>
    <n v="1779"/>
    <x v="0"/>
    <x v="5"/>
    <x v="2"/>
    <x v="4"/>
    <s v="5"/>
    <x v="0"/>
    <x v="0"/>
    <x v="0"/>
    <s v="Faith Anglican Church"/>
    <s v="9555 Walnut Grove Rd"/>
    <s v="Cordova"/>
    <s v="38018"/>
  </r>
  <r>
    <s v="05-12-U1"/>
    <n v="168"/>
    <n v="20"/>
    <n v="188"/>
    <x v="0"/>
    <x v="5"/>
    <x v="2"/>
    <x v="4"/>
    <s v="5"/>
    <x v="0"/>
    <x v="0"/>
    <x v="0"/>
    <s v="Houston Levee Community Ctr"/>
    <s v="1801 N Houston Levee Rd"/>
    <s v="Cordova"/>
    <s v="38016"/>
  </r>
  <r>
    <s v="06-01-I2"/>
    <n v="1124"/>
    <n v="111"/>
    <n v="1235"/>
    <x v="0"/>
    <x v="2"/>
    <x v="0"/>
    <x v="5"/>
    <s v="3"/>
    <x v="4"/>
    <x v="1"/>
    <x v="1"/>
    <s v="St Stephen Baptist Church"/>
    <s v="4245 Singleton Pkwy"/>
    <s v="Memphis"/>
    <s v="38128"/>
  </r>
  <r>
    <s v="06-01-I4"/>
    <n v="961"/>
    <n v="80"/>
    <n v="1041"/>
    <x v="0"/>
    <x v="4"/>
    <x v="0"/>
    <x v="5"/>
    <s v="3"/>
    <x v="4"/>
    <x v="1"/>
    <x v="1"/>
    <s v="St Stephen Baptist Church"/>
    <s v="4245 Singleton Pkwy"/>
    <s v="Memphis"/>
    <s v="38128"/>
  </r>
  <r>
    <s v="06-01-U1"/>
    <n v="1686"/>
    <n v="142"/>
    <n v="1828"/>
    <x v="0"/>
    <x v="2"/>
    <x v="0"/>
    <x v="5"/>
    <s v="3"/>
    <x v="0"/>
    <x v="0"/>
    <x v="0"/>
    <s v="St Stephen Baptist Church"/>
    <s v="4245 Singleton Pkwy"/>
    <s v="Memphis"/>
    <s v="38128"/>
  </r>
  <r>
    <s v="06-01-U3"/>
    <n v="1140"/>
    <n v="89"/>
    <n v="1229"/>
    <x v="0"/>
    <x v="4"/>
    <x v="0"/>
    <x v="5"/>
    <s v="3"/>
    <x v="0"/>
    <x v="0"/>
    <x v="0"/>
    <s v="St Stephen Baptist Church"/>
    <s v="4245 Singleton Pkwy"/>
    <s v="Memphis"/>
    <s v="38128"/>
  </r>
  <r>
    <s v="06-02-B2"/>
    <n v="1"/>
    <n v="0"/>
    <n v="1"/>
    <x v="0"/>
    <x v="2"/>
    <x v="1"/>
    <x v="5"/>
    <s v="Bartlett"/>
    <x v="7"/>
    <x v="0"/>
    <x v="0"/>
    <s v="Hope Apostolic Church"/>
    <s v="5645 Spring Lake Rd"/>
    <s v="Memphis"/>
    <s v="38135"/>
  </r>
  <r>
    <s v="06-02-U1"/>
    <n v="2651"/>
    <n v="189"/>
    <n v="2840"/>
    <x v="0"/>
    <x v="2"/>
    <x v="1"/>
    <x v="5"/>
    <s v="3"/>
    <x v="0"/>
    <x v="0"/>
    <x v="0"/>
    <s v="Hope Apostolic Church"/>
    <s v="5645 Spring Lake Rd"/>
    <s v="Memphis"/>
    <s v="38135"/>
  </r>
  <r>
    <s v="06-03-I1"/>
    <n v="1726"/>
    <n v="136"/>
    <n v="1862"/>
    <x v="0"/>
    <x v="4"/>
    <x v="0"/>
    <x v="5"/>
    <s v="3"/>
    <x v="4"/>
    <x v="4"/>
    <x v="1"/>
    <s v="Frayser Raleigh Senior Center"/>
    <s v="3985 Egypt Central Rd"/>
    <s v="Memphis"/>
    <s v="38128"/>
  </r>
  <r>
    <s v="06-03-I2"/>
    <n v="616"/>
    <n v="44"/>
    <n v="660"/>
    <x v="0"/>
    <x v="2"/>
    <x v="0"/>
    <x v="5"/>
    <s v="3"/>
    <x v="4"/>
    <x v="4"/>
    <x v="1"/>
    <s v="Frayser Raleigh Senior Center"/>
    <s v="3985 Egypt Central Rd"/>
    <s v="Memphis"/>
    <s v="38128"/>
  </r>
  <r>
    <s v="06-04-I1"/>
    <n v="2909"/>
    <n v="153"/>
    <n v="3062"/>
    <x v="0"/>
    <x v="4"/>
    <x v="1"/>
    <x v="5"/>
    <s v="3"/>
    <x v="4"/>
    <x v="1"/>
    <x v="1"/>
    <s v="Raleigh Community Center"/>
    <s v="3678 Powers Rd"/>
    <s v="Memphis"/>
    <s v="38128"/>
  </r>
  <r>
    <s v="06-04-I2"/>
    <n v="973"/>
    <n v="67"/>
    <n v="1040"/>
    <x v="0"/>
    <x v="2"/>
    <x v="1"/>
    <x v="5"/>
    <s v="3"/>
    <x v="4"/>
    <x v="1"/>
    <x v="1"/>
    <s v="Raleigh Community Center"/>
    <s v="3678 Powers Rd"/>
    <s v="Memphis"/>
    <s v="38128"/>
  </r>
  <r>
    <s v="06-04-U3"/>
    <n v="630"/>
    <n v="46"/>
    <n v="676"/>
    <x v="0"/>
    <x v="2"/>
    <x v="1"/>
    <x v="5"/>
    <s v="3"/>
    <x v="0"/>
    <x v="0"/>
    <x v="0"/>
    <s v="Raleigh Community Center"/>
    <s v="3678 Powers Rd"/>
    <s v="Memphis"/>
    <s v="38128"/>
  </r>
  <r>
    <s v="06-05-I1"/>
    <n v="3813"/>
    <n v="238"/>
    <n v="4051"/>
    <x v="0"/>
    <x v="4"/>
    <x v="3"/>
    <x v="5"/>
    <s v="3"/>
    <x v="4"/>
    <x v="1"/>
    <x v="1"/>
    <s v="Springhill Baptist Church"/>
    <s v="3815 Hawkins Mill Rd"/>
    <s v="Memphis"/>
    <s v="38128"/>
  </r>
  <r>
    <s v="06-05-I3"/>
    <n v="434"/>
    <n v="22"/>
    <n v="456"/>
    <x v="0"/>
    <x v="5"/>
    <x v="3"/>
    <x v="5"/>
    <s v="3"/>
    <x v="4"/>
    <x v="1"/>
    <x v="1"/>
    <s v="Springhill Baptist Church"/>
    <s v="3815 Hawkins Mill Rd"/>
    <s v="Memphis"/>
    <s v="38128"/>
  </r>
  <r>
    <s v="06-06-I1"/>
    <n v="3169"/>
    <n v="169"/>
    <n v="3338"/>
    <x v="0"/>
    <x v="4"/>
    <x v="1"/>
    <x v="5"/>
    <s v="2"/>
    <x v="4"/>
    <x v="1"/>
    <x v="1"/>
    <s v="East Side Baptist Church"/>
    <s v="3232 Covington Pike"/>
    <s v="Memphis"/>
    <s v="38128"/>
  </r>
  <r>
    <s v="06-06-I2"/>
    <n v="1708"/>
    <n v="122"/>
    <n v="1830"/>
    <x v="0"/>
    <x v="4"/>
    <x v="1"/>
    <x v="5"/>
    <s v="3"/>
    <x v="4"/>
    <x v="1"/>
    <x v="1"/>
    <s v="East Side Baptist Church"/>
    <s v="3232 Covington Pike"/>
    <s v="Memphis"/>
    <s v="38128"/>
  </r>
  <r>
    <s v="06-07-I1"/>
    <n v="547"/>
    <n v="64"/>
    <n v="611"/>
    <x v="0"/>
    <x v="5"/>
    <x v="1"/>
    <x v="5"/>
    <s v="2"/>
    <x v="4"/>
    <x v="4"/>
    <x v="1"/>
    <s v="Hollywood Community Ctr"/>
    <s v="1560 N Hollywood St"/>
    <s v="Memphis"/>
    <s v="38108"/>
  </r>
  <r>
    <s v="06-07-I2"/>
    <n v="1218"/>
    <n v="270"/>
    <n v="1488"/>
    <x v="0"/>
    <x v="4"/>
    <x v="1"/>
    <x v="5"/>
    <s v="2"/>
    <x v="4"/>
    <x v="4"/>
    <x v="1"/>
    <s v="Hollywood Community Ctr"/>
    <s v="1560 N Hollywood St"/>
    <s v="Memphis"/>
    <s v="38108"/>
  </r>
  <r>
    <s v="06-07-I3"/>
    <n v="1393"/>
    <n v="206"/>
    <n v="1599"/>
    <x v="0"/>
    <x v="10"/>
    <x v="1"/>
    <x v="5"/>
    <s v="2"/>
    <x v="4"/>
    <x v="4"/>
    <x v="1"/>
    <s v="Hollywood Community Ctr"/>
    <s v="1560 N Hollywood St"/>
    <s v="Memphis"/>
    <s v="38108"/>
  </r>
  <r>
    <s v="06-08-I1"/>
    <n v="3077"/>
    <n v="344"/>
    <n v="3421"/>
    <x v="0"/>
    <x v="4"/>
    <x v="1"/>
    <x v="5"/>
    <s v="2"/>
    <x v="4"/>
    <x v="1"/>
    <x v="1"/>
    <s v="Sycamore View Church of Christ"/>
    <s v="1910 Sycamore View Rd"/>
    <s v="Memphis"/>
    <s v="38134"/>
  </r>
  <r>
    <s v="06-08-I2"/>
    <n v="719"/>
    <n v="127"/>
    <n v="846"/>
    <x v="0"/>
    <x v="5"/>
    <x v="1"/>
    <x v="5"/>
    <s v="2"/>
    <x v="4"/>
    <x v="1"/>
    <x v="1"/>
    <s v="Sycamore View Church of Christ"/>
    <s v="1910 Sycamore View Rd"/>
    <s v="Memphis"/>
    <s v="38134"/>
  </r>
  <r>
    <s v="06-09-I1"/>
    <n v="2255"/>
    <n v="207"/>
    <n v="2462"/>
    <x v="0"/>
    <x v="5"/>
    <x v="3"/>
    <x v="5"/>
    <s v="8"/>
    <x v="4"/>
    <x v="1"/>
    <x v="1"/>
    <s v="Sycamore View Church of Christ"/>
    <s v="1910 Sycamore View Rd"/>
    <s v="Memphis"/>
    <s v="38134"/>
  </r>
  <r>
    <s v="06-09-I2"/>
    <n v="4"/>
    <n v="2"/>
    <n v="6"/>
    <x v="0"/>
    <x v="10"/>
    <x v="3"/>
    <x v="5"/>
    <s v="8"/>
    <x v="4"/>
    <x v="1"/>
    <x v="1"/>
    <s v="Sycamore View Church of Christ"/>
    <s v="1910 Sycamore View Rd"/>
    <s v="Memphis"/>
    <s v="38134"/>
  </r>
  <r>
    <s v="06-09-I3"/>
    <n v="2"/>
    <n v="3"/>
    <n v="5"/>
    <x v="0"/>
    <x v="5"/>
    <x v="3"/>
    <x v="5"/>
    <s v="2"/>
    <x v="4"/>
    <x v="1"/>
    <x v="1"/>
    <s v="Sycamore View Church of Christ"/>
    <s v="1910 Sycamore View Rd"/>
    <s v="Memphis"/>
    <s v="38134"/>
  </r>
  <r>
    <s v="06-09-I4"/>
    <n v="1028"/>
    <n v="161"/>
    <n v="1189"/>
    <x v="0"/>
    <x v="4"/>
    <x v="3"/>
    <x v="5"/>
    <s v="8"/>
    <x v="4"/>
    <x v="1"/>
    <x v="1"/>
    <s v="Sycamore View Church of Christ"/>
    <s v="1910 Sycamore View Rd"/>
    <s v="Memphis"/>
    <s v="38134"/>
  </r>
  <r>
    <s v="06-09-I5"/>
    <n v="469"/>
    <n v="81"/>
    <n v="550"/>
    <x v="0"/>
    <x v="4"/>
    <x v="3"/>
    <x v="5"/>
    <s v="2"/>
    <x v="4"/>
    <x v="1"/>
    <x v="1"/>
    <s v="Sycamore View Church of Christ"/>
    <s v="1910 Sycamore View Rd"/>
    <s v="Memphis"/>
    <s v="38134"/>
  </r>
  <r>
    <s v="07-01-I1"/>
    <n v="4739"/>
    <n v="272"/>
    <n v="5011"/>
    <x v="0"/>
    <x v="2"/>
    <x v="0"/>
    <x v="6"/>
    <s v="3"/>
    <x v="4"/>
    <x v="4"/>
    <x v="2"/>
    <s v="The Pursuit of God Church"/>
    <s v="3759 N Watkins St"/>
    <s v="Memphis"/>
    <s v="38127"/>
  </r>
  <r>
    <s v="07-01-I2"/>
    <n v="228"/>
    <n v="97"/>
    <n v="325"/>
    <x v="0"/>
    <x v="0"/>
    <x v="0"/>
    <x v="6"/>
    <s v="3"/>
    <x v="4"/>
    <x v="4"/>
    <x v="2"/>
    <s v="The Pursuit of God Church"/>
    <s v="3759 N Watkins St"/>
    <s v="Memphis"/>
    <s v="38127"/>
  </r>
  <r>
    <s v="07-02-I1"/>
    <n v="2406"/>
    <n v="344"/>
    <n v="2750"/>
    <x v="0"/>
    <x v="2"/>
    <x v="3"/>
    <x v="6"/>
    <s v="3"/>
    <x v="4"/>
    <x v="4"/>
    <x v="2"/>
    <s v="Ed Rice Community Center"/>
    <s v="2907 N Watkins St"/>
    <s v="Memphis"/>
    <s v="38127"/>
  </r>
  <r>
    <s v="07-02-I2"/>
    <n v="486"/>
    <n v="63"/>
    <n v="549"/>
    <x v="0"/>
    <x v="0"/>
    <x v="3"/>
    <x v="6"/>
    <s v="3"/>
    <x v="4"/>
    <x v="4"/>
    <x v="2"/>
    <s v="Ed Rice Community Center"/>
    <s v="2907 N Watkins St"/>
    <s v="Memphis"/>
    <s v="38127"/>
  </r>
  <r>
    <s v="07-02-I3"/>
    <n v="25"/>
    <n v="11"/>
    <n v="36"/>
    <x v="0"/>
    <x v="5"/>
    <x v="3"/>
    <x v="6"/>
    <s v="3"/>
    <x v="4"/>
    <x v="4"/>
    <x v="2"/>
    <s v="Ed Rice Community Center"/>
    <s v="2907 N Watkins St"/>
    <s v="Memphis"/>
    <s v="38127"/>
  </r>
  <r>
    <s v="07-03-I1"/>
    <n v="3731"/>
    <n v="237"/>
    <n v="3968"/>
    <x v="0"/>
    <x v="2"/>
    <x v="3"/>
    <x v="6"/>
    <s v="3"/>
    <x v="4"/>
    <x v="4"/>
    <x v="2"/>
    <s v="Springhill Baptist Church"/>
    <s v="3815 Hawkins Mill Rd"/>
    <s v="Memphis"/>
    <n v="38128"/>
  </r>
  <r>
    <s v="07-04-I1"/>
    <n v="2297"/>
    <n v="209"/>
    <n v="2506"/>
    <x v="0"/>
    <x v="5"/>
    <x v="3"/>
    <x v="6"/>
    <s v="3"/>
    <x v="4"/>
    <x v="4"/>
    <x v="2"/>
    <s v="Ed Rice Community Center"/>
    <s v="2907 N Watkins St"/>
    <s v="Memphis"/>
    <s v="38127"/>
  </r>
  <r>
    <s v="07-04-I3"/>
    <n v="142"/>
    <n v="23"/>
    <n v="165"/>
    <x v="0"/>
    <x v="5"/>
    <x v="3"/>
    <x v="6"/>
    <s v="1"/>
    <x v="4"/>
    <x v="4"/>
    <x v="2"/>
    <s v="Ed Rice Community Center"/>
    <s v="2907 N Watkins St"/>
    <s v="Memphis"/>
    <s v="38127"/>
  </r>
  <r>
    <s v="07-04-I5"/>
    <n v="11"/>
    <n v="1"/>
    <n v="12"/>
    <x v="0"/>
    <x v="4"/>
    <x v="3"/>
    <x v="6"/>
    <s v="1"/>
    <x v="4"/>
    <x v="4"/>
    <x v="2"/>
    <s v="Ed Rice Community Center"/>
    <s v="2907 N Watkins St"/>
    <s v="Memphis"/>
    <s v="38127"/>
  </r>
  <r>
    <s v="07-04-I6"/>
    <n v="385"/>
    <n v="23"/>
    <n v="408"/>
    <x v="0"/>
    <x v="4"/>
    <x v="3"/>
    <x v="6"/>
    <s v="3"/>
    <x v="4"/>
    <x v="4"/>
    <x v="2"/>
    <s v="Ed Rice Community Center"/>
    <s v="2907 N Watkins St"/>
    <s v="Memphis"/>
    <s v="38127"/>
  </r>
  <r>
    <s v="07-05-I1"/>
    <n v="1797"/>
    <n v="129"/>
    <n v="1926"/>
    <x v="0"/>
    <x v="5"/>
    <x v="3"/>
    <x v="6"/>
    <s v="2"/>
    <x v="4"/>
    <x v="4"/>
    <x v="2"/>
    <s v="Hollywood Community Ctr"/>
    <s v="1560 N Hollywood St"/>
    <s v="Memphis"/>
    <s v="38108"/>
  </r>
  <r>
    <s v="07-05-I2"/>
    <n v="676"/>
    <n v="35"/>
    <n v="711"/>
    <x v="0"/>
    <x v="5"/>
    <x v="3"/>
    <x v="6"/>
    <s v="1"/>
    <x v="4"/>
    <x v="4"/>
    <x v="2"/>
    <s v="Hollywood Community Ctr"/>
    <s v="1560 N Hollywood St"/>
    <s v="Memphis"/>
    <s v="38108"/>
  </r>
  <r>
    <s v="07-05-I3"/>
    <n v="605"/>
    <n v="38"/>
    <n v="643"/>
    <x v="0"/>
    <x v="10"/>
    <x v="3"/>
    <x v="6"/>
    <s v="2"/>
    <x v="4"/>
    <x v="4"/>
    <x v="2"/>
    <s v="Hollywood Community Ctr"/>
    <s v="1560 N Hollywood St"/>
    <s v="Memphis"/>
    <s v="38108"/>
  </r>
  <r>
    <s v="07-06-I1"/>
    <n v="3162"/>
    <n v="200"/>
    <n v="3362"/>
    <x v="0"/>
    <x v="5"/>
    <x v="3"/>
    <x v="6"/>
    <s v="2"/>
    <x v="4"/>
    <x v="4"/>
    <x v="2"/>
    <s v="Springdale Baptist Church"/>
    <s v="1193 Springdale St"/>
    <s v="Memphis"/>
    <s v="38108"/>
  </r>
  <r>
    <s v="07-06-I2"/>
    <n v="1686"/>
    <n v="182"/>
    <n v="1868"/>
    <x v="0"/>
    <x v="10"/>
    <x v="3"/>
    <x v="6"/>
    <s v="2"/>
    <x v="4"/>
    <x v="4"/>
    <x v="2"/>
    <s v="Springdale Baptist Church"/>
    <s v="1193 Springdale St"/>
    <s v="Memphis"/>
    <s v="38108"/>
  </r>
  <r>
    <s v="07-07-I1"/>
    <n v="3056"/>
    <n v="345"/>
    <n v="3401"/>
    <x v="0"/>
    <x v="10"/>
    <x v="3"/>
    <x v="6"/>
    <s v="2"/>
    <x v="4"/>
    <x v="3"/>
    <x v="1"/>
    <s v="St Stephen's Methodist Church"/>
    <s v="3981 Macon Rd"/>
    <s v="Memphis"/>
    <s v="38122"/>
  </r>
  <r>
    <s v="07-07-I3"/>
    <n v="126"/>
    <n v="8"/>
    <n v="134"/>
    <x v="0"/>
    <x v="8"/>
    <x v="3"/>
    <x v="6"/>
    <s v="2"/>
    <x v="4"/>
    <x v="3"/>
    <x v="1"/>
    <s v="St Stephen's Methodist Church"/>
    <s v="3981 Macon Rd"/>
    <s v="Memphis"/>
    <s v="38122"/>
  </r>
  <r>
    <s v="07-08-I1"/>
    <n v="2438"/>
    <n v="230"/>
    <n v="2668"/>
    <x v="0"/>
    <x v="5"/>
    <x v="3"/>
    <x v="6"/>
    <s v="2"/>
    <x v="4"/>
    <x v="3"/>
    <x v="1"/>
    <s v="Greater Galatian Baptist Church"/>
    <s v="2418 Jackson Ave"/>
    <s v="Memphis"/>
    <s v="38108"/>
  </r>
  <r>
    <s v="07-08-I2"/>
    <n v="1762"/>
    <n v="108"/>
    <n v="1870"/>
    <x v="0"/>
    <x v="10"/>
    <x v="3"/>
    <x v="6"/>
    <s v="2"/>
    <x v="4"/>
    <x v="3"/>
    <x v="1"/>
    <s v="Greater Galatian Baptist Church"/>
    <s v="2418 Jackson Ave"/>
    <s v="Memphis"/>
    <s v="38108"/>
  </r>
  <r>
    <s v="07-09-I1"/>
    <n v="3812"/>
    <n v="424"/>
    <n v="4236"/>
    <x v="0"/>
    <x v="10"/>
    <x v="3"/>
    <x v="6"/>
    <s v="2"/>
    <x v="4"/>
    <x v="3"/>
    <x v="1"/>
    <s v="First Baptist Church Broad"/>
    <s v="2835 Broad Ave"/>
    <s v="Memphis"/>
    <s v="38112"/>
  </r>
  <r>
    <s v="07-10-I1"/>
    <n v="2872"/>
    <n v="327"/>
    <n v="3199"/>
    <x v="0"/>
    <x v="2"/>
    <x v="0"/>
    <x v="6"/>
    <s v="1"/>
    <x v="4"/>
    <x v="3"/>
    <x v="1"/>
    <s v="Trinity United Methodist Church"/>
    <s v="1738 Galloway Ave"/>
    <s v="Memphis"/>
    <s v="38112"/>
  </r>
  <r>
    <s v="07-10-I2"/>
    <n v="299"/>
    <n v="25"/>
    <n v="324"/>
    <x v="0"/>
    <x v="5"/>
    <x v="0"/>
    <x v="6"/>
    <s v="1"/>
    <x v="4"/>
    <x v="3"/>
    <x v="1"/>
    <s v="Trinity United Methodist Church"/>
    <s v="1738 Galloway Ave"/>
    <s v="Memphis"/>
    <s v="38112"/>
  </r>
  <r>
    <s v="08-01-I1"/>
    <n v="1121"/>
    <n v="110"/>
    <n v="1231"/>
    <x v="0"/>
    <x v="2"/>
    <x v="3"/>
    <x v="7"/>
    <s v="1"/>
    <x v="4"/>
    <x v="4"/>
    <x v="2"/>
    <s v="Grace Missionary Baptist Church"/>
    <s v="1203 N Manassas St"/>
    <s v="Memphis"/>
    <s v="38107"/>
  </r>
  <r>
    <s v="08-01-I2"/>
    <n v="1820"/>
    <n v="150"/>
    <n v="1970"/>
    <x v="0"/>
    <x v="0"/>
    <x v="3"/>
    <x v="7"/>
    <s v="3"/>
    <x v="4"/>
    <x v="4"/>
    <x v="2"/>
    <s v="Grace Missionary Baptist Church"/>
    <s v="1203 N Manassas St"/>
    <s v="Memphis"/>
    <s v="38107"/>
  </r>
  <r>
    <s v="08-01-I3"/>
    <n v="844"/>
    <n v="84"/>
    <n v="928"/>
    <x v="0"/>
    <x v="2"/>
    <x v="3"/>
    <x v="7"/>
    <s v="3"/>
    <x v="4"/>
    <x v="4"/>
    <x v="2"/>
    <s v="Grace Missionary Baptist Church"/>
    <s v="1203 N Manassas St"/>
    <s v="Memphis"/>
    <s v="38107"/>
  </r>
  <r>
    <s v="08-01-I4"/>
    <n v="247"/>
    <n v="38"/>
    <n v="285"/>
    <x v="0"/>
    <x v="5"/>
    <x v="3"/>
    <x v="7"/>
    <s v="1"/>
    <x v="4"/>
    <x v="4"/>
    <x v="2"/>
    <s v="Grace Missionary Baptist Church"/>
    <s v="1203 N Manassas St"/>
    <s v="Memphis"/>
    <s v="38107"/>
  </r>
  <r>
    <s v="08-02-I2"/>
    <n v="804"/>
    <n v="96"/>
    <n v="900"/>
    <x v="0"/>
    <x v="0"/>
    <x v="0"/>
    <x v="7"/>
    <s v="1"/>
    <x v="4"/>
    <x v="4"/>
    <x v="2"/>
    <s v="Word of Life SDA Church"/>
    <s v="1215 Floyd Ave"/>
    <s v="Memphis"/>
    <s v="38127"/>
  </r>
  <r>
    <s v="08-02-I3"/>
    <n v="1093"/>
    <n v="81"/>
    <n v="1174"/>
    <x v="0"/>
    <x v="0"/>
    <x v="0"/>
    <x v="7"/>
    <s v="3"/>
    <x v="4"/>
    <x v="4"/>
    <x v="2"/>
    <s v="Word of Life SDA Church"/>
    <s v="1215 Floyd Ave"/>
    <s v="Memphis"/>
    <s v="38127"/>
  </r>
  <r>
    <s v="08-03-I1"/>
    <n v="4066"/>
    <n v="902"/>
    <n v="4968"/>
    <x v="0"/>
    <x v="0"/>
    <x v="0"/>
    <x v="7"/>
    <s v="1"/>
    <x v="4"/>
    <x v="4"/>
    <x v="2"/>
    <s v="Greenlaw Community Ctr"/>
    <s v="190 Mill Ave"/>
    <s v="Memphis"/>
    <s v="38105"/>
  </r>
  <r>
    <s v="08-04-I1"/>
    <n v="2331"/>
    <n v="261"/>
    <n v="2592"/>
    <x v="0"/>
    <x v="2"/>
    <x v="3"/>
    <x v="7"/>
    <s v="1"/>
    <x v="4"/>
    <x v="4"/>
    <x v="2"/>
    <s v="Lewis Center"/>
    <s v="1188 North Pkwy"/>
    <s v="Memphis"/>
    <s v="38105"/>
  </r>
  <r>
    <s v="08-04-I2"/>
    <n v="869"/>
    <n v="84"/>
    <n v="953"/>
    <x v="0"/>
    <x v="5"/>
    <x v="3"/>
    <x v="7"/>
    <s v="1"/>
    <x v="4"/>
    <x v="4"/>
    <x v="2"/>
    <s v="Lewis Center"/>
    <s v="1188 North Pkwy"/>
    <s v="Memphis"/>
    <s v="38105"/>
  </r>
  <r>
    <s v="08-05-I1"/>
    <n v="3894"/>
    <n v="949"/>
    <n v="4843"/>
    <x v="0"/>
    <x v="0"/>
    <x v="0"/>
    <x v="7"/>
    <s v="1"/>
    <x v="4"/>
    <x v="4"/>
    <x v="2"/>
    <s v="Progressive Missionary Baptist"/>
    <s v="394 Vance Ave"/>
    <s v="Memphis"/>
    <s v="38126"/>
  </r>
  <r>
    <s v="08-05-I3"/>
    <n v="145"/>
    <n v="36"/>
    <n v="181"/>
    <x v="0"/>
    <x v="2"/>
    <x v="0"/>
    <x v="7"/>
    <s v="1"/>
    <x v="4"/>
    <x v="4"/>
    <x v="2"/>
    <s v="Progressive Missionary Baptist"/>
    <s v="394 Vance Ave"/>
    <s v="Memphis"/>
    <s v="38126"/>
  </r>
  <r>
    <s v="08-05-I4"/>
    <n v="70"/>
    <n v="69"/>
    <n v="139"/>
    <x v="0"/>
    <x v="9"/>
    <x v="0"/>
    <x v="7"/>
    <s v="1"/>
    <x v="4"/>
    <x v="4"/>
    <x v="2"/>
    <s v="Progressive Missionary Baptist"/>
    <s v="394 Vance Ave"/>
    <s v="Memphis"/>
    <s v="38126"/>
  </r>
  <r>
    <s v="08-06-I1"/>
    <n v="2164"/>
    <n v="401"/>
    <n v="2565"/>
    <x v="0"/>
    <x v="2"/>
    <x v="3"/>
    <x v="7"/>
    <s v="1"/>
    <x v="4"/>
    <x v="5"/>
    <x v="2"/>
    <s v="Mississippi Blvd Christian Church"/>
    <s v="70 N Bellevue Blvd"/>
    <s v="Memphis"/>
    <s v="38104"/>
  </r>
  <r>
    <s v="08-06-I2"/>
    <n v="400"/>
    <n v="117"/>
    <n v="517"/>
    <x v="0"/>
    <x v="2"/>
    <x v="3"/>
    <x v="7"/>
    <s v="1"/>
    <x v="4"/>
    <x v="5"/>
    <x v="2"/>
    <s v="Mississippi Blvd Christian Church"/>
    <s v="70 N Bellevue Blvd"/>
    <s v="Memphis"/>
    <s v="38104"/>
  </r>
  <r>
    <s v="08-07-I1"/>
    <n v="1570"/>
    <n v="383"/>
    <n v="1953"/>
    <x v="0"/>
    <x v="2"/>
    <x v="0"/>
    <x v="7"/>
    <s v="1"/>
    <x v="4"/>
    <x v="5"/>
    <x v="2"/>
    <s v="Mississippi Blvd Christian Church"/>
    <s v="70 N Bellevue Blvd"/>
    <s v="Memphis"/>
    <s v="38104"/>
  </r>
  <r>
    <s v="08-07-I3"/>
    <n v="549"/>
    <n v="139"/>
    <n v="688"/>
    <x v="0"/>
    <x v="9"/>
    <x v="0"/>
    <x v="7"/>
    <s v="1"/>
    <x v="4"/>
    <x v="5"/>
    <x v="2"/>
    <s v="Mississippi Blvd Christian Church"/>
    <s v="70 N Bellevue Blvd"/>
    <s v="Memphis"/>
    <s v="38104"/>
  </r>
  <r>
    <s v="08-08-I1"/>
    <n v="2537"/>
    <n v="499"/>
    <n v="3036"/>
    <x v="0"/>
    <x v="0"/>
    <x v="0"/>
    <x v="7"/>
    <s v="1"/>
    <x v="4"/>
    <x v="5"/>
    <x v="2"/>
    <s v="Mt Zion AME"/>
    <s v="42 S Parkway W"/>
    <s v="Memphis"/>
    <s v="38109"/>
  </r>
  <r>
    <s v="08-09-I1"/>
    <n v="3449"/>
    <n v="578"/>
    <n v="4027"/>
    <x v="0"/>
    <x v="9"/>
    <x v="3"/>
    <x v="7"/>
    <s v="1"/>
    <x v="4"/>
    <x v="5"/>
    <x v="2"/>
    <s v="Mt Nebo Baptist"/>
    <s v="555 Vance Ave"/>
    <s v="Memphis"/>
    <s v="38126"/>
  </r>
  <r>
    <s v="08-09-I2"/>
    <n v="485"/>
    <n v="91"/>
    <n v="576"/>
    <x v="0"/>
    <x v="2"/>
    <x v="3"/>
    <x v="7"/>
    <s v="1"/>
    <x v="4"/>
    <x v="5"/>
    <x v="2"/>
    <s v="Mt Nebo Baptist"/>
    <s v="555 Vance Ave"/>
    <s v="Memphis"/>
    <s v="38126"/>
  </r>
  <r>
    <s v="08-09-I3"/>
    <n v="123"/>
    <n v="22"/>
    <n v="145"/>
    <x v="0"/>
    <x v="0"/>
    <x v="3"/>
    <x v="7"/>
    <s v="1"/>
    <x v="4"/>
    <x v="5"/>
    <x v="2"/>
    <s v="Mt Nebo Baptist"/>
    <s v="555 Vance Ave"/>
    <s v="Memphis"/>
    <s v="38126"/>
  </r>
  <r>
    <s v="08-10-I1"/>
    <n v="2463"/>
    <n v="461"/>
    <n v="2924"/>
    <x v="0"/>
    <x v="9"/>
    <x v="0"/>
    <x v="7"/>
    <s v="1"/>
    <x v="4"/>
    <x v="5"/>
    <x v="2"/>
    <s v="Glenview Comm Ctr"/>
    <s v="1141 S Barksdale St"/>
    <s v="Memphis"/>
    <n v="38114"/>
  </r>
  <r>
    <s v="08-11-I1"/>
    <n v="1003"/>
    <n v="98"/>
    <n v="1101"/>
    <x v="0"/>
    <x v="9"/>
    <x v="0"/>
    <x v="7"/>
    <s v="7"/>
    <x v="4"/>
    <x v="6"/>
    <x v="2"/>
    <s v="Memphis ROX"/>
    <s v="879 E McLemore Ave"/>
    <s v="Memphis"/>
    <s v="38106"/>
  </r>
  <r>
    <s v="08-11-I2"/>
    <n v="1414"/>
    <n v="145"/>
    <n v="1559"/>
    <x v="0"/>
    <x v="9"/>
    <x v="0"/>
    <x v="7"/>
    <s v="1"/>
    <x v="4"/>
    <x v="6"/>
    <x v="2"/>
    <s v="Memphis ROX"/>
    <s v="879 E McLemore Ave"/>
    <s v="Memphis"/>
    <s v="38106"/>
  </r>
  <r>
    <s v="08-11-I3"/>
    <n v="1024"/>
    <n v="115"/>
    <n v="1139"/>
    <x v="0"/>
    <x v="9"/>
    <x v="0"/>
    <x v="7"/>
    <s v="6"/>
    <x v="4"/>
    <x v="6"/>
    <x v="2"/>
    <s v="Memphis ROX"/>
    <s v="879 E McLemore Ave"/>
    <s v="Memphis"/>
    <s v="38106"/>
  </r>
  <r>
    <s v="08-11-I6"/>
    <n v="81"/>
    <n v="16"/>
    <n v="97"/>
    <x v="0"/>
    <x v="10"/>
    <x v="0"/>
    <x v="7"/>
    <s v="7"/>
    <x v="4"/>
    <x v="6"/>
    <x v="2"/>
    <s v="Memphis ROX"/>
    <s v="879 E McLemore Ave"/>
    <s v="Memphis"/>
    <s v="38106"/>
  </r>
  <r>
    <s v="08-11-I7"/>
    <n v="80"/>
    <n v="6"/>
    <n v="86"/>
    <x v="0"/>
    <x v="10"/>
    <x v="0"/>
    <x v="7"/>
    <s v="1"/>
    <x v="4"/>
    <x v="6"/>
    <x v="2"/>
    <s v="Memphis ROX"/>
    <s v="879 E McLemore Ave"/>
    <s v="Memphis"/>
    <s v="38106"/>
  </r>
  <r>
    <s v="08-12-I1"/>
    <n v="1992"/>
    <n v="322"/>
    <n v="2314"/>
    <x v="0"/>
    <x v="9"/>
    <x v="0"/>
    <x v="7"/>
    <s v="6"/>
    <x v="4"/>
    <x v="5"/>
    <x v="2"/>
    <s v="The Oak Grove MB Church"/>
    <s v="183 Joubert Ave"/>
    <s v="Memphis"/>
    <s v="38109"/>
  </r>
  <r>
    <s v="08-12-I2"/>
    <n v="846"/>
    <n v="237"/>
    <n v="1083"/>
    <x v="0"/>
    <x v="0"/>
    <x v="0"/>
    <x v="7"/>
    <s v="6"/>
    <x v="4"/>
    <x v="5"/>
    <x v="2"/>
    <s v="The Oak Grove MB Church"/>
    <s v="183 Joubert Ave"/>
    <s v="Memphis"/>
    <s v="38109"/>
  </r>
  <r>
    <s v="09-01-I2"/>
    <n v="1083"/>
    <n v="202"/>
    <n v="1285"/>
    <x v="0"/>
    <x v="0"/>
    <x v="0"/>
    <x v="8"/>
    <s v="6"/>
    <x v="4"/>
    <x v="5"/>
    <x v="2"/>
    <s v="The Oak Grove MB Church"/>
    <s v="183 Joubert Ave"/>
    <s v="Memphis"/>
    <s v="38109"/>
  </r>
  <r>
    <s v="09-02-I1"/>
    <n v="2258"/>
    <n v="149"/>
    <n v="2407"/>
    <x v="0"/>
    <x v="0"/>
    <x v="0"/>
    <x v="8"/>
    <s v="6"/>
    <x v="4"/>
    <x v="5"/>
    <x v="2"/>
    <s v="Mitchell Road Community Ctr"/>
    <s v="602 W Mitchell Rd"/>
    <s v="Memphis"/>
    <s v="38109"/>
  </r>
  <r>
    <s v="09-02-I2"/>
    <n v="601"/>
    <n v="47"/>
    <n v="648"/>
    <x v="0"/>
    <x v="9"/>
    <x v="0"/>
    <x v="8"/>
    <s v="6"/>
    <x v="4"/>
    <x v="5"/>
    <x v="2"/>
    <s v="Mitchell Road Community Ctr"/>
    <s v="602 W Mitchell Rd"/>
    <s v="Memphis"/>
    <s v="38109"/>
  </r>
  <r>
    <s v="09-03-I1"/>
    <n v="4481"/>
    <n v="284"/>
    <n v="4765"/>
    <x v="0"/>
    <x v="0"/>
    <x v="0"/>
    <x v="8"/>
    <s v="6"/>
    <x v="4"/>
    <x v="5"/>
    <x v="2"/>
    <s v="Mt Pisgah Baptist Church"/>
    <s v="3636 Weaver Rd"/>
    <s v="Memphis"/>
    <s v="38109"/>
  </r>
  <r>
    <s v="09-04-I1"/>
    <n v="1979"/>
    <n v="164"/>
    <n v="2143"/>
    <x v="0"/>
    <x v="7"/>
    <x v="0"/>
    <x v="8"/>
    <s v="6"/>
    <x v="4"/>
    <x v="5"/>
    <x v="2"/>
    <s v="Riverside Baptist Church"/>
    <s v="3560 S 3rd St"/>
    <s v="Memphis"/>
    <s v="38109"/>
  </r>
  <r>
    <s v="09-04-I2"/>
    <n v="964"/>
    <n v="107"/>
    <n v="1071"/>
    <x v="0"/>
    <x v="9"/>
    <x v="0"/>
    <x v="8"/>
    <s v="6"/>
    <x v="4"/>
    <x v="5"/>
    <x v="2"/>
    <s v="Riverside Baptist Church"/>
    <s v="3560 S 3rd St"/>
    <s v="Memphis"/>
    <s v="38109"/>
  </r>
  <r>
    <s v="09-04-I3"/>
    <n v="2383"/>
    <n v="119"/>
    <n v="2502"/>
    <x v="0"/>
    <x v="11"/>
    <x v="0"/>
    <x v="8"/>
    <s v="6"/>
    <x v="4"/>
    <x v="5"/>
    <x v="2"/>
    <s v="Riverside Baptist Church"/>
    <s v="3560 S 3rd St"/>
    <s v="Memphis"/>
    <s v="38109"/>
  </r>
  <r>
    <s v="09-05-I1"/>
    <n v="3750"/>
    <n v="317"/>
    <n v="4067"/>
    <x v="0"/>
    <x v="11"/>
    <x v="0"/>
    <x v="8"/>
    <s v="6"/>
    <x v="4"/>
    <x v="5"/>
    <x v="2"/>
    <s v="Christ United Baptist Church"/>
    <s v="929 E Raines Rd"/>
    <s v="Memphis"/>
    <s v="38116"/>
  </r>
  <r>
    <s v="09-05-I2"/>
    <n v="863"/>
    <n v="58"/>
    <n v="921"/>
    <x v="0"/>
    <x v="9"/>
    <x v="0"/>
    <x v="8"/>
    <s v="6"/>
    <x v="4"/>
    <x v="5"/>
    <x v="2"/>
    <s v="Christ United Baptist Church"/>
    <s v="929 E Raines Rd"/>
    <s v="Memphis"/>
    <s v="38116"/>
  </r>
  <r>
    <s v="09-06-I1"/>
    <n v="4086"/>
    <n v="238"/>
    <n v="4324"/>
    <x v="0"/>
    <x v="0"/>
    <x v="0"/>
    <x v="8"/>
    <s v="6"/>
    <x v="4"/>
    <x v="5"/>
    <x v="2"/>
    <s v="Westwood Comm Ctr"/>
    <s v="810 Western Park Dr"/>
    <s v="Memphis"/>
    <s v="38109"/>
  </r>
  <r>
    <s v="09-07-I1"/>
    <n v="2914"/>
    <n v="331"/>
    <n v="3245"/>
    <x v="0"/>
    <x v="11"/>
    <x v="0"/>
    <x v="8"/>
    <s v="6"/>
    <x v="4"/>
    <x v="7"/>
    <x v="2"/>
    <s v="Whitehaven Comm Ctr"/>
    <s v="4318 Graceland Dr"/>
    <s v="Memphis"/>
    <s v="38116"/>
  </r>
  <r>
    <s v="09-07-I2"/>
    <n v="2252"/>
    <n v="116"/>
    <n v="2368"/>
    <x v="0"/>
    <x v="7"/>
    <x v="0"/>
    <x v="8"/>
    <s v="6"/>
    <x v="4"/>
    <x v="7"/>
    <x v="2"/>
    <s v="Whitehaven Comm Ctr"/>
    <s v="4318 Graceland Dr"/>
    <s v="Memphis"/>
    <s v="38116"/>
  </r>
  <r>
    <s v="09-07-I3"/>
    <n v="382"/>
    <n v="44"/>
    <n v="426"/>
    <x v="0"/>
    <x v="7"/>
    <x v="0"/>
    <x v="8"/>
    <s v="7"/>
    <x v="4"/>
    <x v="7"/>
    <x v="2"/>
    <s v="Whitehaven Comm Ctr"/>
    <s v="4318 Graceland Dr"/>
    <s v="Memphis"/>
    <s v="38116"/>
  </r>
  <r>
    <s v="09-08-I1"/>
    <n v="2047"/>
    <n v="163"/>
    <n v="2210"/>
    <x v="0"/>
    <x v="7"/>
    <x v="0"/>
    <x v="8"/>
    <s v="7"/>
    <x v="4"/>
    <x v="7"/>
    <x v="2"/>
    <s v="St Paul Baptist Church"/>
    <s v="2124 E Holmes Rd"/>
    <s v="Memphis"/>
    <s v="38116"/>
  </r>
  <r>
    <s v="09-08-I2"/>
    <n v="974"/>
    <n v="87"/>
    <n v="1061"/>
    <x v="0"/>
    <x v="7"/>
    <x v="0"/>
    <x v="8"/>
    <s v="6"/>
    <x v="4"/>
    <x v="7"/>
    <x v="2"/>
    <s v="St Paul Baptist Church"/>
    <s v="2124 E Holmes Rd"/>
    <s v="Memphis"/>
    <s v="38116"/>
  </r>
  <r>
    <s v="09-08-I3"/>
    <n v="967"/>
    <n v="58"/>
    <n v="1025"/>
    <x v="0"/>
    <x v="12"/>
    <x v="0"/>
    <x v="8"/>
    <s v="6"/>
    <x v="4"/>
    <x v="7"/>
    <x v="2"/>
    <s v="St Paul Baptist Church"/>
    <s v="2124 E Holmes Rd"/>
    <s v="Memphis"/>
    <s v="38116"/>
  </r>
  <r>
    <s v="09-08-I4"/>
    <n v="609"/>
    <n v="67"/>
    <n v="676"/>
    <x v="0"/>
    <x v="11"/>
    <x v="0"/>
    <x v="8"/>
    <s v="6"/>
    <x v="4"/>
    <x v="7"/>
    <x v="2"/>
    <s v="St Paul Baptist Church"/>
    <s v="2124 E Holmes Rd"/>
    <s v="Memphis"/>
    <s v="38116"/>
  </r>
  <r>
    <s v="09-09-I1"/>
    <n v="3131"/>
    <n v="178"/>
    <n v="3309"/>
    <x v="0"/>
    <x v="0"/>
    <x v="0"/>
    <x v="8"/>
    <s v="6"/>
    <x v="4"/>
    <x v="5"/>
    <x v="2"/>
    <s v="Lake Shores Comm Church"/>
    <s v="5049 Coro Rd"/>
    <s v="Memphis"/>
    <s v="38109"/>
  </r>
  <r>
    <s v="09-09-I2"/>
    <n v="1410"/>
    <n v="83"/>
    <n v="1493"/>
    <x v="0"/>
    <x v="7"/>
    <x v="0"/>
    <x v="8"/>
    <s v="6"/>
    <x v="4"/>
    <x v="5"/>
    <x v="2"/>
    <s v="Lake Shores Comm Church"/>
    <s v="5049 Coro Rd"/>
    <s v="Memphis"/>
    <s v="38109"/>
  </r>
  <r>
    <s v="09-10-I1"/>
    <n v="1994"/>
    <n v="167"/>
    <n v="2161"/>
    <x v="0"/>
    <x v="7"/>
    <x v="0"/>
    <x v="8"/>
    <s v="6"/>
    <x v="4"/>
    <x v="5"/>
    <x v="2"/>
    <s v="Rising Sun Ministries"/>
    <s v="5255 Tulane Rd"/>
    <s v="Memphis"/>
    <s v="38109"/>
  </r>
  <r>
    <s v="09-10-I2"/>
    <n v="2092"/>
    <n v="132"/>
    <n v="2224"/>
    <x v="0"/>
    <x v="11"/>
    <x v="0"/>
    <x v="8"/>
    <s v="6"/>
    <x v="4"/>
    <x v="5"/>
    <x v="2"/>
    <s v="Rising Sun Ministries"/>
    <s v="5255 Tulane Rd"/>
    <s v="Memphis"/>
    <s v="38109"/>
  </r>
  <r>
    <s v="09-11-I1"/>
    <n v="3800"/>
    <n v="223"/>
    <n v="4023"/>
    <x v="0"/>
    <x v="7"/>
    <x v="0"/>
    <x v="8"/>
    <s v="6"/>
    <x v="4"/>
    <x v="7"/>
    <x v="2"/>
    <s v="Holmes Road Church Of Christ"/>
    <s v="1187 E Holmes Rd"/>
    <s v="Memphis"/>
    <s v="38116"/>
  </r>
  <r>
    <s v="10-01-I1"/>
    <n v="2253"/>
    <n v="265"/>
    <n v="2518"/>
    <x v="0"/>
    <x v="10"/>
    <x v="4"/>
    <x v="9"/>
    <s v="9"/>
    <x v="4"/>
    <x v="6"/>
    <x v="2"/>
    <s v="Orange Mound Senior Ctr"/>
    <s v="2590 Park Ave"/>
    <s v="Memphis"/>
    <s v="38114"/>
  </r>
  <r>
    <s v="10-02-I1"/>
    <n v="3410"/>
    <n v="227"/>
    <n v="3637"/>
    <x v="0"/>
    <x v="9"/>
    <x v="0"/>
    <x v="9"/>
    <s v="6"/>
    <x v="4"/>
    <x v="5"/>
    <x v="2"/>
    <s v="Pine Hill Comm Ctr"/>
    <s v="973 Alice Ave"/>
    <s v="Memphis"/>
    <s v="38106"/>
  </r>
  <r>
    <s v="10-03-I1"/>
    <n v="2238"/>
    <n v="204"/>
    <n v="2442"/>
    <x v="0"/>
    <x v="9"/>
    <x v="0"/>
    <x v="9"/>
    <s v="7"/>
    <x v="4"/>
    <x v="6"/>
    <x v="2"/>
    <s v="Glenview Comm Ctr"/>
    <s v="1141 S Barksdale St"/>
    <s v="Memphis"/>
    <s v="38114"/>
  </r>
  <r>
    <s v="10-03-I2"/>
    <n v="1032"/>
    <n v="83"/>
    <n v="1115"/>
    <x v="0"/>
    <x v="10"/>
    <x v="0"/>
    <x v="9"/>
    <s v="1"/>
    <x v="4"/>
    <x v="6"/>
    <x v="2"/>
    <s v="Glenview Comm Ctr"/>
    <s v="1141 S Barksdale St"/>
    <s v="Memphis"/>
    <s v="38114"/>
  </r>
  <r>
    <s v="10-03-I4"/>
    <n v="36"/>
    <n v="5"/>
    <n v="41"/>
    <x v="0"/>
    <x v="10"/>
    <x v="0"/>
    <x v="9"/>
    <s v="9"/>
    <x v="4"/>
    <x v="6"/>
    <x v="2"/>
    <s v="Glenview Comm Ctr"/>
    <s v="1141 S Barksdale St"/>
    <s v="Memphis"/>
    <s v="38114"/>
  </r>
  <r>
    <s v="10-03-I5"/>
    <n v="1016"/>
    <n v="122"/>
    <n v="1138"/>
    <x v="0"/>
    <x v="9"/>
    <x v="0"/>
    <x v="9"/>
    <s v="1"/>
    <x v="4"/>
    <x v="6"/>
    <x v="2"/>
    <s v="Glenview Comm Ctr"/>
    <s v="1141 S Barksdale St"/>
    <s v="Memphis"/>
    <s v="38114"/>
  </r>
  <r>
    <s v="10-03-I6"/>
    <n v="725"/>
    <n v="71"/>
    <n v="796"/>
    <x v="0"/>
    <x v="10"/>
    <x v="0"/>
    <x v="9"/>
    <s v="7"/>
    <x v="4"/>
    <x v="6"/>
    <x v="2"/>
    <s v="Glenview Comm Ctr"/>
    <s v="1141 S Barksdale St"/>
    <s v="Memphis"/>
    <s v="38114"/>
  </r>
  <r>
    <s v="10-04-I1"/>
    <n v="4212"/>
    <n v="361"/>
    <n v="4573"/>
    <x v="0"/>
    <x v="10"/>
    <x v="4"/>
    <x v="9"/>
    <s v="9"/>
    <x v="4"/>
    <x v="6"/>
    <x v="2"/>
    <s v="St John Missionary Baptist Church"/>
    <s v="1656 Pendleton St"/>
    <s v="Memphis"/>
    <s v="38114"/>
  </r>
  <r>
    <s v="10-05-I1"/>
    <n v="2074"/>
    <n v="254"/>
    <n v="2328"/>
    <x v="0"/>
    <x v="11"/>
    <x v="4"/>
    <x v="9"/>
    <s v="9"/>
    <x v="4"/>
    <x v="6"/>
    <x v="1"/>
    <s v="Aldersgate United Methodist Church"/>
    <s v="4459 Willow Road"/>
    <s v="Memphis"/>
    <s v="38117"/>
  </r>
  <r>
    <s v="10-05-I2"/>
    <n v="1676"/>
    <n v="247"/>
    <n v="1923"/>
    <x v="0"/>
    <x v="9"/>
    <x v="4"/>
    <x v="9"/>
    <s v="9"/>
    <x v="4"/>
    <x v="6"/>
    <x v="1"/>
    <s v="Aldersgate United Methodist Church"/>
    <s v="4459 Willow Road"/>
    <s v="Memphis"/>
    <s v="38117"/>
  </r>
  <r>
    <s v="10-06-I1"/>
    <n v="3374"/>
    <n v="250"/>
    <n v="3624"/>
    <x v="0"/>
    <x v="9"/>
    <x v="0"/>
    <x v="9"/>
    <s v="7"/>
    <x v="4"/>
    <x v="5"/>
    <x v="2"/>
    <s v="Norris Avenue Baptist Church"/>
    <s v="1437 Norris Rd"/>
    <s v="Memphis"/>
    <s v="38106"/>
  </r>
  <r>
    <s v="10-07-I1"/>
    <n v="1573"/>
    <n v="96"/>
    <n v="1669"/>
    <x v="0"/>
    <x v="9"/>
    <x v="4"/>
    <x v="9"/>
    <s v="9"/>
    <x v="4"/>
    <x v="6"/>
    <x v="2"/>
    <s v="Orange Mound Senior Ctr"/>
    <s v="2590 Park Ave"/>
    <s v="Memphis"/>
    <s v="38114"/>
  </r>
  <r>
    <s v="10-07-I2"/>
    <n v="854"/>
    <n v="160"/>
    <n v="1014"/>
    <x v="0"/>
    <x v="9"/>
    <x v="4"/>
    <x v="9"/>
    <s v="7"/>
    <x v="4"/>
    <x v="6"/>
    <x v="2"/>
    <s v="Orange Mound Senior Ctr"/>
    <s v="2590 Park Ave"/>
    <s v="Memphis"/>
    <s v="38114"/>
  </r>
  <r>
    <s v="10-07-I3"/>
    <n v="1420"/>
    <n v="148"/>
    <n v="1568"/>
    <x v="0"/>
    <x v="10"/>
    <x v="4"/>
    <x v="9"/>
    <s v="9"/>
    <x v="4"/>
    <x v="6"/>
    <x v="2"/>
    <s v="Orange Mound Senior Ctr"/>
    <s v="2590 Park Ave"/>
    <s v="Memphis"/>
    <s v="38114"/>
  </r>
  <r>
    <s v="10-07-I4"/>
    <n v="49"/>
    <n v="7"/>
    <n v="56"/>
    <x v="0"/>
    <x v="10"/>
    <x v="4"/>
    <x v="9"/>
    <s v="7"/>
    <x v="4"/>
    <x v="6"/>
    <x v="2"/>
    <s v="Orange Mound Senior Ctr"/>
    <s v="2590 Park Ave"/>
    <s v="Memphis"/>
    <s v="38114"/>
  </r>
  <r>
    <s v="10-08-I1"/>
    <n v="3384"/>
    <n v="248"/>
    <n v="3632"/>
    <x v="0"/>
    <x v="9"/>
    <x v="4"/>
    <x v="9"/>
    <s v="9"/>
    <x v="4"/>
    <x v="6"/>
    <x v="2"/>
    <s v="Greenwood CME Church"/>
    <s v="3311 Kimball Ave"/>
    <s v="Memphis"/>
    <s v="38111"/>
  </r>
  <r>
    <s v="10-08-I2"/>
    <n v="793"/>
    <n v="67"/>
    <n v="860"/>
    <x v="0"/>
    <x v="10"/>
    <x v="4"/>
    <x v="9"/>
    <s v="9"/>
    <x v="4"/>
    <x v="6"/>
    <x v="2"/>
    <s v="Greenwood CME Church"/>
    <s v="3311 Kimball Ave"/>
    <s v="Memphis"/>
    <s v="38111"/>
  </r>
  <r>
    <s v="10-09-I1"/>
    <n v="2278"/>
    <n v="412"/>
    <n v="2690"/>
    <x v="0"/>
    <x v="11"/>
    <x v="0"/>
    <x v="9"/>
    <s v="7"/>
    <x v="4"/>
    <x v="7"/>
    <x v="2"/>
    <s v="Solomon Temple MB Church"/>
    <s v="1460 Winchester Rd"/>
    <s v="Memphis"/>
    <s v="38116"/>
  </r>
  <r>
    <s v="10-09-I3"/>
    <n v="0"/>
    <n v="1"/>
    <n v="1"/>
    <x v="0"/>
    <x v="9"/>
    <x v="0"/>
    <x v="9"/>
    <s v="6"/>
    <x v="4"/>
    <x v="7"/>
    <x v="2"/>
    <s v="Solomon Temple MB Church"/>
    <s v="1460 Winchester Rd"/>
    <s v="Memphis"/>
    <s v="38116"/>
  </r>
  <r>
    <s v="10-09-I4"/>
    <n v="1754"/>
    <n v="102"/>
    <n v="1856"/>
    <x v="0"/>
    <x v="11"/>
    <x v="0"/>
    <x v="9"/>
    <s v="6"/>
    <x v="4"/>
    <x v="7"/>
    <x v="2"/>
    <s v="Solomon Temple MB Church"/>
    <s v="1460 Winchester Rd"/>
    <s v="Memphis"/>
    <s v="38116"/>
  </r>
  <r>
    <s v="10-10-I1"/>
    <n v="2070"/>
    <n v="262"/>
    <n v="2332"/>
    <x v="0"/>
    <x v="11"/>
    <x v="4"/>
    <x v="9"/>
    <s v="7"/>
    <x v="4"/>
    <x v="7"/>
    <x v="2"/>
    <s v="Easthaven Church of Christ"/>
    <s v="4833 Tchulahoma Rd"/>
    <s v="Memphis"/>
    <s v="38118"/>
  </r>
  <r>
    <s v="10-10-I2"/>
    <n v="1498"/>
    <n v="92"/>
    <n v="1590"/>
    <x v="0"/>
    <x v="12"/>
    <x v="4"/>
    <x v="9"/>
    <s v="7"/>
    <x v="4"/>
    <x v="7"/>
    <x v="2"/>
    <s v="Easthaven Church of Christ"/>
    <s v="4833 Tchulahoma Rd"/>
    <s v="Memphis"/>
    <s v="38118"/>
  </r>
  <r>
    <s v="11-01-I1"/>
    <n v="3490"/>
    <n v="224"/>
    <n v="3714"/>
    <x v="0"/>
    <x v="11"/>
    <x v="4"/>
    <x v="10"/>
    <s v="9"/>
    <x v="4"/>
    <x v="6"/>
    <x v="1"/>
    <s v="Greater Middle Baptist Church"/>
    <s v="4982 Knight Arnold Rd"/>
    <s v="Memphis"/>
    <n v="38118"/>
  </r>
  <r>
    <s v="11-01-I2"/>
    <n v="725"/>
    <n v="59"/>
    <n v="784"/>
    <x v="0"/>
    <x v="11"/>
    <x v="4"/>
    <x v="10"/>
    <s v="7"/>
    <x v="4"/>
    <x v="6"/>
    <x v="1"/>
    <s v="Greater Middle Baptist Church"/>
    <s v="4982 Knight Arnold Rd"/>
    <s v="Memphis"/>
    <n v="38118"/>
  </r>
  <r>
    <s v="11-02-I1"/>
    <n v="1818"/>
    <n v="256"/>
    <n v="2074"/>
    <x v="0"/>
    <x v="12"/>
    <x v="4"/>
    <x v="10"/>
    <s v="7"/>
    <x v="4"/>
    <x v="6"/>
    <x v="2"/>
    <s v="Greater Middle Baptist Church"/>
    <s v="4982 Knight Arnold Rd"/>
    <s v="Memphis"/>
    <s v="38118"/>
  </r>
  <r>
    <s v="11-02-I2"/>
    <n v="1884"/>
    <n v="136"/>
    <n v="2020"/>
    <x v="0"/>
    <x v="12"/>
    <x v="4"/>
    <x v="10"/>
    <s v="9"/>
    <x v="4"/>
    <x v="6"/>
    <x v="2"/>
    <s v="Greater Middle Baptist Church"/>
    <s v="4982 Knight Arnold Rd"/>
    <s v="Memphis"/>
    <s v="38118"/>
  </r>
  <r>
    <s v="11-02-I3"/>
    <n v="2"/>
    <n v="2"/>
    <n v="4"/>
    <x v="0"/>
    <x v="6"/>
    <x v="4"/>
    <x v="10"/>
    <s v="9"/>
    <x v="4"/>
    <x v="6"/>
    <x v="2"/>
    <s v="Greater Middle Baptist Church"/>
    <s v="4982 Knight Arnold Rd"/>
    <s v="Memphis"/>
    <s v="38118"/>
  </r>
  <r>
    <s v="11-02-I4"/>
    <n v="4"/>
    <n v="2"/>
    <n v="6"/>
    <x v="0"/>
    <x v="11"/>
    <x v="4"/>
    <x v="10"/>
    <s v="9"/>
    <x v="4"/>
    <x v="6"/>
    <x v="2"/>
    <s v="Greater Middle Baptist Church"/>
    <s v="4982 Knight Arnold Rd"/>
    <s v="Memphis"/>
    <s v="38118"/>
  </r>
  <r>
    <s v="11-03-I1"/>
    <n v="3870"/>
    <n v="185"/>
    <n v="4055"/>
    <x v="0"/>
    <x v="11"/>
    <x v="4"/>
    <x v="10"/>
    <s v="9"/>
    <x v="4"/>
    <x v="6"/>
    <x v="2"/>
    <s v="McFarland Comm Ctr"/>
    <s v="4955 Cottonwood Rd"/>
    <s v="Memphis"/>
    <s v="38118"/>
  </r>
  <r>
    <s v="11-03-I3"/>
    <n v="715"/>
    <n v="33"/>
    <n v="748"/>
    <x v="0"/>
    <x v="11"/>
    <x v="4"/>
    <x v="10"/>
    <s v="7"/>
    <x v="4"/>
    <x v="6"/>
    <x v="2"/>
    <s v="McFarland Comm Ctr"/>
    <s v="4955 Cottonwood Rd"/>
    <s v="Memphis"/>
    <s v="38118"/>
  </r>
  <r>
    <s v="11-04-I1"/>
    <n v="1924"/>
    <n v="150"/>
    <n v="2074"/>
    <x v="0"/>
    <x v="11"/>
    <x v="4"/>
    <x v="10"/>
    <s v="7"/>
    <x v="4"/>
    <x v="6"/>
    <x v="2"/>
    <s v="Breath of Life SDA Church"/>
    <s v="5665 Knight Arnold Rd"/>
    <s v="Memphis"/>
    <s v="38115"/>
  </r>
  <r>
    <s v="11-04-I2"/>
    <n v="1229"/>
    <n v="90"/>
    <n v="1319"/>
    <x v="0"/>
    <x v="12"/>
    <x v="4"/>
    <x v="10"/>
    <s v="7"/>
    <x v="4"/>
    <x v="6"/>
    <x v="2"/>
    <s v="Breath of Life SDA Church"/>
    <s v="5665 Knight Arnold Rd"/>
    <s v="Memphis"/>
    <s v="38115"/>
  </r>
  <r>
    <s v="11-04-I4"/>
    <n v="332"/>
    <n v="37"/>
    <n v="369"/>
    <x v="0"/>
    <x v="11"/>
    <x v="4"/>
    <x v="10"/>
    <s v="9"/>
    <x v="4"/>
    <x v="6"/>
    <x v="2"/>
    <s v="Breath of Life SDA Church"/>
    <s v="5665 Knight Arnold Rd"/>
    <s v="Memphis"/>
    <s v="38115"/>
  </r>
  <r>
    <s v="11-05-I1"/>
    <n v="3989"/>
    <n v="420"/>
    <n v="4409"/>
    <x v="0"/>
    <x v="12"/>
    <x v="4"/>
    <x v="10"/>
    <s v="7"/>
    <x v="4"/>
    <x v="7"/>
    <x v="2"/>
    <s v="Hickory Hill Comm Center"/>
    <s v="3910 Ridgeway Rd"/>
    <s v="Memphis"/>
    <s v="38115"/>
  </r>
  <r>
    <s v="11-05-I3"/>
    <n v="1565"/>
    <n v="157"/>
    <n v="1722"/>
    <x v="0"/>
    <x v="12"/>
    <x v="4"/>
    <x v="10"/>
    <s v="4"/>
    <x v="4"/>
    <x v="7"/>
    <x v="2"/>
    <s v="Hickory Hill Comm Center"/>
    <s v="3910 Ridgeway Rd"/>
    <s v="Memphis"/>
    <s v="38115"/>
  </r>
  <r>
    <s v="11-05-I4"/>
    <n v="46"/>
    <n v="2"/>
    <n v="48"/>
    <x v="0"/>
    <x v="11"/>
    <x v="4"/>
    <x v="10"/>
    <s v="7"/>
    <x v="4"/>
    <x v="7"/>
    <x v="2"/>
    <s v="Hickory Hill Comm Center"/>
    <s v="3910 Ridgeway Rd"/>
    <s v="Memphis"/>
    <s v="38115"/>
  </r>
  <r>
    <s v="11-06-I1"/>
    <n v="4801"/>
    <n v="454"/>
    <n v="5255"/>
    <x v="0"/>
    <x v="12"/>
    <x v="4"/>
    <x v="10"/>
    <s v="4"/>
    <x v="4"/>
    <x v="7"/>
    <x v="1"/>
    <s v="New Beginnings Community Church"/>
    <s v="4480 Kirby Pkwy"/>
    <s v="Memphis"/>
    <s v="38141"/>
  </r>
  <r>
    <s v="11-07-I1"/>
    <n v="3917"/>
    <n v="175"/>
    <n v="4092"/>
    <x v="0"/>
    <x v="12"/>
    <x v="4"/>
    <x v="10"/>
    <s v="7"/>
    <x v="4"/>
    <x v="7"/>
    <x v="2"/>
    <s v="Easthaven Church of Christ"/>
    <s v="4833 Tchulahoma Rd"/>
    <s v="Memphis"/>
    <s v="38118"/>
  </r>
  <r>
    <s v="11-07-I2"/>
    <n v="390"/>
    <n v="22"/>
    <n v="412"/>
    <x v="0"/>
    <x v="7"/>
    <x v="4"/>
    <x v="10"/>
    <s v="7"/>
    <x v="4"/>
    <x v="7"/>
    <x v="2"/>
    <s v="Easthaven Church of Christ"/>
    <s v="4833 Tchulahoma Rd"/>
    <s v="Memphis"/>
    <s v="38118"/>
  </r>
  <r>
    <s v="11-07-U3"/>
    <n v="32"/>
    <n v="2"/>
    <n v="34"/>
    <x v="0"/>
    <x v="7"/>
    <x v="4"/>
    <x v="10"/>
    <s v="7"/>
    <x v="0"/>
    <x v="0"/>
    <x v="0"/>
    <s v="Easthaven Church of Christ"/>
    <s v="4833 Tchulahoma Rd"/>
    <s v="Memphis"/>
    <s v="38118"/>
  </r>
  <r>
    <s v="11-08-I1"/>
    <n v="4097"/>
    <n v="300"/>
    <n v="4397"/>
    <x v="0"/>
    <x v="12"/>
    <x v="4"/>
    <x v="10"/>
    <s v="7"/>
    <x v="4"/>
    <x v="7"/>
    <x v="2"/>
    <s v="Soul Winners Baptist Church"/>
    <s v="4221 Crump Rd"/>
    <s v="Memphis"/>
    <s v="38141"/>
  </r>
  <r>
    <s v="12-01-I1"/>
    <n v="4525"/>
    <n v="894"/>
    <n v="5419"/>
    <x v="0"/>
    <x v="12"/>
    <x v="4"/>
    <x v="11"/>
    <s v="4"/>
    <x v="4"/>
    <x v="7"/>
    <x v="2"/>
    <s v="Ridgeway Assembly of God"/>
    <s v="3150 Ridgeway Rd"/>
    <s v="Memphis"/>
    <s v="38115"/>
  </r>
  <r>
    <s v="12-02-I1"/>
    <n v="2210"/>
    <n v="387"/>
    <n v="2597"/>
    <x v="0"/>
    <x v="7"/>
    <x v="2"/>
    <x v="11"/>
    <s v="4"/>
    <x v="4"/>
    <x v="2"/>
    <x v="1"/>
    <s v="South Woods Baptist Church"/>
    <s v="3175 S Germantown Rd"/>
    <s v="Memphis"/>
    <s v="38119"/>
  </r>
  <r>
    <s v="12-02-I2"/>
    <n v="848"/>
    <n v="52"/>
    <n v="900"/>
    <x v="0"/>
    <x v="6"/>
    <x v="2"/>
    <x v="11"/>
    <s v="4"/>
    <x v="4"/>
    <x v="2"/>
    <x v="1"/>
    <s v="South Woods Baptist Church"/>
    <s v="3175 S Germantown Rd"/>
    <s v="Memphis"/>
    <s v="38119"/>
  </r>
  <r>
    <s v="12-02-I5"/>
    <n v="51"/>
    <n v="0"/>
    <n v="51"/>
    <x v="1"/>
    <x v="6"/>
    <x v="2"/>
    <x v="11"/>
    <s v="4"/>
    <x v="4"/>
    <x v="2"/>
    <x v="1"/>
    <s v="South Woods Baptist Church"/>
    <s v="3175 S Germantown Rd"/>
    <s v="Memphis"/>
    <s v="38119"/>
  </r>
  <r>
    <s v="12-02-U3"/>
    <n v="616"/>
    <n v="179"/>
    <n v="795"/>
    <x v="0"/>
    <x v="7"/>
    <x v="2"/>
    <x v="11"/>
    <s v="4"/>
    <x v="0"/>
    <x v="0"/>
    <x v="0"/>
    <s v="South Woods Baptist Church"/>
    <s v="3175 S Germantown Rd"/>
    <s v="Memphis"/>
    <s v="38119"/>
  </r>
  <r>
    <s v="12-03-C3"/>
    <n v="1"/>
    <n v="0"/>
    <n v="1"/>
    <x v="1"/>
    <x v="6"/>
    <x v="2"/>
    <x v="11"/>
    <s v="Collierville"/>
    <x v="6"/>
    <x v="0"/>
    <x v="0"/>
    <s v="St Marks United Methodist Church"/>
    <s v="8255 Winchester Rd"/>
    <s v="Memphis"/>
    <s v="38125"/>
  </r>
  <r>
    <s v="12-03-G1"/>
    <n v="902"/>
    <n v="70"/>
    <n v="972"/>
    <x v="1"/>
    <x v="6"/>
    <x v="2"/>
    <x v="11"/>
    <s v="Germantown"/>
    <x v="5"/>
    <x v="0"/>
    <x v="0"/>
    <s v="St Marks United Methodist Church"/>
    <s v="8255 Winchester Rd"/>
    <s v="Memphis"/>
    <s v="38125"/>
  </r>
  <r>
    <s v="12-03-I5"/>
    <n v="215"/>
    <n v="40"/>
    <n v="255"/>
    <x v="0"/>
    <x v="6"/>
    <x v="2"/>
    <x v="11"/>
    <s v="4"/>
    <x v="4"/>
    <x v="2"/>
    <x v="1"/>
    <s v="St Marks United Methodist Church"/>
    <s v="8255 Winchester Rd"/>
    <s v="Memphis"/>
    <s v="38125"/>
  </r>
  <r>
    <s v="12-03-U2"/>
    <n v="1598"/>
    <n v="203"/>
    <n v="1801"/>
    <x v="0"/>
    <x v="6"/>
    <x v="2"/>
    <x v="11"/>
    <s v="4"/>
    <x v="0"/>
    <x v="0"/>
    <x v="0"/>
    <s v="St Marks United Methodist Church"/>
    <s v="8255 Winchester Rd"/>
    <s v="Memphis"/>
    <s v="38125"/>
  </r>
  <r>
    <s v="12-03-U4"/>
    <n v="305"/>
    <n v="14"/>
    <n v="319"/>
    <x v="1"/>
    <x v="6"/>
    <x v="2"/>
    <x v="11"/>
    <s v="4"/>
    <x v="0"/>
    <x v="0"/>
    <x v="0"/>
    <s v="St Marks United Methodist Church"/>
    <s v="8255 Winchester Rd"/>
    <s v="Memphis"/>
    <s v="38125"/>
  </r>
  <r>
    <s v="12-04-I1"/>
    <n v="3381"/>
    <n v="233"/>
    <n v="3614"/>
    <x v="0"/>
    <x v="7"/>
    <x v="4"/>
    <x v="11"/>
    <s v="4"/>
    <x v="4"/>
    <x v="2"/>
    <x v="1"/>
    <s v="Anointed Temple of Praise"/>
    <s v="3939 Riverdale Rd"/>
    <s v="Memphis"/>
    <n v="38115"/>
  </r>
  <r>
    <s v="12-04-I2"/>
    <n v="1095"/>
    <n v="175"/>
    <n v="1270"/>
    <x v="0"/>
    <x v="12"/>
    <x v="4"/>
    <x v="11"/>
    <s v="4"/>
    <x v="4"/>
    <x v="2"/>
    <x v="1"/>
    <s v="Anointed Temple of Praise"/>
    <s v="3939 Riverdale Rd"/>
    <s v="Memphis"/>
    <n v="38115"/>
  </r>
  <r>
    <s v="12-04-U3"/>
    <n v="514"/>
    <n v="23"/>
    <n v="537"/>
    <x v="0"/>
    <x v="7"/>
    <x v="4"/>
    <x v="11"/>
    <s v="4"/>
    <x v="0"/>
    <x v="0"/>
    <x v="0"/>
    <s v="Anointed Temple of Praise"/>
    <s v="3939 Riverdale Rd"/>
    <s v="Memphis"/>
    <n v="38115"/>
  </r>
  <r>
    <s v="12-05-U1"/>
    <n v="4090"/>
    <n v="253"/>
    <n v="4343"/>
    <x v="0"/>
    <x v="7"/>
    <x v="4"/>
    <x v="11"/>
    <s v="4"/>
    <x v="0"/>
    <x v="0"/>
    <x v="0"/>
    <s v="New Growth In Christ Christian Center"/>
    <s v="7550 E Shelby Dr"/>
    <s v="Memphis"/>
    <s v="38125"/>
  </r>
  <r>
    <s v="12-06-U1"/>
    <n v="4292"/>
    <n v="326"/>
    <n v="4618"/>
    <x v="0"/>
    <x v="7"/>
    <x v="4"/>
    <x v="11"/>
    <s v="4"/>
    <x v="0"/>
    <x v="0"/>
    <x v="0"/>
    <s v="Greater Love Baptist Church"/>
    <s v="4439 Hacks Cross Rd"/>
    <s v="Memphis"/>
    <s v="38125"/>
  </r>
  <r>
    <s v="12-07-I1"/>
    <n v="1188"/>
    <n v="103"/>
    <n v="1291"/>
    <x v="0"/>
    <x v="12"/>
    <x v="4"/>
    <x v="11"/>
    <s v="7"/>
    <x v="4"/>
    <x v="7"/>
    <x v="2"/>
    <s v="New Life In Christ Fellowship Church"/>
    <s v="6825 E Holmes Rd"/>
    <s v="Memphis"/>
    <s v="38141"/>
  </r>
  <r>
    <s v="12-07-U2"/>
    <n v="2373"/>
    <n v="238"/>
    <n v="2611"/>
    <x v="0"/>
    <x v="7"/>
    <x v="4"/>
    <x v="11"/>
    <s v="7"/>
    <x v="0"/>
    <x v="0"/>
    <x v="0"/>
    <s v="New Life In Christ Fellowship Church"/>
    <s v="6825 E Holmes Rd"/>
    <s v="Memphis"/>
    <s v="38141"/>
  </r>
  <r>
    <s v="12-07-U3"/>
    <n v="1545"/>
    <n v="107"/>
    <n v="1652"/>
    <x v="0"/>
    <x v="12"/>
    <x v="4"/>
    <x v="11"/>
    <s v="7"/>
    <x v="0"/>
    <x v="0"/>
    <x v="0"/>
    <s v="New Life In Christ Fellowship Church"/>
    <s v="6825 E Holmes Rd"/>
    <s v="Memphis"/>
    <s v="38141"/>
  </r>
  <r>
    <s v="12-08-U1"/>
    <n v="5396"/>
    <n v="352"/>
    <n v="5748"/>
    <x v="0"/>
    <x v="7"/>
    <x v="4"/>
    <x v="11"/>
    <s v="4"/>
    <x v="0"/>
    <x v="0"/>
    <x v="0"/>
    <s v="Memphis Public Library - E Shelby"/>
    <s v="7200 E Shelby Dr"/>
    <s v="Memphis"/>
    <s v="38125"/>
  </r>
  <r>
    <s v="12-09-C1"/>
    <n v="1122"/>
    <n v="58"/>
    <n v="1180"/>
    <x v="0"/>
    <x v="7"/>
    <x v="4"/>
    <x v="11"/>
    <s v="Collierville"/>
    <x v="6"/>
    <x v="0"/>
    <x v="0"/>
    <s v="Grace Church of the Nazarene"/>
    <s v="8979 E Shelby Dr"/>
    <s v="Memphis"/>
    <s v="38125"/>
  </r>
  <r>
    <s v="12-09-U2"/>
    <n v="2160"/>
    <n v="254"/>
    <n v="2414"/>
    <x v="0"/>
    <x v="7"/>
    <x v="4"/>
    <x v="11"/>
    <s v="4"/>
    <x v="0"/>
    <x v="0"/>
    <x v="0"/>
    <s v="Grace Church of the Nazarene"/>
    <s v="8979 E Shelby Dr"/>
    <s v="Memphis"/>
    <s v="38125"/>
  </r>
  <r>
    <s v="12-09-U3"/>
    <n v="310"/>
    <n v="79"/>
    <n v="389"/>
    <x v="0"/>
    <x v="6"/>
    <x v="4"/>
    <x v="11"/>
    <s v="4"/>
    <x v="0"/>
    <x v="0"/>
    <x v="0"/>
    <s v="Grace Church of the Nazarene"/>
    <s v="8979 E Shelby Dr"/>
    <s v="Memphis"/>
    <s v="38125"/>
  </r>
  <r>
    <s v="12-10-U1"/>
    <n v="3703"/>
    <n v="251"/>
    <n v="3954"/>
    <x v="0"/>
    <x v="7"/>
    <x v="4"/>
    <x v="11"/>
    <s v="4"/>
    <x v="0"/>
    <x v="0"/>
    <x v="0"/>
    <s v="The Village (New Sardis)"/>
    <s v="7818 E Holmes Rd"/>
    <s v="Memphis"/>
    <s v="38125"/>
  </r>
  <r>
    <s v="13-01-I1"/>
    <n v="2035"/>
    <n v="171"/>
    <n v="2206"/>
    <x v="0"/>
    <x v="8"/>
    <x v="3"/>
    <x v="12"/>
    <s v="2"/>
    <x v="4"/>
    <x v="2"/>
    <x v="1"/>
    <s v="St Stephen's Methodist Church"/>
    <s v="3981 Macon Rd"/>
    <s v="Memphis"/>
    <s v="38122"/>
  </r>
  <r>
    <s v="13-01-I3"/>
    <n v="3"/>
    <n v="0"/>
    <n v="3"/>
    <x v="0"/>
    <x v="10"/>
    <x v="3"/>
    <x v="12"/>
    <s v="8"/>
    <x v="4"/>
    <x v="2"/>
    <x v="1"/>
    <s v="St Stephen's Methodist Church"/>
    <s v="3981 Macon Rd"/>
    <s v="Memphis"/>
    <s v="38122"/>
  </r>
  <r>
    <s v="13-01-I4"/>
    <n v="23"/>
    <n v="3"/>
    <n v="26"/>
    <x v="0"/>
    <x v="10"/>
    <x v="3"/>
    <x v="12"/>
    <s v="2"/>
    <x v="4"/>
    <x v="2"/>
    <x v="1"/>
    <s v="St Stephen's Methodist Church"/>
    <s v="3981 Macon Rd"/>
    <s v="Memphis"/>
    <s v="38122"/>
  </r>
  <r>
    <s v="13-01-I6"/>
    <n v="8"/>
    <n v="1"/>
    <n v="9"/>
    <x v="0"/>
    <x v="8"/>
    <x v="3"/>
    <x v="12"/>
    <s v="8"/>
    <x v="4"/>
    <x v="2"/>
    <x v="1"/>
    <s v="St Stephen's Methodist Church"/>
    <s v="3981 Macon Rd"/>
    <s v="Memphis"/>
    <s v="38122"/>
  </r>
  <r>
    <s v="13-02-I1"/>
    <n v="1831"/>
    <n v="150"/>
    <n v="1981"/>
    <x v="0"/>
    <x v="8"/>
    <x v="3"/>
    <x v="12"/>
    <s v="2"/>
    <x v="4"/>
    <x v="3"/>
    <x v="1"/>
    <s v="Gaisman Community Center"/>
    <s v="4221 Macon Rd"/>
    <s v="Memphis"/>
    <n v="38122"/>
  </r>
  <r>
    <s v="13-03-I2"/>
    <n v="5542"/>
    <n v="351"/>
    <n v="5893"/>
    <x v="1"/>
    <x v="8"/>
    <x v="2"/>
    <x v="12"/>
    <s v="8"/>
    <x v="4"/>
    <x v="2"/>
    <x v="1"/>
    <s v="One City Church"/>
    <s v="120 N East Yates Rd"/>
    <s v="Memphis"/>
    <n v="38120"/>
  </r>
  <r>
    <s v="13-03-I5"/>
    <n v="279"/>
    <n v="31"/>
    <n v="310"/>
    <x v="1"/>
    <x v="8"/>
    <x v="2"/>
    <x v="12"/>
    <s v="2"/>
    <x v="4"/>
    <x v="2"/>
    <x v="1"/>
    <s v="One City Church"/>
    <s v="120 N East Yates Rd"/>
    <s v="Memphis"/>
    <n v="38120"/>
  </r>
  <r>
    <s v="13-04-I1"/>
    <n v="1169"/>
    <n v="122"/>
    <n v="1291"/>
    <x v="0"/>
    <x v="8"/>
    <x v="3"/>
    <x v="12"/>
    <s v="2"/>
    <x v="4"/>
    <x v="3"/>
    <x v="1"/>
    <s v="First Baptist Church Broad"/>
    <s v="2835 Broad Ave"/>
    <s v="Memphis"/>
    <n v="38112"/>
  </r>
  <r>
    <s v="13-04-I2"/>
    <n v="1440"/>
    <n v="149"/>
    <n v="1589"/>
    <x v="0"/>
    <x v="10"/>
    <x v="3"/>
    <x v="12"/>
    <s v="2"/>
    <x v="4"/>
    <x v="3"/>
    <x v="1"/>
    <s v="First Baptist Church Broad"/>
    <s v="2835 Broad Ave"/>
    <s v="Memphis"/>
    <n v="38112"/>
  </r>
  <r>
    <s v="13-05-I1"/>
    <n v="1592"/>
    <n v="292"/>
    <n v="1884"/>
    <x v="0"/>
    <x v="8"/>
    <x v="2"/>
    <x v="12"/>
    <s v="8"/>
    <x v="4"/>
    <x v="3"/>
    <x v="1"/>
    <s v="Memphis Bible Church"/>
    <s v="262 N Perkins Rd"/>
    <s v="Memphis"/>
    <n v="38117"/>
  </r>
  <r>
    <s v="13-05-I2"/>
    <n v="994"/>
    <n v="238"/>
    <n v="1232"/>
    <x v="0"/>
    <x v="8"/>
    <x v="2"/>
    <x v="12"/>
    <s v="2"/>
    <x v="4"/>
    <x v="3"/>
    <x v="1"/>
    <s v="Memphis Bible Church"/>
    <s v="262 N Perkins Rd"/>
    <s v="Memphis"/>
    <n v="38117"/>
  </r>
  <r>
    <s v="13-05-I3"/>
    <n v="233"/>
    <n v="37"/>
    <n v="270"/>
    <x v="1"/>
    <x v="8"/>
    <x v="2"/>
    <x v="12"/>
    <s v="8"/>
    <x v="4"/>
    <x v="3"/>
    <x v="1"/>
    <s v="Memphis Bible Church"/>
    <s v="262 N Perkins Rd"/>
    <s v="Memphis"/>
    <n v="38117"/>
  </r>
  <r>
    <s v="13-06-I1"/>
    <n v="3459"/>
    <n v="161"/>
    <n v="3620"/>
    <x v="1"/>
    <x v="8"/>
    <x v="2"/>
    <x v="12"/>
    <s v="8"/>
    <x v="4"/>
    <x v="3"/>
    <x v="1"/>
    <s v="Memphis Bible Church"/>
    <s v="262 N Perkins Rd"/>
    <s v="Memphis"/>
    <s v="38117"/>
  </r>
  <r>
    <s v="13-06-I2"/>
    <n v="773"/>
    <n v="104"/>
    <n v="877"/>
    <x v="0"/>
    <x v="8"/>
    <x v="2"/>
    <x v="12"/>
    <s v="2"/>
    <x v="4"/>
    <x v="3"/>
    <x v="1"/>
    <s v="Memphis Bible Church"/>
    <s v="262 N Perkins Rd"/>
    <s v="Memphis"/>
    <s v="38117"/>
  </r>
  <r>
    <s v="13-06-I3"/>
    <n v="113"/>
    <n v="12"/>
    <n v="125"/>
    <x v="1"/>
    <x v="8"/>
    <x v="2"/>
    <x v="12"/>
    <s v="2"/>
    <x v="4"/>
    <x v="3"/>
    <x v="1"/>
    <s v="Memphis Bible Church"/>
    <s v="262 N Perkins Rd"/>
    <s v="Memphis"/>
    <s v="38117"/>
  </r>
  <r>
    <s v="13-07-I1"/>
    <n v="361"/>
    <n v="29"/>
    <n v="390"/>
    <x v="0"/>
    <x v="10"/>
    <x v="0"/>
    <x v="12"/>
    <s v="1"/>
    <x v="4"/>
    <x v="6"/>
    <x v="1"/>
    <s v="Central Christian Church"/>
    <s v="531 S McLean Blvd"/>
    <s v="Memphis"/>
    <s v="38104"/>
  </r>
  <r>
    <s v="13-07-I2"/>
    <n v="482"/>
    <n v="82"/>
    <n v="564"/>
    <x v="0"/>
    <x v="2"/>
    <x v="0"/>
    <x v="12"/>
    <s v="1"/>
    <x v="4"/>
    <x v="6"/>
    <x v="1"/>
    <s v="Central Christian Church"/>
    <s v="531 S McLean Blvd"/>
    <s v="Memphis"/>
    <s v="38104"/>
  </r>
  <r>
    <s v="13-07-I3"/>
    <n v="5620"/>
    <n v="697"/>
    <n v="6317"/>
    <x v="0"/>
    <x v="9"/>
    <x v="0"/>
    <x v="12"/>
    <s v="1"/>
    <x v="4"/>
    <x v="6"/>
    <x v="1"/>
    <s v="Central Christian Church"/>
    <s v="531 S McLean Blvd"/>
    <s v="Memphis"/>
    <s v="38104"/>
  </r>
  <r>
    <s v="13-08-I1"/>
    <n v="1863"/>
    <n v="226"/>
    <n v="2089"/>
    <x v="0"/>
    <x v="10"/>
    <x v="4"/>
    <x v="12"/>
    <s v="1"/>
    <x v="4"/>
    <x v="3"/>
    <x v="1"/>
    <s v="St Johns Episcopal Church"/>
    <s v="3245 Central Ave"/>
    <s v="Memphis"/>
    <n v="38111"/>
  </r>
  <r>
    <s v="13-08-I2"/>
    <n v="2507"/>
    <n v="237"/>
    <n v="2744"/>
    <x v="0"/>
    <x v="8"/>
    <x v="4"/>
    <x v="12"/>
    <s v="1"/>
    <x v="4"/>
    <x v="3"/>
    <x v="1"/>
    <s v="St Johns Episcopal Church"/>
    <s v="3245 Central Ave"/>
    <s v="Memphis"/>
    <n v="38111"/>
  </r>
  <r>
    <s v="13-08-I3"/>
    <n v="809"/>
    <n v="91"/>
    <n v="900"/>
    <x v="0"/>
    <x v="9"/>
    <x v="4"/>
    <x v="12"/>
    <s v="1"/>
    <x v="4"/>
    <x v="3"/>
    <x v="1"/>
    <s v="St Johns Episcopal Church"/>
    <s v="3245 Central Ave"/>
    <s v="Memphis"/>
    <n v="38111"/>
  </r>
  <r>
    <s v="13-09-I1"/>
    <n v="1462"/>
    <n v="312"/>
    <n v="1774"/>
    <x v="0"/>
    <x v="9"/>
    <x v="4"/>
    <x v="12"/>
    <s v="9"/>
    <x v="4"/>
    <x v="3"/>
    <x v="1"/>
    <s v="Davis Community Ctr"/>
    <s v="3371 Spottswood Ave"/>
    <s v="Memphis"/>
    <s v="38111"/>
  </r>
  <r>
    <s v="13-09-I2"/>
    <n v="1226"/>
    <n v="138"/>
    <n v="1364"/>
    <x v="0"/>
    <x v="8"/>
    <x v="4"/>
    <x v="12"/>
    <s v="1"/>
    <x v="4"/>
    <x v="3"/>
    <x v="1"/>
    <s v="Davis Community Ctr"/>
    <s v="3371 Spottswood Ave"/>
    <s v="Memphis"/>
    <s v="38111"/>
  </r>
  <r>
    <s v="13-09-I3"/>
    <n v="524"/>
    <n v="106"/>
    <n v="630"/>
    <x v="0"/>
    <x v="9"/>
    <x v="4"/>
    <x v="12"/>
    <s v="8"/>
    <x v="4"/>
    <x v="3"/>
    <x v="1"/>
    <s v="Davis Community Ctr"/>
    <s v="3371 Spottswood Ave"/>
    <s v="Memphis"/>
    <s v="38111"/>
  </r>
  <r>
    <s v="13-09-I4"/>
    <n v="697"/>
    <n v="126"/>
    <n v="823"/>
    <x v="0"/>
    <x v="10"/>
    <x v="4"/>
    <x v="12"/>
    <s v="1"/>
    <x v="4"/>
    <x v="3"/>
    <x v="1"/>
    <s v="Davis Community Ctr"/>
    <s v="3371 Spottswood Ave"/>
    <s v="Memphis"/>
    <s v="38111"/>
  </r>
  <r>
    <s v="13-09-I5"/>
    <n v="126"/>
    <n v="2"/>
    <n v="128"/>
    <x v="1"/>
    <x v="9"/>
    <x v="4"/>
    <x v="12"/>
    <s v="8"/>
    <x v="4"/>
    <x v="3"/>
    <x v="1"/>
    <s v="Davis Community Ctr"/>
    <s v="3371 Spottswood Ave"/>
    <s v="Memphis"/>
    <s v="38111"/>
  </r>
  <r>
    <s v="13-10-I1"/>
    <n v="50"/>
    <n v="0"/>
    <n v="50"/>
    <x v="0"/>
    <x v="8"/>
    <x v="2"/>
    <x v="12"/>
    <s v="9"/>
    <x v="4"/>
    <x v="3"/>
    <x v="1"/>
    <s v="White Station Church of Christ"/>
    <s v="1106 Colonial Rd"/>
    <s v="Memphis"/>
    <s v="38117"/>
  </r>
  <r>
    <s v="13-11-I1"/>
    <n v="4804"/>
    <n v="390"/>
    <n v="5194"/>
    <x v="0"/>
    <x v="11"/>
    <x v="4"/>
    <x v="12"/>
    <s v="9"/>
    <x v="4"/>
    <x v="3"/>
    <x v="1"/>
    <s v="White Station Church of Christ"/>
    <s v="1106 Colonial Rd"/>
    <s v="Memphis"/>
    <s v="38117"/>
  </r>
  <r>
    <s v="13-11-I3"/>
    <n v="1068"/>
    <n v="85"/>
    <n v="1153"/>
    <x v="0"/>
    <x v="8"/>
    <x v="4"/>
    <x v="12"/>
    <s v="9"/>
    <x v="4"/>
    <x v="3"/>
    <x v="1"/>
    <s v="White Station Church of Christ"/>
    <s v="1106 Colonial Rd"/>
    <s v="Memphis"/>
    <s v="38117"/>
  </r>
  <r>
    <s v="13-12-I1"/>
    <n v="101"/>
    <n v="18"/>
    <n v="119"/>
    <x v="0"/>
    <x v="8"/>
    <x v="3"/>
    <x v="12"/>
    <s v="8"/>
    <x v="4"/>
    <x v="2"/>
    <x v="1"/>
    <s v="Whitten Memorial Baptist Church"/>
    <s v="6773 Macon Rd"/>
    <s v="Memphis"/>
    <s v="38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x v="0"/>
    <n v="3319"/>
    <n v="183"/>
    <n v="3502"/>
    <s v="9"/>
    <s v="86"/>
    <s v="29"/>
    <s v="01"/>
    <x v="0"/>
    <x v="0"/>
    <x v="0"/>
    <s v="N/A"/>
    <s v="West Union Cumberland"/>
    <s v="3099 West Union Rd"/>
    <s v="Millington"/>
    <s v="38053"/>
  </r>
  <r>
    <x v="1"/>
    <n v="1540"/>
    <n v="314"/>
    <n v="1854"/>
    <s v="9"/>
    <s v="99"/>
    <s v="29"/>
    <s v="01"/>
    <x v="1"/>
    <x v="1"/>
    <x v="0"/>
    <s v="N/A"/>
    <s v="Baker Community Center"/>
    <s v="7942 Church St"/>
    <s v="Millington"/>
    <s v="38053"/>
  </r>
  <r>
    <x v="2"/>
    <n v="1080"/>
    <n v="136"/>
    <n v="1216"/>
    <s v="9"/>
    <s v="86"/>
    <s v="29"/>
    <s v="01"/>
    <x v="1"/>
    <x v="1"/>
    <x v="0"/>
    <s v="N/A"/>
    <s v="Baker Community Center"/>
    <s v="7942 Church St"/>
    <s v="Millington"/>
    <s v="38053"/>
  </r>
  <r>
    <x v="3"/>
    <n v="647"/>
    <n v="54"/>
    <n v="701"/>
    <s v="8"/>
    <s v="99"/>
    <s v="29"/>
    <s v="01"/>
    <x v="2"/>
    <x v="0"/>
    <x v="0"/>
    <s v="N/A"/>
    <s v="Baker Community Center"/>
    <s v="7942 Church St"/>
    <s v="Millington"/>
    <s v="38053"/>
  </r>
  <r>
    <x v="4"/>
    <n v="77"/>
    <n v="10"/>
    <n v="87"/>
    <s v="9"/>
    <s v="86"/>
    <s v="29"/>
    <s v="01"/>
    <x v="0"/>
    <x v="0"/>
    <x v="0"/>
    <s v="N/A"/>
    <s v="Baker Community Center"/>
    <s v="7942 Church St"/>
    <s v="Millington"/>
    <s v="38053"/>
  </r>
  <r>
    <x v="5"/>
    <n v="936"/>
    <n v="114"/>
    <n v="1050"/>
    <s v="9"/>
    <s v="99"/>
    <s v="29"/>
    <s v="01"/>
    <x v="2"/>
    <x v="0"/>
    <x v="0"/>
    <s v="N/A"/>
    <s v="Baker Community Center"/>
    <s v="7942 Church St"/>
    <s v="Millington"/>
    <s v="38053"/>
  </r>
  <r>
    <x v="6"/>
    <n v="569"/>
    <n v="26"/>
    <n v="595"/>
    <s v="8"/>
    <s v="99"/>
    <s v="32"/>
    <s v="01"/>
    <x v="3"/>
    <x v="2"/>
    <x v="0"/>
    <s v="N/A"/>
    <s v="Oak Springs Baptist"/>
    <s v="10250 Godwin Road"/>
    <s v="Arlington"/>
    <s v="38002"/>
  </r>
  <r>
    <x v="7"/>
    <n v="3936"/>
    <n v="145"/>
    <n v="4081"/>
    <s v="8"/>
    <s v="99"/>
    <s v="32"/>
    <s v="01"/>
    <x v="2"/>
    <x v="0"/>
    <x v="0"/>
    <s v="N/A"/>
    <s v="Oak Springs Baptist"/>
    <s v="10250 Godwin Road"/>
    <s v="Arlington"/>
    <s v="38002"/>
  </r>
  <r>
    <x v="8"/>
    <n v="16"/>
    <n v="0"/>
    <n v="16"/>
    <s v="9"/>
    <s v="99"/>
    <s v="32"/>
    <s v="01"/>
    <x v="2"/>
    <x v="0"/>
    <x v="0"/>
    <s v="N/A"/>
    <s v="Oak Springs Baptist"/>
    <s v="10250 Godwin Road"/>
    <s v="Arlington"/>
    <s v="38002"/>
  </r>
  <r>
    <x v="9"/>
    <n v="10"/>
    <n v="3"/>
    <n v="13"/>
    <s v="8"/>
    <s v="86"/>
    <s v="32"/>
    <s v="01"/>
    <x v="2"/>
    <x v="0"/>
    <x v="0"/>
    <s v="N/A"/>
    <s v="Oak Springs Baptist"/>
    <s v="10250 Godwin Road"/>
    <s v="Arlington"/>
    <s v="38002"/>
  </r>
  <r>
    <x v="10"/>
    <n v="10"/>
    <n v="0"/>
    <n v="10"/>
    <s v="9"/>
    <s v="86"/>
    <s v="32"/>
    <s v="01"/>
    <x v="2"/>
    <x v="0"/>
    <x v="0"/>
    <s v="N/A"/>
    <s v="Oak Springs Baptist"/>
    <s v="10250 Godwin Road"/>
    <s v="Arlington"/>
    <s v="38002"/>
  </r>
  <r>
    <x v="11"/>
    <n v="2265"/>
    <n v="199"/>
    <n v="2464"/>
    <s v="9"/>
    <s v="86"/>
    <s v="29"/>
    <s v="01"/>
    <x v="0"/>
    <x v="0"/>
    <x v="0"/>
    <s v="N/A"/>
    <s v="Forestview Church of Christ"/>
    <s v="5425 N Watkins St"/>
    <s v="Memphis"/>
    <n v="38127"/>
  </r>
  <r>
    <x v="12"/>
    <n v="1669"/>
    <n v="152"/>
    <n v="1821"/>
    <s v="9"/>
    <s v="86"/>
    <s v="29"/>
    <s v="01"/>
    <x v="1"/>
    <x v="1"/>
    <x v="0"/>
    <s v="N/A"/>
    <s v="St Anne's Episcopal Church"/>
    <s v="4063 Sykes Rd"/>
    <s v="Millington"/>
    <s v="38053"/>
  </r>
  <r>
    <x v="13"/>
    <n v="1962"/>
    <n v="189"/>
    <n v="2151"/>
    <s v="9"/>
    <s v="99"/>
    <s v="29"/>
    <s v="01"/>
    <x v="1"/>
    <x v="1"/>
    <x v="0"/>
    <s v="N/A"/>
    <s v="St Anne's Episcopal Church"/>
    <s v="4063 Sykes Rd"/>
    <s v="Millington"/>
    <s v="38053"/>
  </r>
  <r>
    <x v="14"/>
    <n v="1306"/>
    <n v="310"/>
    <n v="1616"/>
    <s v="9"/>
    <s v="86"/>
    <s v="29"/>
    <s v="01"/>
    <x v="0"/>
    <x v="0"/>
    <x v="0"/>
    <s v="N/A"/>
    <s v="St Anne's Episcopal Church"/>
    <s v="4063 Sykes Rd"/>
    <s v="Millington"/>
    <s v="38053"/>
  </r>
  <r>
    <x v="15"/>
    <n v="188"/>
    <n v="13"/>
    <n v="201"/>
    <s v="9"/>
    <s v="86"/>
    <s v="29"/>
    <s v="01"/>
    <x v="2"/>
    <x v="0"/>
    <x v="0"/>
    <s v="N/A"/>
    <s v="St Anne's Episcopal Church"/>
    <s v="4063 Sykes Rd"/>
    <s v="Millington"/>
    <s v="38053"/>
  </r>
  <r>
    <x v="16"/>
    <n v="0"/>
    <n v="1"/>
    <n v="1"/>
    <s v="9"/>
    <s v="88"/>
    <s v="29"/>
    <s v="01"/>
    <x v="0"/>
    <x v="0"/>
    <x v="0"/>
    <s v="N/A"/>
    <s v="St Anne's Episcopal Church"/>
    <s v="4063 Sykes Rd"/>
    <s v="Millington"/>
    <s v="38053"/>
  </r>
  <r>
    <x v="17"/>
    <n v="25"/>
    <n v="1"/>
    <n v="26"/>
    <s v="9"/>
    <s v="99"/>
    <s v="29"/>
    <s v="01"/>
    <x v="2"/>
    <x v="0"/>
    <x v="0"/>
    <s v="N/A"/>
    <s v="St Anne's Episcopal Church"/>
    <s v="4063 Sykes Rd"/>
    <s v="Millington"/>
    <s v="38053"/>
  </r>
  <r>
    <x v="18"/>
    <n v="74"/>
    <n v="2"/>
    <n v="76"/>
    <s v="8"/>
    <s v="99"/>
    <s v="29"/>
    <s v="01"/>
    <x v="2"/>
    <x v="0"/>
    <x v="0"/>
    <s v="N/A"/>
    <s v="St Anne's Episcopal Church"/>
    <s v="4063 Sykes Rd"/>
    <s v="Millington"/>
    <s v="38053"/>
  </r>
  <r>
    <x v="19"/>
    <n v="5403"/>
    <n v="398"/>
    <n v="5801"/>
    <s v="8"/>
    <s v="99"/>
    <s v="31"/>
    <s v="01"/>
    <x v="4"/>
    <x v="3"/>
    <x v="0"/>
    <s v="N/A"/>
    <s v="Arlington Safe Room"/>
    <s v="11842 Otto Lane"/>
    <s v="Arlington"/>
    <s v="38002"/>
  </r>
  <r>
    <x v="20"/>
    <n v="162"/>
    <n v="6"/>
    <n v="168"/>
    <s v="8"/>
    <s v="99"/>
    <s v="31"/>
    <s v="01"/>
    <x v="3"/>
    <x v="2"/>
    <x v="0"/>
    <s v="N/A"/>
    <s v="Arlington Safe Room"/>
    <s v="11842 Otto Lane"/>
    <s v="Arlington"/>
    <s v="38002"/>
  </r>
  <r>
    <x v="21"/>
    <n v="50"/>
    <n v="4"/>
    <n v="54"/>
    <s v="9"/>
    <s v="95"/>
    <s v="31"/>
    <s v="01"/>
    <x v="5"/>
    <x v="0"/>
    <x v="0"/>
    <s v="N/A"/>
    <s v="Arlington Safe Room"/>
    <s v="11842 Otto Lane"/>
    <s v="Arlington"/>
    <s v="38002"/>
  </r>
  <r>
    <x v="22"/>
    <n v="4760"/>
    <n v="294"/>
    <n v="5054"/>
    <s v="8"/>
    <s v="99"/>
    <s v="32"/>
    <s v="01"/>
    <x v="4"/>
    <x v="3"/>
    <x v="0"/>
    <s v="N/A"/>
    <s v="Arlington United Methodist Church"/>
    <s v="6145 Quintard St"/>
    <s v="Arlington"/>
    <s v="38002"/>
  </r>
  <r>
    <x v="23"/>
    <n v="2034"/>
    <n v="158"/>
    <n v="2192"/>
    <s v="9"/>
    <s v="98"/>
    <s v="32"/>
    <s v="01"/>
    <x v="2"/>
    <x v="4"/>
    <x v="1"/>
    <s v="9"/>
    <s v="Oak Grove Missionary Baptist"/>
    <s v="7289 Stage Rd"/>
    <s v="Memphis"/>
    <s v="38133"/>
  </r>
  <r>
    <x v="24"/>
    <n v="99"/>
    <n v="5"/>
    <n v="104"/>
    <s v="9"/>
    <s v="96"/>
    <s v="32"/>
    <s v="01"/>
    <x v="2"/>
    <x v="4"/>
    <x v="1"/>
    <s v="9"/>
    <s v="Oak Grove Missionary Baptist"/>
    <s v="7289 Stage Rd"/>
    <s v="Memphis"/>
    <s v="38133"/>
  </r>
  <r>
    <x v="25"/>
    <n v="2009"/>
    <n v="215"/>
    <n v="2224"/>
    <s v="9"/>
    <s v="98"/>
    <s v="32"/>
    <s v="01"/>
    <x v="2"/>
    <x v="4"/>
    <x v="1"/>
    <s v="9"/>
    <s v="St Luke Lutheran"/>
    <s v="2000 N Germantown Pkwy"/>
    <s v="Cordova"/>
    <s v="38016"/>
  </r>
  <r>
    <x v="26"/>
    <n v="3"/>
    <n v="0"/>
    <n v="3"/>
    <s v="9"/>
    <s v="98"/>
    <s v="32"/>
    <s v="01"/>
    <x v="5"/>
    <x v="4"/>
    <x v="1"/>
    <s v="9"/>
    <s v="St Luke Lutheran"/>
    <s v="2000 N Germantown Pkwy"/>
    <s v="Cordova"/>
    <s v="38016"/>
  </r>
  <r>
    <x v="27"/>
    <n v="5012"/>
    <n v="534"/>
    <n v="5546"/>
    <s v="9"/>
    <s v="98"/>
    <s v="30"/>
    <s v="01"/>
    <x v="5"/>
    <x v="4"/>
    <x v="1"/>
    <s v="9"/>
    <s v="St Luke Lutheran"/>
    <s v="2000 N Germantown Pkwy"/>
    <s v="Cordova"/>
    <s v="38016"/>
  </r>
  <r>
    <x v="28"/>
    <n v="2071"/>
    <n v="203"/>
    <n v="2274"/>
    <s v="9"/>
    <s v="96"/>
    <s v="30"/>
    <s v="01"/>
    <x v="5"/>
    <x v="4"/>
    <x v="1"/>
    <s v="9"/>
    <s v="St Luke Lutheran"/>
    <s v="2000 N Germantown Pkwy"/>
    <s v="Cordova"/>
    <s v="38016"/>
  </r>
  <r>
    <x v="29"/>
    <n v="3179"/>
    <n v="585"/>
    <n v="3764"/>
    <s v="9"/>
    <s v="98"/>
    <s v="30"/>
    <s v="01"/>
    <x v="5"/>
    <x v="4"/>
    <x v="1"/>
    <s v="9"/>
    <s v="The Refuge Church"/>
    <s v="9817 Huff n Puff Rd"/>
    <s v="Lakeland"/>
    <n v="38002"/>
  </r>
  <r>
    <x v="30"/>
    <n v="2"/>
    <n v="0"/>
    <n v="2"/>
    <s v="9"/>
    <s v="98"/>
    <s v="30"/>
    <s v="01"/>
    <x v="5"/>
    <x v="0"/>
    <x v="0"/>
    <s v="N/A"/>
    <s v="The Refuge Church"/>
    <s v="9817 Huff n Puff Rd"/>
    <s v="Lakeland"/>
    <n v="38002"/>
  </r>
  <r>
    <x v="31"/>
    <n v="2461"/>
    <n v="161"/>
    <n v="2622"/>
    <s v="8"/>
    <s v="95"/>
    <s v="31"/>
    <s v="02"/>
    <x v="5"/>
    <x v="0"/>
    <x v="0"/>
    <s v="N/A"/>
    <s v="Mt Pisgah Missionary Baptist Church"/>
    <s v="1234 Pisgah Rd"/>
    <s v="Cordova"/>
    <n v="38016"/>
  </r>
  <r>
    <x v="32"/>
    <n v="2363"/>
    <n v="233"/>
    <n v="2596"/>
    <s v="9"/>
    <s v="95"/>
    <s v="31"/>
    <s v="02"/>
    <x v="5"/>
    <x v="0"/>
    <x v="0"/>
    <s v="N/A"/>
    <s v="Mt Pisgah Missionary Baptist Church"/>
    <s v="1234 Pisgah Rd"/>
    <s v="Cordova"/>
    <n v="38016"/>
  </r>
  <r>
    <x v="33"/>
    <n v="2120"/>
    <n v="252"/>
    <n v="2372"/>
    <s v="9"/>
    <s v="83"/>
    <s v="31"/>
    <s v="02"/>
    <x v="5"/>
    <x v="4"/>
    <x v="2"/>
    <s v="9"/>
    <s v="Hope Presbyterian Church"/>
    <s v="8500 Walnut Grove Rd"/>
    <s v="Cordova"/>
    <s v="38018"/>
  </r>
  <r>
    <x v="34"/>
    <n v="2089"/>
    <n v="214"/>
    <n v="2303"/>
    <s v="9"/>
    <s v="83"/>
    <s v="31"/>
    <s v="02"/>
    <x v="5"/>
    <x v="0"/>
    <x v="0"/>
    <s v="N/A"/>
    <s v="Hope Presbyterian Church"/>
    <s v="8500 Walnut Grove Rd"/>
    <s v="Cordova"/>
    <s v="38018"/>
  </r>
  <r>
    <x v="35"/>
    <n v="3110"/>
    <n v="185"/>
    <n v="3295"/>
    <s v="8"/>
    <s v="95"/>
    <s v="31"/>
    <s v="02"/>
    <x v="6"/>
    <x v="5"/>
    <x v="0"/>
    <s v="N/A"/>
    <s v="Compassion Church"/>
    <s v="3505 S Houston Levee Rd"/>
    <s v="Germantown"/>
    <s v="38139"/>
  </r>
  <r>
    <x v="36"/>
    <n v="660"/>
    <n v="60"/>
    <n v="720"/>
    <s v="8"/>
    <s v="83"/>
    <s v="31"/>
    <s v="02"/>
    <x v="6"/>
    <x v="5"/>
    <x v="0"/>
    <s v="N/A"/>
    <s v="Compassion Church"/>
    <s v="3505 S Houston Levee Rd"/>
    <s v="Germantown"/>
    <s v="38139"/>
  </r>
  <r>
    <x v="37"/>
    <n v="4977"/>
    <n v="483"/>
    <n v="5460"/>
    <s v="8"/>
    <s v="95"/>
    <s v="31"/>
    <s v="02"/>
    <x v="7"/>
    <x v="6"/>
    <x v="0"/>
    <s v="N/A"/>
    <s v="Compassion Church"/>
    <s v="3505 S Houston Levee Rd"/>
    <s v="Germantown"/>
    <s v="38139"/>
  </r>
  <r>
    <x v="38"/>
    <n v="5267"/>
    <n v="354"/>
    <n v="5621"/>
    <s v="8"/>
    <s v="95"/>
    <s v="31"/>
    <s v="02"/>
    <x v="7"/>
    <x v="6"/>
    <x v="0"/>
    <s v="N/A"/>
    <s v="Collierville Bible Church"/>
    <s v="806 Wolf River Blvd"/>
    <s v="Collierville"/>
    <s v="38017"/>
  </r>
  <r>
    <x v="39"/>
    <n v="267"/>
    <n v="5"/>
    <n v="272"/>
    <s v="8"/>
    <s v="95"/>
    <s v="31"/>
    <s v="02"/>
    <x v="5"/>
    <x v="0"/>
    <x v="0"/>
    <s v="N/A"/>
    <s v="Collierville Bible Church"/>
    <s v="806 Wolf River Blvd"/>
    <s v="Collierville"/>
    <s v="38017"/>
  </r>
  <r>
    <x v="40"/>
    <n v="3056"/>
    <n v="151"/>
    <n v="3207"/>
    <s v="8"/>
    <s v="83"/>
    <s v="31"/>
    <s v="02"/>
    <x v="6"/>
    <x v="5"/>
    <x v="0"/>
    <s v="N/A"/>
    <s v="Germantown Presbyterian Church"/>
    <s v="2363 S Germantown Rd"/>
    <s v="Germantown"/>
    <n v="38138"/>
  </r>
  <r>
    <x v="41"/>
    <n v="925"/>
    <n v="55"/>
    <n v="980"/>
    <s v="8"/>
    <s v="95"/>
    <s v="31"/>
    <s v="02"/>
    <x v="6"/>
    <x v="5"/>
    <x v="0"/>
    <s v="N/A"/>
    <s v="Germantown Presbyterian Church"/>
    <s v="2363 S Germantown Rd"/>
    <s v="Germantown"/>
    <n v="38138"/>
  </r>
  <r>
    <x v="42"/>
    <n v="4590"/>
    <n v="293"/>
    <n v="4883"/>
    <s v="8"/>
    <s v="95"/>
    <s v="31"/>
    <s v="02"/>
    <x v="7"/>
    <x v="6"/>
    <x v="0"/>
    <s v="N/A"/>
    <s v="The Farms at Bailey Station"/>
    <s v="3300 S Houston Levee Rd"/>
    <s v="Collierville"/>
    <n v="38017"/>
  </r>
  <r>
    <x v="43"/>
    <n v="4471"/>
    <n v="357"/>
    <n v="4828"/>
    <s v="8"/>
    <s v="95"/>
    <s v="31"/>
    <s v="02"/>
    <x v="7"/>
    <x v="6"/>
    <x v="0"/>
    <s v="N/A"/>
    <s v="Collierville Church of Christ"/>
    <s v="575 Shelton Rd"/>
    <s v="Collierville"/>
    <s v="38017"/>
  </r>
  <r>
    <x v="44"/>
    <n v="3572"/>
    <n v="235"/>
    <n v="3807"/>
    <s v="8"/>
    <s v="95"/>
    <s v="31"/>
    <s v="02"/>
    <x v="7"/>
    <x v="6"/>
    <x v="0"/>
    <s v="N/A"/>
    <s v="Christ Community Baptist"/>
    <s v="850 Peterson Lake Rd"/>
    <s v="Collierville"/>
    <s v="38017"/>
  </r>
  <r>
    <x v="45"/>
    <n v="3225"/>
    <n v="284"/>
    <n v="3509"/>
    <s v="8"/>
    <s v="95"/>
    <s v="31"/>
    <s v="02"/>
    <x v="7"/>
    <x v="6"/>
    <x v="0"/>
    <s v="N/A"/>
    <s v="Christ Community Baptist"/>
    <s v="850 Peterson Lake Rd"/>
    <s v="Collierville"/>
    <s v="38017"/>
  </r>
  <r>
    <x v="46"/>
    <n v="3195"/>
    <n v="604"/>
    <n v="3799"/>
    <s v="8"/>
    <s v="95"/>
    <s v="31"/>
    <s v="02"/>
    <x v="7"/>
    <x v="6"/>
    <x v="0"/>
    <s v="N/A"/>
    <s v="Central Church"/>
    <s v="2005 E Winchester Blvd"/>
    <s v="Collierville"/>
    <s v="38017"/>
  </r>
  <r>
    <x v="47"/>
    <n v="2122"/>
    <n v="170"/>
    <n v="2292"/>
    <s v="8"/>
    <s v="95"/>
    <s v="31"/>
    <s v="02"/>
    <x v="7"/>
    <x v="6"/>
    <x v="0"/>
    <s v="N/A"/>
    <s v="St Mark Missionary Baptist Church"/>
    <s v="363 Sycamore Rd"/>
    <s v="Collierville"/>
    <s v="38017"/>
  </r>
  <r>
    <x v="48"/>
    <n v="925"/>
    <n v="65"/>
    <n v="990"/>
    <s v="8"/>
    <s v="95"/>
    <s v="33"/>
    <s v="02"/>
    <x v="7"/>
    <x v="6"/>
    <x v="0"/>
    <s v="N/A"/>
    <s v="Collierville First Pentecostal Church"/>
    <s v="10545 Collierville Rd"/>
    <s v="Collierville"/>
    <s v="38017"/>
  </r>
  <r>
    <x v="49"/>
    <n v="715"/>
    <n v="37"/>
    <n v="752"/>
    <s v="8"/>
    <s v="85"/>
    <s v="33"/>
    <s v="02"/>
    <x v="7"/>
    <x v="6"/>
    <x v="0"/>
    <s v="N/A"/>
    <s v="Collierville First Pentecostal Church"/>
    <s v="10545 Collierville Rd"/>
    <s v="Collierville"/>
    <s v="38017"/>
  </r>
  <r>
    <x v="50"/>
    <n v="969"/>
    <n v="96"/>
    <n v="1065"/>
    <s v="9"/>
    <s v="95"/>
    <s v="33"/>
    <s v="02"/>
    <x v="7"/>
    <x v="6"/>
    <x v="0"/>
    <s v="N/A"/>
    <s v="Collierville First Pentecostal Church"/>
    <s v="10545 Collierville Rd"/>
    <s v="Collierville"/>
    <s v="38017"/>
  </r>
  <r>
    <x v="51"/>
    <n v="2"/>
    <n v="0"/>
    <n v="2"/>
    <s v="8"/>
    <s v="95"/>
    <s v="33"/>
    <s v="02"/>
    <x v="8"/>
    <x v="0"/>
    <x v="0"/>
    <s v="N/A"/>
    <s v="Collierville First Pentecostal Church"/>
    <s v="10545 Collierville Rd"/>
    <s v="Collierville"/>
    <s v="38017"/>
  </r>
  <r>
    <x v="52"/>
    <n v="317"/>
    <n v="30"/>
    <n v="347"/>
    <s v="8"/>
    <s v="95"/>
    <s v="31"/>
    <s v="02"/>
    <x v="7"/>
    <x v="6"/>
    <x v="0"/>
    <s v="N/A"/>
    <s v="Collierville First Pentecostal Church"/>
    <s v="10545 Collierville Rd"/>
    <s v="Collierville"/>
    <s v="38017"/>
  </r>
  <r>
    <x v="53"/>
    <n v="1287"/>
    <n v="105"/>
    <n v="1392"/>
    <s v="8"/>
    <s v="85"/>
    <s v="31"/>
    <s v="02"/>
    <x v="7"/>
    <x v="6"/>
    <x v="0"/>
    <s v="N/A"/>
    <s v="Collierville First Pentecostal Church"/>
    <s v="10545 Collierville Rd"/>
    <s v="Collierville"/>
    <s v="38017"/>
  </r>
  <r>
    <x v="54"/>
    <n v="214"/>
    <n v="14"/>
    <n v="228"/>
    <s v="8"/>
    <s v="95"/>
    <s v="31"/>
    <s v="02"/>
    <x v="8"/>
    <x v="0"/>
    <x v="0"/>
    <s v="N/A"/>
    <s v="Collierville First Pentecostal Church"/>
    <s v="10545 Collierville Rd"/>
    <s v="Collierville"/>
    <s v="38017"/>
  </r>
  <r>
    <x v="55"/>
    <n v="390"/>
    <n v="87"/>
    <n v="477"/>
    <s v="9"/>
    <s v="95"/>
    <s v="30"/>
    <s v="02"/>
    <x v="5"/>
    <x v="0"/>
    <x v="0"/>
    <s v="N/A"/>
    <s v="Mt Pisgah Missionary Baptist Church"/>
    <s v="1234 Pisgah Rd"/>
    <s v="Cordova"/>
    <n v="38016"/>
  </r>
  <r>
    <x v="56"/>
    <n v="4589"/>
    <n v="481"/>
    <n v="5070"/>
    <s v="9"/>
    <s v="88"/>
    <s v="32"/>
    <s v="03"/>
    <x v="9"/>
    <x v="7"/>
    <x v="0"/>
    <s v="N/A"/>
    <s v="Bartlett Hills Baptist Church"/>
    <s v="4641 Ellendale Rd"/>
    <s v="Bartlett"/>
    <s v="38135"/>
  </r>
  <r>
    <x v="57"/>
    <n v="608"/>
    <n v="26"/>
    <n v="634"/>
    <s v="9"/>
    <s v="99"/>
    <s v="32"/>
    <s v="03"/>
    <x v="9"/>
    <x v="7"/>
    <x v="0"/>
    <s v="N/A"/>
    <s v="Bartlett Hills Baptist Church"/>
    <s v="4641 Ellendale Rd"/>
    <s v="Bartlett"/>
    <s v="38135"/>
  </r>
  <r>
    <x v="58"/>
    <n v="2719"/>
    <n v="172"/>
    <n v="2891"/>
    <s v="9"/>
    <s v="99"/>
    <s v="32"/>
    <s v="03"/>
    <x v="9"/>
    <x v="7"/>
    <x v="0"/>
    <s v="N/A"/>
    <s v="Bartlett Woods Church of Christ"/>
    <s v="7900 Old Brownsville Rd"/>
    <s v="Arlington"/>
    <s v="38002"/>
  </r>
  <r>
    <x v="59"/>
    <n v="2253"/>
    <n v="148"/>
    <n v="2401"/>
    <s v="8"/>
    <s v="99"/>
    <s v="32"/>
    <s v="03"/>
    <x v="9"/>
    <x v="7"/>
    <x v="0"/>
    <s v="N/A"/>
    <s v="Bartlett Woods Church of Christ"/>
    <s v="7900 Old Brownsville Rd"/>
    <s v="Arlington"/>
    <s v="38002"/>
  </r>
  <r>
    <x v="60"/>
    <n v="32"/>
    <n v="1"/>
    <n v="33"/>
    <s v="9"/>
    <s v="99"/>
    <s v="32"/>
    <s v="03"/>
    <x v="2"/>
    <x v="0"/>
    <x v="0"/>
    <s v="N/A"/>
    <s v="Bartlett Woods Church of Christ"/>
    <s v="7900 Old Brownsville Rd"/>
    <s v="Arlington"/>
    <s v="38002"/>
  </r>
  <r>
    <x v="61"/>
    <n v="33"/>
    <n v="9"/>
    <n v="42"/>
    <s v="8"/>
    <s v="99"/>
    <s v="32"/>
    <s v="03"/>
    <x v="2"/>
    <x v="0"/>
    <x v="0"/>
    <s v="N/A"/>
    <s v="Bartlett Woods Church of Christ"/>
    <s v="7900 Old Brownsville Rd"/>
    <s v="Arlington"/>
    <s v="38002"/>
  </r>
  <r>
    <x v="62"/>
    <n v="4725"/>
    <n v="271"/>
    <n v="4996"/>
    <s v="8"/>
    <s v="99"/>
    <s v="31"/>
    <s v="03"/>
    <x v="3"/>
    <x v="2"/>
    <x v="0"/>
    <s v="N/A"/>
    <s v="IH Clubhouse_x0009_ "/>
    <s v="4523 Canada Rd"/>
    <s v="Lakeland"/>
    <s v="38002"/>
  </r>
  <r>
    <x v="63"/>
    <n v="2"/>
    <n v="0"/>
    <n v="2"/>
    <s v="9"/>
    <s v="99"/>
    <s v="31"/>
    <s v="03"/>
    <x v="2"/>
    <x v="0"/>
    <x v="0"/>
    <s v="N/A"/>
    <s v="IH Clubhouse_x0009_ "/>
    <s v="4523 Canada Rd"/>
    <s v="Lakeland"/>
    <s v="38002"/>
  </r>
  <r>
    <x v="64"/>
    <n v="3782"/>
    <n v="257"/>
    <n v="4039"/>
    <s v="9"/>
    <s v="99"/>
    <s v="32"/>
    <s v="03"/>
    <x v="9"/>
    <x v="7"/>
    <x v="0"/>
    <s v="N/A"/>
    <s v="Singleton Comm Ctr"/>
    <s v="7266 Third Rd"/>
    <s v="Bartlett"/>
    <s v="38135"/>
  </r>
  <r>
    <x v="65"/>
    <n v="995"/>
    <n v="30"/>
    <n v="1025"/>
    <s v="9"/>
    <s v="88"/>
    <s v="32"/>
    <s v="03"/>
    <x v="9"/>
    <x v="7"/>
    <x v="0"/>
    <s v="N/A"/>
    <s v="Singleton Comm Ctr"/>
    <s v="7266 Third Rd"/>
    <s v="Bartlett"/>
    <s v="38135"/>
  </r>
  <r>
    <x v="66"/>
    <n v="25"/>
    <n v="0"/>
    <n v="25"/>
    <s v="8"/>
    <s v="99"/>
    <s v="32"/>
    <s v="03"/>
    <x v="9"/>
    <x v="7"/>
    <x v="0"/>
    <s v="N/A"/>
    <s v="Singleton Comm Ctr"/>
    <s v="7266 Third Rd"/>
    <s v="Bartlett"/>
    <s v="38135"/>
  </r>
  <r>
    <x v="67"/>
    <n v="2063"/>
    <n v="120"/>
    <n v="2183"/>
    <s v="9"/>
    <s v="88"/>
    <s v="32"/>
    <s v="03"/>
    <x v="9"/>
    <x v="7"/>
    <x v="0"/>
    <s v="N/A"/>
    <s v="Christ Church"/>
    <s v="5955 Yale Rd"/>
    <s v="Bartlett"/>
    <s v="38134"/>
  </r>
  <r>
    <x v="68"/>
    <n v="1450"/>
    <n v="78"/>
    <n v="1528"/>
    <s v="8"/>
    <s v="99"/>
    <s v="32"/>
    <s v="03"/>
    <x v="9"/>
    <x v="7"/>
    <x v="0"/>
    <s v="N/A"/>
    <s v="Christ Church"/>
    <s v="5955 Yale Rd"/>
    <s v="Bartlett"/>
    <s v="38134"/>
  </r>
  <r>
    <x v="69"/>
    <n v="891"/>
    <n v="52"/>
    <n v="943"/>
    <s v="8"/>
    <s v="88"/>
    <s v="32"/>
    <s v="03"/>
    <x v="9"/>
    <x v="7"/>
    <x v="0"/>
    <s v="N/A"/>
    <s v="Christ Church"/>
    <s v="5955 Yale Rd"/>
    <s v="Bartlett"/>
    <s v="38134"/>
  </r>
  <r>
    <x v="70"/>
    <n v="647"/>
    <n v="43"/>
    <n v="690"/>
    <s v="9"/>
    <s v="99"/>
    <s v="32"/>
    <s v="03"/>
    <x v="9"/>
    <x v="7"/>
    <x v="0"/>
    <s v="N/A"/>
    <s v="Christ Church"/>
    <s v="5955 Yale Rd"/>
    <s v="Bartlett"/>
    <s v="38134"/>
  </r>
  <r>
    <x v="71"/>
    <n v="4039"/>
    <n v="183"/>
    <n v="4222"/>
    <s v="8"/>
    <s v="99"/>
    <s v="32"/>
    <s v="03"/>
    <x v="9"/>
    <x v="7"/>
    <x v="0"/>
    <s v="N/A"/>
    <s v="Bartlett Baptist Church"/>
    <s v="3465 Kirby Whitten Pkwy"/>
    <s v="Bartlett"/>
    <s v="38135"/>
  </r>
  <r>
    <x v="72"/>
    <n v="2"/>
    <n v="0"/>
    <n v="2"/>
    <s v="9"/>
    <s v="98"/>
    <s v="32"/>
    <s v="03"/>
    <x v="9"/>
    <x v="7"/>
    <x v="0"/>
    <s v="N/A"/>
    <s v="Bartlett Baptist Church"/>
    <s v="3465 Kirby Whitten Pkwy"/>
    <s v="Bartlett"/>
    <s v="38135"/>
  </r>
  <r>
    <x v="73"/>
    <n v="2275"/>
    <n v="194"/>
    <n v="2469"/>
    <s v="8"/>
    <s v="95"/>
    <s v="31"/>
    <s v="03"/>
    <x v="9"/>
    <x v="7"/>
    <x v="0"/>
    <s v="N/A"/>
    <s v="St Philip Episcopal Church"/>
    <s v="9380 Davies Plantation Rd"/>
    <s v="Bartlett"/>
    <s v="38133"/>
  </r>
  <r>
    <x v="74"/>
    <n v="3286"/>
    <n v="304"/>
    <n v="3590"/>
    <s v="8"/>
    <s v="95"/>
    <s v="31"/>
    <s v="03"/>
    <x v="3"/>
    <x v="2"/>
    <x v="0"/>
    <s v="N/A"/>
    <s v="The Refuge Church"/>
    <s v="9817 Huff n Puff Rd"/>
    <s v="Lakeland"/>
    <n v="38002"/>
  </r>
  <r>
    <x v="75"/>
    <n v="977"/>
    <n v="59"/>
    <n v="1036"/>
    <s v="8"/>
    <s v="99"/>
    <s v="31"/>
    <s v="03"/>
    <x v="3"/>
    <x v="2"/>
    <x v="0"/>
    <s v="N/A"/>
    <s v="The Refuge Church"/>
    <s v="9817 Huff n Puff Rd"/>
    <s v="Lakeland"/>
    <n v="38002"/>
  </r>
  <r>
    <x v="76"/>
    <n v="1460"/>
    <n v="55"/>
    <n v="1515"/>
    <s v="9"/>
    <s v="98"/>
    <s v="32"/>
    <s v="03"/>
    <x v="9"/>
    <x v="7"/>
    <x v="0"/>
    <s v="N/A"/>
    <s v="Waypoint Baptist"/>
    <s v="5586 Stage Rd"/>
    <s v="Bartlett"/>
    <s v="38134"/>
  </r>
  <r>
    <x v="77"/>
    <n v="904"/>
    <n v="62"/>
    <n v="966"/>
    <s v="8"/>
    <s v="88"/>
    <s v="32"/>
    <s v="03"/>
    <x v="9"/>
    <x v="7"/>
    <x v="0"/>
    <s v="N/A"/>
    <s v="Waypoint Baptist"/>
    <s v="5586 Stage Rd"/>
    <s v="Bartlett"/>
    <s v="38134"/>
  </r>
  <r>
    <x v="78"/>
    <n v="1054"/>
    <n v="76"/>
    <n v="1130"/>
    <s v="9"/>
    <s v="88"/>
    <s v="32"/>
    <s v="03"/>
    <x v="9"/>
    <x v="7"/>
    <x v="0"/>
    <s v="N/A"/>
    <s v="Waypoint Baptist"/>
    <s v="5586 Stage Rd"/>
    <s v="Bartlett"/>
    <s v="38134"/>
  </r>
  <r>
    <x v="79"/>
    <n v="2925"/>
    <n v="184"/>
    <n v="3109"/>
    <s v="8"/>
    <s v="99"/>
    <s v="32"/>
    <s v="03"/>
    <x v="9"/>
    <x v="7"/>
    <x v="0"/>
    <s v="N/A"/>
    <s v="Saint Ann Catholic Church"/>
    <s v="6529 Stage Rd"/>
    <s v="Bartlett"/>
    <s v="38134"/>
  </r>
  <r>
    <x v="80"/>
    <n v="1005"/>
    <n v="40"/>
    <n v="1045"/>
    <s v="9"/>
    <s v="98"/>
    <s v="32"/>
    <s v="03"/>
    <x v="9"/>
    <x v="7"/>
    <x v="0"/>
    <s v="N/A"/>
    <s v="Saint Ann Catholic Church"/>
    <s v="6529 Stage Rd"/>
    <s v="Bartlett"/>
    <s v="38134"/>
  </r>
  <r>
    <x v="81"/>
    <n v="1320"/>
    <n v="63"/>
    <n v="1383"/>
    <s v="9"/>
    <s v="99"/>
    <s v="32"/>
    <s v="03"/>
    <x v="9"/>
    <x v="7"/>
    <x v="0"/>
    <s v="N/A"/>
    <s v="Saint Ann Catholic Church"/>
    <s v="6529 Stage Rd"/>
    <s v="Bartlett"/>
    <s v="38134"/>
  </r>
  <r>
    <x v="82"/>
    <n v="2"/>
    <n v="1"/>
    <n v="3"/>
    <s v="8"/>
    <s v="88"/>
    <s v="32"/>
    <s v="03"/>
    <x v="9"/>
    <x v="7"/>
    <x v="0"/>
    <s v="N/A"/>
    <s v="Saint Ann Catholic Church"/>
    <s v="6529 Stage Rd"/>
    <s v="Bartlett"/>
    <s v="38134"/>
  </r>
  <r>
    <x v="83"/>
    <n v="5592"/>
    <n v="380"/>
    <n v="5972"/>
    <s v="8"/>
    <s v="99"/>
    <s v="32"/>
    <s v="03"/>
    <x v="9"/>
    <x v="7"/>
    <x v="0"/>
    <s v="N/A"/>
    <s v="Ellendale Church of Christ"/>
    <s v="7365 US Highway 70"/>
    <s v="Bartlett"/>
    <s v="38133"/>
  </r>
  <r>
    <x v="84"/>
    <n v="3984"/>
    <n v="185"/>
    <n v="4169"/>
    <s v="8"/>
    <s v="97"/>
    <s v="31"/>
    <s v="04"/>
    <x v="2"/>
    <x v="4"/>
    <x v="3"/>
    <s v="9"/>
    <s v="Second Baptist Church"/>
    <s v="4680 Walnut Grove Rd"/>
    <s v="Memphis"/>
    <s v="38117"/>
  </r>
  <r>
    <x v="85"/>
    <n v="767"/>
    <n v="70"/>
    <n v="837"/>
    <s v="9"/>
    <s v="97"/>
    <s v="31"/>
    <s v="04"/>
    <x v="10"/>
    <x v="4"/>
    <x v="3"/>
    <s v="9"/>
    <s v="Second Baptist Church"/>
    <s v="4680 Walnut Grove Rd"/>
    <s v="Memphis"/>
    <s v="38117"/>
  </r>
  <r>
    <x v="86"/>
    <n v="208"/>
    <n v="12"/>
    <n v="220"/>
    <s v="9"/>
    <s v="97"/>
    <s v="31"/>
    <s v="04"/>
    <x v="2"/>
    <x v="4"/>
    <x v="3"/>
    <s v="9"/>
    <s v="Second Baptist Church"/>
    <s v="4680 Walnut Grove Rd"/>
    <s v="Memphis"/>
    <s v="38117"/>
  </r>
  <r>
    <x v="87"/>
    <n v="477"/>
    <n v="96"/>
    <n v="573"/>
    <s v="9"/>
    <s v="91"/>
    <s v="31"/>
    <s v="04"/>
    <x v="2"/>
    <x v="4"/>
    <x v="3"/>
    <s v="9"/>
    <s v="Second Baptist Church"/>
    <s v="4680 Walnut Grove Rd"/>
    <s v="Memphis"/>
    <s v="38117"/>
  </r>
  <r>
    <x v="88"/>
    <n v="3047"/>
    <n v="235"/>
    <n v="3282"/>
    <s v="8"/>
    <s v="97"/>
    <s v="31"/>
    <s v="04"/>
    <x v="2"/>
    <x v="4"/>
    <x v="3"/>
    <s v="9"/>
    <s v="Shady Grove Presbyterian Church"/>
    <s v="5530 Shady Grove Rd"/>
    <s v="Memphis"/>
    <s v="38120"/>
  </r>
  <r>
    <x v="89"/>
    <n v="3639"/>
    <n v="352"/>
    <n v="3991"/>
    <s v="8"/>
    <s v="97"/>
    <s v="31"/>
    <s v="04"/>
    <x v="2"/>
    <x v="4"/>
    <x v="2"/>
    <s v="9"/>
    <s v="First Evangelical Church"/>
    <s v="735 Ridge Lake Blvd"/>
    <s v="Memphis"/>
    <s v="38120"/>
  </r>
  <r>
    <x v="90"/>
    <n v="72"/>
    <n v="20"/>
    <n v="92"/>
    <s v="8"/>
    <s v="83"/>
    <s v="31"/>
    <s v="04"/>
    <x v="2"/>
    <x v="4"/>
    <x v="2"/>
    <s v="9"/>
    <s v="First Evangelical Church"/>
    <s v="735 Ridge Lake Blvd"/>
    <s v="Memphis"/>
    <s v="38120"/>
  </r>
  <r>
    <x v="91"/>
    <n v="1836"/>
    <n v="260"/>
    <n v="2096"/>
    <s v="8"/>
    <s v="83"/>
    <s v="30"/>
    <s v="04"/>
    <x v="2"/>
    <x v="4"/>
    <x v="2"/>
    <s v="9"/>
    <s v="Emmanuel United Methodist Church"/>
    <s v="2404 Kirby Rd"/>
    <s v="Memphis"/>
    <s v="38119"/>
  </r>
  <r>
    <x v="92"/>
    <n v="588"/>
    <n v="25"/>
    <n v="613"/>
    <s v="8"/>
    <s v="83"/>
    <s v="30"/>
    <s v="04"/>
    <x v="10"/>
    <x v="4"/>
    <x v="2"/>
    <s v="9"/>
    <s v="Emmanuel United Methodist Church"/>
    <s v="2404 Kirby Rd"/>
    <s v="Memphis"/>
    <s v="38119"/>
  </r>
  <r>
    <x v="93"/>
    <n v="4952"/>
    <n v="254"/>
    <n v="5206"/>
    <s v="8"/>
    <s v="83"/>
    <s v="31"/>
    <s v="04"/>
    <x v="6"/>
    <x v="5"/>
    <x v="0"/>
    <s v="N/A"/>
    <s v="Riveroaks Reformed Presbyterian Church"/>
    <s v="1665 S Germantown Rd"/>
    <s v="Germantown"/>
    <s v="38138"/>
  </r>
  <r>
    <x v="94"/>
    <n v="3694"/>
    <n v="297"/>
    <n v="3991"/>
    <s v="8"/>
    <s v="83"/>
    <s v="31"/>
    <s v="04"/>
    <x v="6"/>
    <x v="5"/>
    <x v="0"/>
    <s v="N/A"/>
    <s v="The Great Hall"/>
    <s v="1900 S Germantown Rd"/>
    <s v="Germantown"/>
    <s v="38138"/>
  </r>
  <r>
    <x v="95"/>
    <n v="4688"/>
    <n v="334"/>
    <n v="5022"/>
    <s v="9"/>
    <s v="97"/>
    <s v="31"/>
    <s v="04"/>
    <x v="10"/>
    <x v="4"/>
    <x v="2"/>
    <s v="9"/>
    <s v="McWherter Senior Center"/>
    <s v="1355 Estate Dr"/>
    <s v="Memphis"/>
    <s v="38119"/>
  </r>
  <r>
    <x v="96"/>
    <n v="67"/>
    <n v="13"/>
    <n v="80"/>
    <s v="8"/>
    <s v="97"/>
    <s v="31"/>
    <s v="04"/>
    <x v="2"/>
    <x v="4"/>
    <x v="2"/>
    <s v="9"/>
    <s v="McWherter Senior Center"/>
    <s v="1355 Estate Dr"/>
    <s v="Memphis"/>
    <s v="38119"/>
  </r>
  <r>
    <x v="97"/>
    <n v="2036"/>
    <n v="104"/>
    <n v="2140"/>
    <s v="9"/>
    <s v="83"/>
    <s v="31"/>
    <s v="04"/>
    <x v="8"/>
    <x v="4"/>
    <x v="2"/>
    <s v="9"/>
    <s v="Balmoral Presbyterian Church"/>
    <s v="6413 Quince Rd"/>
    <s v="Memphis"/>
    <s v="38119"/>
  </r>
  <r>
    <x v="98"/>
    <n v="1404"/>
    <n v="64"/>
    <n v="1468"/>
    <s v="8"/>
    <s v="83"/>
    <s v="31"/>
    <s v="04"/>
    <x v="10"/>
    <x v="4"/>
    <x v="2"/>
    <s v="9"/>
    <s v="Balmoral Presbyterian Church"/>
    <s v="6413 Quince Rd"/>
    <s v="Memphis"/>
    <s v="38119"/>
  </r>
  <r>
    <x v="99"/>
    <n v="963"/>
    <n v="140"/>
    <n v="1103"/>
    <s v="9"/>
    <s v="83"/>
    <s v="31"/>
    <s v="04"/>
    <x v="10"/>
    <x v="4"/>
    <x v="2"/>
    <s v="9"/>
    <s v="Balmoral Presbyterian Church"/>
    <s v="6413 Quince Rd"/>
    <s v="Memphis"/>
    <s v="38119"/>
  </r>
  <r>
    <x v="100"/>
    <n v="2"/>
    <n v="1"/>
    <n v="3"/>
    <s v="8"/>
    <s v="83"/>
    <s v="31"/>
    <s v="04"/>
    <x v="2"/>
    <x v="4"/>
    <x v="2"/>
    <s v="9"/>
    <s v="Balmoral Presbyterian Church"/>
    <s v="6413 Quince Rd"/>
    <s v="Memphis"/>
    <s v="38119"/>
  </r>
  <r>
    <x v="101"/>
    <n v="2056"/>
    <n v="95"/>
    <n v="2151"/>
    <s v="8"/>
    <s v="83"/>
    <s v="31"/>
    <s v="04"/>
    <x v="10"/>
    <x v="4"/>
    <x v="2"/>
    <s v="9"/>
    <s v="Emmanuel United Methodist Church"/>
    <s v="2404 Kirby Rd"/>
    <s v="Memphis"/>
    <s v="38119"/>
  </r>
  <r>
    <x v="102"/>
    <n v="3071"/>
    <n v="283"/>
    <n v="3354"/>
    <s v="9"/>
    <s v="83"/>
    <s v="31"/>
    <s v="04"/>
    <x v="8"/>
    <x v="4"/>
    <x v="2"/>
    <s v="9"/>
    <s v="Emmanuel United Methodist Church"/>
    <s v="2404 Kirby Rd"/>
    <s v="Memphis"/>
    <s v="38119"/>
  </r>
  <r>
    <x v="103"/>
    <n v="2"/>
    <n v="0"/>
    <n v="2"/>
    <s v="8"/>
    <s v="83"/>
    <s v="31"/>
    <s v="04"/>
    <x v="8"/>
    <x v="4"/>
    <x v="2"/>
    <s v="9"/>
    <s v="Emmanuel United Methodist Church"/>
    <s v="2404 Kirby Rd"/>
    <s v="Memphis"/>
    <s v="38119"/>
  </r>
  <r>
    <x v="104"/>
    <n v="5239"/>
    <n v="287"/>
    <n v="5526"/>
    <s v="8"/>
    <s v="83"/>
    <s v="31"/>
    <s v="04"/>
    <x v="6"/>
    <x v="5"/>
    <x v="0"/>
    <s v="N/A"/>
    <s v="Germantown Presbyterian"/>
    <s v="2363 S Germantown Rd"/>
    <s v="Germantown"/>
    <s v="38138"/>
  </r>
  <r>
    <x v="105"/>
    <n v="4"/>
    <n v="0"/>
    <n v="4"/>
    <s v="8"/>
    <s v="83"/>
    <s v="31"/>
    <s v="04"/>
    <x v="8"/>
    <x v="4"/>
    <x v="2"/>
    <s v="9"/>
    <s v="Germantown Presbyterian"/>
    <s v="2363 S Germantown Rd"/>
    <s v="Germantown"/>
    <s v="38138"/>
  </r>
  <r>
    <x v="106"/>
    <n v="4613"/>
    <n v="251"/>
    <n v="4864"/>
    <s v="8"/>
    <s v="83"/>
    <s v="31"/>
    <s v="04"/>
    <x v="6"/>
    <x v="5"/>
    <x v="0"/>
    <s v="N/A"/>
    <s v="The Great Hall"/>
    <s v="1900 S Germantown Rd"/>
    <s v="Germantown"/>
    <s v="38138"/>
  </r>
  <r>
    <x v="107"/>
    <n v="232"/>
    <n v="10"/>
    <n v="242"/>
    <s v="8"/>
    <s v="95"/>
    <s v="31"/>
    <s v="04"/>
    <x v="6"/>
    <x v="5"/>
    <x v="0"/>
    <s v="N/A"/>
    <s v="The Great Hall"/>
    <s v="1900 S Germantown Rd"/>
    <s v="Germantown"/>
    <s v="38138"/>
  </r>
  <r>
    <x v="108"/>
    <n v="4340"/>
    <n v="228"/>
    <n v="4568"/>
    <s v="8"/>
    <s v="83"/>
    <s v="31"/>
    <s v="04"/>
    <x v="6"/>
    <x v="5"/>
    <x v="0"/>
    <s v="N/A"/>
    <s v="Faith Presbyterian Church"/>
    <s v="8816 Poplar Pike"/>
    <s v="Germantown"/>
    <s v="38138"/>
  </r>
  <r>
    <x v="109"/>
    <n v="419"/>
    <n v="93"/>
    <n v="512"/>
    <s v="9"/>
    <s v="83"/>
    <s v="31"/>
    <s v="04"/>
    <x v="8"/>
    <x v="4"/>
    <x v="2"/>
    <s v="9"/>
    <s v="Faith Presbyterian Church"/>
    <s v="8816 Poplar Pike"/>
    <s v="Germantown"/>
    <s v="38138"/>
  </r>
  <r>
    <x v="110"/>
    <n v="2"/>
    <n v="0"/>
    <n v="2"/>
    <s v="8"/>
    <s v="83"/>
    <s v="31"/>
    <s v="04"/>
    <x v="8"/>
    <x v="4"/>
    <x v="2"/>
    <s v="9"/>
    <s v="Faith Presbyterian Church"/>
    <s v="8816 Poplar Pike"/>
    <s v="Germantown"/>
    <s v="38138"/>
  </r>
  <r>
    <x v="111"/>
    <n v="727"/>
    <n v="47"/>
    <n v="774"/>
    <s v="8"/>
    <s v="83"/>
    <s v="31"/>
    <s v="04"/>
    <x v="8"/>
    <x v="0"/>
    <x v="0"/>
    <s v="N/A"/>
    <s v="Faith Presbyterian Church"/>
    <s v="8816 Poplar Pike"/>
    <s v="Germantown"/>
    <s v="38138"/>
  </r>
  <r>
    <x v="112"/>
    <n v="722"/>
    <n v="69"/>
    <n v="791"/>
    <s v="9"/>
    <s v="96"/>
    <s v="32"/>
    <s v="05"/>
    <x v="2"/>
    <x v="4"/>
    <x v="1"/>
    <s v="9"/>
    <s v="Oak Grove Missionary Baptist"/>
    <s v="7289 Stage Rd"/>
    <s v="Memphis"/>
    <s v="38133"/>
  </r>
  <r>
    <x v="113"/>
    <n v="63"/>
    <n v="4"/>
    <n v="67"/>
    <s v="9"/>
    <s v="98"/>
    <s v="32"/>
    <s v="05"/>
    <x v="2"/>
    <x v="4"/>
    <x v="1"/>
    <s v="9"/>
    <s v="Oak Grove Missionary Baptist"/>
    <s v="7289 Stage Rd"/>
    <s v="Memphis"/>
    <s v="38133"/>
  </r>
  <r>
    <x v="114"/>
    <n v="913"/>
    <n v="109"/>
    <n v="1022"/>
    <s v="9"/>
    <s v="96"/>
    <s v="30"/>
    <s v="05"/>
    <x v="2"/>
    <x v="4"/>
    <x v="1"/>
    <s v="9"/>
    <s v="Whitten Memorial Baptist Church"/>
    <s v="6773 Macon Rd"/>
    <s v="Memphis"/>
    <s v="38134"/>
  </r>
  <r>
    <x v="115"/>
    <n v="1767"/>
    <n v="433"/>
    <n v="2200"/>
    <s v="9"/>
    <s v="93"/>
    <s v="30"/>
    <s v="05"/>
    <x v="2"/>
    <x v="4"/>
    <x v="1"/>
    <s v="9"/>
    <s v="Whitten Memorial Baptist Church"/>
    <s v="6773 Macon Rd"/>
    <s v="Memphis"/>
    <s v="38134"/>
  </r>
  <r>
    <x v="116"/>
    <n v="1354"/>
    <n v="160"/>
    <n v="1514"/>
    <s v="9"/>
    <s v="97"/>
    <s v="30"/>
    <s v="05"/>
    <x v="2"/>
    <x v="4"/>
    <x v="1"/>
    <s v="9"/>
    <s v="Whitten Memorial Baptist Church"/>
    <s v="6773 Macon Rd"/>
    <s v="Memphis"/>
    <s v="38134"/>
  </r>
  <r>
    <x v="117"/>
    <n v="657"/>
    <n v="77"/>
    <n v="734"/>
    <s v="9"/>
    <s v="98"/>
    <s v="30"/>
    <s v="05"/>
    <x v="2"/>
    <x v="4"/>
    <x v="1"/>
    <s v="9"/>
    <s v="Whitten Memorial Baptist Church"/>
    <s v="6773 Macon Rd"/>
    <s v="Memphis"/>
    <s v="38134"/>
  </r>
  <r>
    <x v="118"/>
    <n v="3674"/>
    <n v="577"/>
    <n v="4251"/>
    <s v="9"/>
    <s v="93"/>
    <s v="30"/>
    <s v="05"/>
    <x v="2"/>
    <x v="0"/>
    <x v="0"/>
    <s v="N/A"/>
    <s v="Immanuel Lutheran Church"/>
    <s v="6325 Raleigh Lagrange Rd"/>
    <s v="Memphis"/>
    <n v="38134"/>
  </r>
  <r>
    <x v="119"/>
    <n v="1664"/>
    <n v="246"/>
    <n v="1910"/>
    <s v="9"/>
    <s v="96"/>
    <s v="30"/>
    <s v="05"/>
    <x v="5"/>
    <x v="0"/>
    <x v="0"/>
    <s v="N/A"/>
    <s v="Immanuel Lutheran Church"/>
    <s v="6325 Raleigh Lagrange Rd"/>
    <s v="Memphis"/>
    <n v="38134"/>
  </r>
  <r>
    <x v="120"/>
    <n v="786"/>
    <n v="111"/>
    <n v="897"/>
    <s v="9"/>
    <s v="93"/>
    <s v="30"/>
    <s v="05"/>
    <x v="5"/>
    <x v="0"/>
    <x v="0"/>
    <s v="N/A"/>
    <s v="Immanuel Lutheran Church"/>
    <s v="6325 Raleigh Lagrange Rd"/>
    <s v="Memphis"/>
    <n v="38134"/>
  </r>
  <r>
    <x v="121"/>
    <n v="3"/>
    <n v="1"/>
    <n v="4"/>
    <s v="9"/>
    <s v="96"/>
    <s v="30"/>
    <s v="05"/>
    <x v="2"/>
    <x v="0"/>
    <x v="0"/>
    <s v="N/A"/>
    <s v="Immanuel Lutheran Church"/>
    <s v="6325 Raleigh Lagrange Rd"/>
    <s v="Memphis"/>
    <n v="38134"/>
  </r>
  <r>
    <x v="122"/>
    <n v="12"/>
    <n v="5"/>
    <n v="17"/>
    <s v="9"/>
    <s v="97"/>
    <s v="30"/>
    <s v="05"/>
    <x v="2"/>
    <x v="4"/>
    <x v="2"/>
    <s v="9"/>
    <s v="TN Shakespeare Co"/>
    <s v="7950 Trinity Rd"/>
    <s v="Cordova"/>
    <s v="38018"/>
  </r>
  <r>
    <x v="123"/>
    <n v="2777"/>
    <n v="410"/>
    <n v="3187"/>
    <s v="9"/>
    <s v="96"/>
    <s v="30"/>
    <s v="05"/>
    <x v="5"/>
    <x v="4"/>
    <x v="2"/>
    <s v="9"/>
    <s v="TN Shakespeare Co"/>
    <s v="7950 Trinity Rd"/>
    <s v="Cordova"/>
    <s v="38018"/>
  </r>
  <r>
    <x v="124"/>
    <n v="448"/>
    <n v="132"/>
    <n v="580"/>
    <s v="9"/>
    <s v="97"/>
    <s v="30"/>
    <s v="05"/>
    <x v="5"/>
    <x v="4"/>
    <x v="2"/>
    <s v="9"/>
    <s v="TN Shakespeare Co"/>
    <s v="7950 Trinity Rd"/>
    <s v="Cordova"/>
    <s v="38018"/>
  </r>
  <r>
    <x v="125"/>
    <n v="593"/>
    <n v="72"/>
    <n v="665"/>
    <s v="9"/>
    <s v="93"/>
    <s v="30"/>
    <s v="05"/>
    <x v="5"/>
    <x v="4"/>
    <x v="2"/>
    <s v="9"/>
    <s v="TN Shakespeare Co"/>
    <s v="7950 Trinity Rd"/>
    <s v="Cordova"/>
    <s v="38018"/>
  </r>
  <r>
    <x v="126"/>
    <n v="1931"/>
    <n v="194"/>
    <n v="2125"/>
    <s v="9"/>
    <s v="98"/>
    <s v="30"/>
    <s v="05"/>
    <x v="5"/>
    <x v="4"/>
    <x v="1"/>
    <s v="9"/>
    <s v="Briarwood Community Church"/>
    <s v="1900 N Germantown Pkwy"/>
    <s v="Cordova"/>
    <s v="38016"/>
  </r>
  <r>
    <x v="127"/>
    <n v="909"/>
    <n v="80"/>
    <n v="989"/>
    <s v="9"/>
    <s v="96"/>
    <s v="30"/>
    <s v="05"/>
    <x v="5"/>
    <x v="4"/>
    <x v="1"/>
    <s v="9"/>
    <s v="Briarwood Community Church"/>
    <s v="1900 N Germantown Pkwy"/>
    <s v="Cordova"/>
    <s v="38016"/>
  </r>
  <r>
    <x v="128"/>
    <n v="1092"/>
    <n v="164"/>
    <n v="1256"/>
    <s v="9"/>
    <s v="96"/>
    <s v="30"/>
    <s v="05"/>
    <x v="5"/>
    <x v="0"/>
    <x v="0"/>
    <s v="N/A"/>
    <s v="Briarwood Community Church"/>
    <s v="1900 N Germantown Pkwy"/>
    <s v="Cordova"/>
    <s v="38016"/>
  </r>
  <r>
    <x v="129"/>
    <n v="857"/>
    <n v="73"/>
    <n v="930"/>
    <s v="9"/>
    <s v="98"/>
    <s v="30"/>
    <s v="05"/>
    <x v="5"/>
    <x v="0"/>
    <x v="0"/>
    <s v="N/A"/>
    <s v="Briarwood Community Church"/>
    <s v="1900 N Germantown Pkwy"/>
    <s v="Cordova"/>
    <s v="38016"/>
  </r>
  <r>
    <x v="130"/>
    <n v="3710"/>
    <n v="678"/>
    <n v="4388"/>
    <s v="9"/>
    <s v="96"/>
    <s v="30"/>
    <s v="05"/>
    <x v="5"/>
    <x v="0"/>
    <x v="0"/>
    <s v="N/A"/>
    <s v="Houston Levee Community Ctr"/>
    <s v="1801 N Houston Levee Rd"/>
    <s v="Cordova"/>
    <s v="38016"/>
  </r>
  <r>
    <x v="131"/>
    <n v="4850"/>
    <n v="711"/>
    <n v="5561"/>
    <s v="9"/>
    <s v="96"/>
    <s v="30"/>
    <s v="05"/>
    <x v="5"/>
    <x v="4"/>
    <x v="2"/>
    <s v="9"/>
    <s v="Briarwood Community Church"/>
    <s v="1900 N Germantown Pkwy"/>
    <s v="Cordova"/>
    <s v="38016"/>
  </r>
  <r>
    <x v="132"/>
    <n v="278"/>
    <n v="40"/>
    <n v="318"/>
    <s v="9"/>
    <s v="97"/>
    <s v="30"/>
    <s v="05"/>
    <x v="5"/>
    <x v="4"/>
    <x v="2"/>
    <s v="9"/>
    <s v="Cordova Comm Ctr"/>
    <s v="1017 N Sanga Rd"/>
    <s v="Cordova"/>
    <s v="38018"/>
  </r>
  <r>
    <x v="133"/>
    <n v="15"/>
    <n v="0"/>
    <n v="15"/>
    <s v="9"/>
    <s v="96"/>
    <s v="30"/>
    <s v="05"/>
    <x v="5"/>
    <x v="4"/>
    <x v="2"/>
    <s v="9"/>
    <s v="Cordova Comm Ctr"/>
    <s v="1017 N Sanga Rd"/>
    <s v="Cordova"/>
    <s v="38018"/>
  </r>
  <r>
    <x v="134"/>
    <n v="1840"/>
    <n v="140"/>
    <n v="1980"/>
    <s v="9"/>
    <s v="96"/>
    <s v="30"/>
    <s v="05"/>
    <x v="5"/>
    <x v="0"/>
    <x v="0"/>
    <s v="N/A"/>
    <s v="Cordova Comm Ctr"/>
    <s v="1017 N Sanga Rd"/>
    <s v="Cordova"/>
    <s v="38018"/>
  </r>
  <r>
    <x v="135"/>
    <n v="11"/>
    <n v="0"/>
    <n v="11"/>
    <s v="9"/>
    <s v="97"/>
    <s v="30"/>
    <s v="05"/>
    <x v="5"/>
    <x v="0"/>
    <x v="0"/>
    <s v="N/A"/>
    <s v="Cordova Comm Ctr"/>
    <s v="1017 N Sanga Rd"/>
    <s v="Cordova"/>
    <s v="38018"/>
  </r>
  <r>
    <x v="136"/>
    <n v="2889"/>
    <n v="284"/>
    <n v="3173"/>
    <s v="9"/>
    <s v="96"/>
    <s v="30"/>
    <s v="05"/>
    <x v="5"/>
    <x v="4"/>
    <x v="2"/>
    <s v="9"/>
    <s v="Bert Ferguson Comm Ctr"/>
    <s v="8505 Trinity Rd"/>
    <s v="Cordova"/>
    <s v="38018"/>
  </r>
  <r>
    <x v="137"/>
    <n v="3006"/>
    <n v="418"/>
    <n v="3424"/>
    <s v="9"/>
    <s v="97"/>
    <s v="30"/>
    <s v="05"/>
    <x v="5"/>
    <x v="4"/>
    <x v="2"/>
    <s v="9"/>
    <s v="Bert Ferguson Comm Ctr"/>
    <s v="8505 Trinity Rd"/>
    <s v="Cordova"/>
    <s v="38018"/>
  </r>
  <r>
    <x v="138"/>
    <n v="27"/>
    <n v="0"/>
    <n v="27"/>
    <s v="9"/>
    <s v="83"/>
    <s v="31"/>
    <s v="05"/>
    <x v="5"/>
    <x v="4"/>
    <x v="2"/>
    <s v="9"/>
    <s v="Faith Anglican Church"/>
    <s v="9555 Walnut Grove Rd"/>
    <s v="Cordova"/>
    <s v="38018"/>
  </r>
  <r>
    <x v="139"/>
    <n v="1846"/>
    <n v="144"/>
    <n v="1990"/>
    <s v="9"/>
    <s v="83"/>
    <s v="31"/>
    <s v="05"/>
    <x v="5"/>
    <x v="0"/>
    <x v="0"/>
    <s v="N/A"/>
    <s v="Faith Anglican Church"/>
    <s v="9555 Walnut Grove Rd"/>
    <s v="Cordova"/>
    <s v="38018"/>
  </r>
  <r>
    <x v="140"/>
    <n v="895"/>
    <n v="46"/>
    <n v="941"/>
    <s v="9"/>
    <s v="97"/>
    <s v="31"/>
    <s v="05"/>
    <x v="5"/>
    <x v="0"/>
    <x v="0"/>
    <s v="N/A"/>
    <s v="Faith Anglican Church"/>
    <s v="9555 Walnut Grove Rd"/>
    <s v="Cordova"/>
    <s v="38018"/>
  </r>
  <r>
    <x v="141"/>
    <n v="140"/>
    <n v="13"/>
    <n v="153"/>
    <s v="9"/>
    <s v="95"/>
    <s v="31"/>
    <s v="05"/>
    <x v="5"/>
    <x v="0"/>
    <x v="0"/>
    <s v="N/A"/>
    <s v="Faith Anglican Church"/>
    <s v="9555 Walnut Grove Rd"/>
    <s v="Cordova"/>
    <s v="38018"/>
  </r>
  <r>
    <x v="142"/>
    <n v="1628"/>
    <n v="151"/>
    <n v="1779"/>
    <s v="9"/>
    <s v="96"/>
    <s v="31"/>
    <s v="05"/>
    <x v="5"/>
    <x v="0"/>
    <x v="0"/>
    <s v="N/A"/>
    <s v="Faith Anglican Church"/>
    <s v="9555 Walnut Grove Rd"/>
    <s v="Cordova"/>
    <s v="38018"/>
  </r>
  <r>
    <x v="143"/>
    <n v="168"/>
    <n v="20"/>
    <n v="188"/>
    <s v="9"/>
    <s v="96"/>
    <s v="31"/>
    <s v="05"/>
    <x v="5"/>
    <x v="0"/>
    <x v="0"/>
    <s v="N/A"/>
    <s v="Houston Levee Community Ctr"/>
    <s v="1801 N Houston Levee Rd"/>
    <s v="Cordova"/>
    <s v="38016"/>
  </r>
  <r>
    <x v="144"/>
    <n v="1124"/>
    <n v="111"/>
    <n v="1235"/>
    <s v="9"/>
    <s v="88"/>
    <s v="29"/>
    <s v="06"/>
    <x v="0"/>
    <x v="4"/>
    <x v="1"/>
    <s v="9"/>
    <s v="St Stephen Baptist Church"/>
    <s v="4245 Singleton Pkwy"/>
    <s v="Memphis"/>
    <s v="38128"/>
  </r>
  <r>
    <x v="145"/>
    <n v="961"/>
    <n v="80"/>
    <n v="1041"/>
    <s v="9"/>
    <s v="98"/>
    <s v="29"/>
    <s v="06"/>
    <x v="0"/>
    <x v="4"/>
    <x v="1"/>
    <s v="9"/>
    <s v="St Stephen Baptist Church"/>
    <s v="4245 Singleton Pkwy"/>
    <s v="Memphis"/>
    <s v="38128"/>
  </r>
  <r>
    <x v="146"/>
    <n v="1686"/>
    <n v="142"/>
    <n v="1828"/>
    <s v="9"/>
    <s v="88"/>
    <s v="29"/>
    <s v="06"/>
    <x v="0"/>
    <x v="0"/>
    <x v="0"/>
    <s v="N/A"/>
    <s v="St Stephen Baptist Church"/>
    <s v="4245 Singleton Pkwy"/>
    <s v="Memphis"/>
    <s v="38128"/>
  </r>
  <r>
    <x v="147"/>
    <n v="1140"/>
    <n v="89"/>
    <n v="1229"/>
    <s v="9"/>
    <s v="98"/>
    <s v="29"/>
    <s v="06"/>
    <x v="0"/>
    <x v="0"/>
    <x v="0"/>
    <s v="N/A"/>
    <s v="St Stephen Baptist Church"/>
    <s v="4245 Singleton Pkwy"/>
    <s v="Memphis"/>
    <s v="38128"/>
  </r>
  <r>
    <x v="148"/>
    <n v="1"/>
    <n v="0"/>
    <n v="1"/>
    <s v="9"/>
    <s v="88"/>
    <s v="32"/>
    <s v="06"/>
    <x v="9"/>
    <x v="7"/>
    <x v="0"/>
    <s v="N/A"/>
    <s v="Hope Apostolic Church"/>
    <s v="5645 Spring Lake Rd"/>
    <s v="Memphis"/>
    <s v="38135"/>
  </r>
  <r>
    <x v="149"/>
    <n v="2651"/>
    <n v="189"/>
    <n v="2840"/>
    <s v="9"/>
    <s v="88"/>
    <s v="32"/>
    <s v="06"/>
    <x v="0"/>
    <x v="0"/>
    <x v="0"/>
    <s v="N/A"/>
    <s v="Hope Apostolic Church"/>
    <s v="5645 Spring Lake Rd"/>
    <s v="Memphis"/>
    <s v="38135"/>
  </r>
  <r>
    <x v="150"/>
    <n v="1726"/>
    <n v="136"/>
    <n v="1862"/>
    <s v="9"/>
    <s v="98"/>
    <s v="29"/>
    <s v="06"/>
    <x v="0"/>
    <x v="4"/>
    <x v="4"/>
    <s v="9"/>
    <s v="Frayser Raleigh Senior Center"/>
    <s v="3985 Egypt Central Rd"/>
    <s v="Memphis"/>
    <s v="38128"/>
  </r>
  <r>
    <x v="151"/>
    <n v="616"/>
    <n v="44"/>
    <n v="660"/>
    <s v="9"/>
    <s v="88"/>
    <s v="29"/>
    <s v="06"/>
    <x v="0"/>
    <x v="4"/>
    <x v="4"/>
    <s v="9"/>
    <s v="Frayser Raleigh Senior Center"/>
    <s v="3985 Egypt Central Rd"/>
    <s v="Memphis"/>
    <s v="38128"/>
  </r>
  <r>
    <x v="152"/>
    <n v="2909"/>
    <n v="153"/>
    <n v="3062"/>
    <s v="9"/>
    <s v="98"/>
    <s v="32"/>
    <s v="06"/>
    <x v="0"/>
    <x v="4"/>
    <x v="1"/>
    <s v="9"/>
    <s v="Raleigh Community Center"/>
    <s v="3678 Powers Rd"/>
    <s v="Memphis"/>
    <s v="38128"/>
  </r>
  <r>
    <x v="153"/>
    <n v="973"/>
    <n v="67"/>
    <n v="1040"/>
    <s v="9"/>
    <s v="88"/>
    <s v="32"/>
    <s v="06"/>
    <x v="0"/>
    <x v="4"/>
    <x v="1"/>
    <s v="9"/>
    <s v="Raleigh Community Center"/>
    <s v="3678 Powers Rd"/>
    <s v="Memphis"/>
    <s v="38128"/>
  </r>
  <r>
    <x v="154"/>
    <n v="630"/>
    <n v="46"/>
    <n v="676"/>
    <s v="9"/>
    <s v="88"/>
    <s v="32"/>
    <s v="06"/>
    <x v="0"/>
    <x v="0"/>
    <x v="0"/>
    <s v="N/A"/>
    <s v="Raleigh Community Center"/>
    <s v="3678 Powers Rd"/>
    <s v="Memphis"/>
    <s v="38128"/>
  </r>
  <r>
    <x v="155"/>
    <n v="3813"/>
    <n v="238"/>
    <n v="4051"/>
    <s v="9"/>
    <s v="98"/>
    <s v="30"/>
    <s v="06"/>
    <x v="0"/>
    <x v="4"/>
    <x v="1"/>
    <s v="9"/>
    <s v="Springhill Baptist Church"/>
    <s v="3815 Hawkins Mill Rd"/>
    <s v="Memphis"/>
    <s v="38128"/>
  </r>
  <r>
    <x v="156"/>
    <n v="434"/>
    <n v="22"/>
    <n v="456"/>
    <s v="9"/>
    <s v="96"/>
    <s v="30"/>
    <s v="06"/>
    <x v="0"/>
    <x v="4"/>
    <x v="1"/>
    <s v="9"/>
    <s v="Springhill Baptist Church"/>
    <s v="3815 Hawkins Mill Rd"/>
    <s v="Memphis"/>
    <s v="38128"/>
  </r>
  <r>
    <x v="157"/>
    <n v="3169"/>
    <n v="169"/>
    <n v="3338"/>
    <s v="9"/>
    <s v="98"/>
    <s v="32"/>
    <s v="06"/>
    <x v="11"/>
    <x v="4"/>
    <x v="1"/>
    <s v="9"/>
    <s v="East Side Baptist Church"/>
    <s v="3232 Covington Pike"/>
    <s v="Memphis"/>
    <s v="38128"/>
  </r>
  <r>
    <x v="158"/>
    <n v="1708"/>
    <n v="122"/>
    <n v="1830"/>
    <s v="9"/>
    <s v="98"/>
    <s v="32"/>
    <s v="06"/>
    <x v="0"/>
    <x v="4"/>
    <x v="1"/>
    <s v="9"/>
    <s v="East Side Baptist Church"/>
    <s v="3232 Covington Pike"/>
    <s v="Memphis"/>
    <s v="38128"/>
  </r>
  <r>
    <x v="159"/>
    <n v="547"/>
    <n v="64"/>
    <n v="611"/>
    <s v="9"/>
    <s v="96"/>
    <s v="32"/>
    <s v="06"/>
    <x v="11"/>
    <x v="4"/>
    <x v="4"/>
    <s v="9"/>
    <s v="Hollywood Community Ctr"/>
    <s v="1560 N Hollywood St"/>
    <s v="Memphis"/>
    <s v="38108"/>
  </r>
  <r>
    <x v="160"/>
    <n v="1218"/>
    <n v="270"/>
    <n v="1488"/>
    <s v="9"/>
    <s v="98"/>
    <s v="32"/>
    <s v="06"/>
    <x v="11"/>
    <x v="4"/>
    <x v="4"/>
    <s v="9"/>
    <s v="Hollywood Community Ctr"/>
    <s v="1560 N Hollywood St"/>
    <s v="Memphis"/>
    <s v="38108"/>
  </r>
  <r>
    <x v="161"/>
    <n v="1393"/>
    <n v="206"/>
    <n v="1599"/>
    <s v="9"/>
    <s v="93"/>
    <s v="32"/>
    <s v="06"/>
    <x v="11"/>
    <x v="4"/>
    <x v="4"/>
    <s v="9"/>
    <s v="Hollywood Community Ctr"/>
    <s v="1560 N Hollywood St"/>
    <s v="Memphis"/>
    <s v="38108"/>
  </r>
  <r>
    <x v="162"/>
    <n v="3077"/>
    <n v="344"/>
    <n v="3421"/>
    <s v="9"/>
    <s v="98"/>
    <s v="32"/>
    <s v="06"/>
    <x v="11"/>
    <x v="4"/>
    <x v="1"/>
    <s v="9"/>
    <s v="Sycamore View Church of Christ"/>
    <s v="1910 Sycamore View Rd"/>
    <s v="Memphis"/>
    <s v="38134"/>
  </r>
  <r>
    <x v="163"/>
    <n v="719"/>
    <n v="127"/>
    <n v="846"/>
    <s v="9"/>
    <s v="96"/>
    <s v="32"/>
    <s v="06"/>
    <x v="11"/>
    <x v="4"/>
    <x v="1"/>
    <s v="9"/>
    <s v="Sycamore View Church of Christ"/>
    <s v="1910 Sycamore View Rd"/>
    <s v="Memphis"/>
    <s v="38134"/>
  </r>
  <r>
    <x v="164"/>
    <n v="2255"/>
    <n v="207"/>
    <n v="2462"/>
    <s v="9"/>
    <s v="96"/>
    <s v="30"/>
    <s v="06"/>
    <x v="2"/>
    <x v="4"/>
    <x v="1"/>
    <s v="9"/>
    <s v="Sycamore View Church of Christ"/>
    <s v="1910 Sycamore View Rd"/>
    <s v="Memphis"/>
    <s v="38134"/>
  </r>
  <r>
    <x v="165"/>
    <n v="4"/>
    <n v="2"/>
    <n v="6"/>
    <s v="9"/>
    <s v="93"/>
    <s v="30"/>
    <s v="06"/>
    <x v="2"/>
    <x v="4"/>
    <x v="1"/>
    <s v="9"/>
    <s v="Sycamore View Church of Christ"/>
    <s v="1910 Sycamore View Rd"/>
    <s v="Memphis"/>
    <s v="38134"/>
  </r>
  <r>
    <x v="166"/>
    <n v="2"/>
    <n v="3"/>
    <n v="5"/>
    <s v="9"/>
    <s v="96"/>
    <s v="30"/>
    <s v="06"/>
    <x v="11"/>
    <x v="4"/>
    <x v="1"/>
    <s v="9"/>
    <s v="Sycamore View Church of Christ"/>
    <s v="1910 Sycamore View Rd"/>
    <s v="Memphis"/>
    <s v="38134"/>
  </r>
  <r>
    <x v="167"/>
    <n v="1028"/>
    <n v="161"/>
    <n v="1189"/>
    <s v="9"/>
    <s v="98"/>
    <s v="30"/>
    <s v="06"/>
    <x v="2"/>
    <x v="4"/>
    <x v="1"/>
    <s v="9"/>
    <s v="Sycamore View Church of Christ"/>
    <s v="1910 Sycamore View Rd"/>
    <s v="Memphis"/>
    <s v="38134"/>
  </r>
  <r>
    <x v="168"/>
    <n v="469"/>
    <n v="81"/>
    <n v="550"/>
    <s v="9"/>
    <s v="98"/>
    <s v="30"/>
    <s v="06"/>
    <x v="11"/>
    <x v="4"/>
    <x v="1"/>
    <s v="9"/>
    <s v="Sycamore View Church of Christ"/>
    <s v="1910 Sycamore View Rd"/>
    <s v="Memphis"/>
    <s v="38134"/>
  </r>
  <r>
    <x v="169"/>
    <n v="4739"/>
    <n v="272"/>
    <n v="5011"/>
    <s v="9"/>
    <s v="88"/>
    <s v="29"/>
    <s v="07"/>
    <x v="0"/>
    <x v="4"/>
    <x v="4"/>
    <s v="8"/>
    <s v="The Pursuit of God Church"/>
    <s v="3759 N Watkins St"/>
    <s v="Memphis"/>
    <s v="38127"/>
  </r>
  <r>
    <x v="170"/>
    <n v="228"/>
    <n v="97"/>
    <n v="325"/>
    <s v="9"/>
    <s v="86"/>
    <s v="29"/>
    <s v="07"/>
    <x v="0"/>
    <x v="4"/>
    <x v="4"/>
    <s v="8"/>
    <s v="The Pursuit of God Church"/>
    <s v="3759 N Watkins St"/>
    <s v="Memphis"/>
    <s v="38127"/>
  </r>
  <r>
    <x v="171"/>
    <n v="2406"/>
    <n v="344"/>
    <n v="2750"/>
    <s v="9"/>
    <s v="88"/>
    <s v="30"/>
    <s v="07"/>
    <x v="0"/>
    <x v="4"/>
    <x v="4"/>
    <s v="8"/>
    <s v="Ed Rice Community Center"/>
    <s v="2907 N Watkins St"/>
    <s v="Memphis"/>
    <s v="38127"/>
  </r>
  <r>
    <x v="172"/>
    <n v="486"/>
    <n v="63"/>
    <n v="549"/>
    <s v="9"/>
    <s v="86"/>
    <s v="30"/>
    <s v="07"/>
    <x v="0"/>
    <x v="4"/>
    <x v="4"/>
    <s v="8"/>
    <s v="Ed Rice Community Center"/>
    <s v="2907 N Watkins St"/>
    <s v="Memphis"/>
    <s v="38127"/>
  </r>
  <r>
    <x v="173"/>
    <n v="25"/>
    <n v="11"/>
    <n v="36"/>
    <s v="9"/>
    <s v="96"/>
    <s v="30"/>
    <s v="07"/>
    <x v="0"/>
    <x v="4"/>
    <x v="4"/>
    <s v="8"/>
    <s v="Ed Rice Community Center"/>
    <s v="2907 N Watkins St"/>
    <s v="Memphis"/>
    <s v="38127"/>
  </r>
  <r>
    <x v="174"/>
    <n v="3731"/>
    <n v="237"/>
    <n v="3968"/>
    <s v="9"/>
    <s v="88"/>
    <s v="30"/>
    <s v="07"/>
    <x v="0"/>
    <x v="4"/>
    <x v="4"/>
    <s v="8"/>
    <s v="Springhill Baptist Church"/>
    <s v="3815 Hawkins Mill Rd"/>
    <s v="Memphis"/>
    <n v="38128"/>
  </r>
  <r>
    <x v="175"/>
    <n v="2297"/>
    <n v="209"/>
    <n v="2506"/>
    <s v="9"/>
    <s v="96"/>
    <s v="30"/>
    <s v="07"/>
    <x v="0"/>
    <x v="4"/>
    <x v="4"/>
    <s v="8"/>
    <s v="Ed Rice Community Center"/>
    <s v="2907 N Watkins St"/>
    <s v="Memphis"/>
    <s v="38127"/>
  </r>
  <r>
    <x v="176"/>
    <n v="142"/>
    <n v="23"/>
    <n v="165"/>
    <s v="9"/>
    <s v="96"/>
    <s v="30"/>
    <s v="07"/>
    <x v="12"/>
    <x v="4"/>
    <x v="4"/>
    <s v="8"/>
    <s v="Ed Rice Community Center"/>
    <s v="2907 N Watkins St"/>
    <s v="Memphis"/>
    <s v="38127"/>
  </r>
  <r>
    <x v="177"/>
    <n v="11"/>
    <n v="1"/>
    <n v="12"/>
    <s v="9"/>
    <s v="98"/>
    <s v="30"/>
    <s v="07"/>
    <x v="12"/>
    <x v="4"/>
    <x v="4"/>
    <s v="8"/>
    <s v="Ed Rice Community Center"/>
    <s v="2907 N Watkins St"/>
    <s v="Memphis"/>
    <s v="38127"/>
  </r>
  <r>
    <x v="178"/>
    <n v="385"/>
    <n v="23"/>
    <n v="408"/>
    <s v="9"/>
    <s v="98"/>
    <s v="30"/>
    <s v="07"/>
    <x v="0"/>
    <x v="4"/>
    <x v="4"/>
    <s v="8"/>
    <s v="Ed Rice Community Center"/>
    <s v="2907 N Watkins St"/>
    <s v="Memphis"/>
    <s v="38127"/>
  </r>
  <r>
    <x v="179"/>
    <n v="1797"/>
    <n v="129"/>
    <n v="1926"/>
    <s v="9"/>
    <s v="96"/>
    <s v="30"/>
    <s v="07"/>
    <x v="11"/>
    <x v="4"/>
    <x v="4"/>
    <s v="8"/>
    <s v="Hollywood Community Ctr"/>
    <s v="1560 N Hollywood St"/>
    <s v="Memphis"/>
    <s v="38108"/>
  </r>
  <r>
    <x v="180"/>
    <n v="676"/>
    <n v="35"/>
    <n v="711"/>
    <s v="9"/>
    <s v="96"/>
    <s v="30"/>
    <s v="07"/>
    <x v="12"/>
    <x v="4"/>
    <x v="4"/>
    <s v="8"/>
    <s v="Hollywood Community Ctr"/>
    <s v="1560 N Hollywood St"/>
    <s v="Memphis"/>
    <s v="38108"/>
  </r>
  <r>
    <x v="181"/>
    <n v="605"/>
    <n v="38"/>
    <n v="643"/>
    <s v="9"/>
    <s v="93"/>
    <s v="30"/>
    <s v="07"/>
    <x v="11"/>
    <x v="4"/>
    <x v="4"/>
    <s v="8"/>
    <s v="Hollywood Community Ctr"/>
    <s v="1560 N Hollywood St"/>
    <s v="Memphis"/>
    <s v="38108"/>
  </r>
  <r>
    <x v="182"/>
    <n v="3162"/>
    <n v="200"/>
    <n v="3362"/>
    <s v="9"/>
    <s v="96"/>
    <s v="30"/>
    <s v="07"/>
    <x v="11"/>
    <x v="4"/>
    <x v="4"/>
    <s v="8"/>
    <s v="Springdale Baptist Church"/>
    <s v="1193 Springdale St"/>
    <s v="Memphis"/>
    <s v="38108"/>
  </r>
  <r>
    <x v="183"/>
    <n v="1686"/>
    <n v="182"/>
    <n v="1868"/>
    <s v="9"/>
    <s v="93"/>
    <s v="30"/>
    <s v="07"/>
    <x v="11"/>
    <x v="4"/>
    <x v="4"/>
    <s v="8"/>
    <s v="Springdale Baptist Church"/>
    <s v="1193 Springdale St"/>
    <s v="Memphis"/>
    <s v="38108"/>
  </r>
  <r>
    <x v="184"/>
    <n v="3056"/>
    <n v="345"/>
    <n v="3401"/>
    <s v="9"/>
    <s v="93"/>
    <s v="30"/>
    <s v="07"/>
    <x v="11"/>
    <x v="4"/>
    <x v="3"/>
    <s v="9"/>
    <s v="St Stephen's Methodist Church"/>
    <s v="3981 Macon Rd"/>
    <s v="Memphis"/>
    <s v="38122"/>
  </r>
  <r>
    <x v="185"/>
    <n v="126"/>
    <n v="8"/>
    <n v="134"/>
    <s v="9"/>
    <s v="97"/>
    <s v="30"/>
    <s v="07"/>
    <x v="11"/>
    <x v="4"/>
    <x v="3"/>
    <s v="9"/>
    <s v="St Stephen's Methodist Church"/>
    <s v="3981 Macon Rd"/>
    <s v="Memphis"/>
    <s v="38122"/>
  </r>
  <r>
    <x v="186"/>
    <n v="2438"/>
    <n v="230"/>
    <n v="2668"/>
    <s v="9"/>
    <s v="96"/>
    <s v="30"/>
    <s v="07"/>
    <x v="11"/>
    <x v="4"/>
    <x v="3"/>
    <s v="9"/>
    <s v="Greater Galatian Baptist Church"/>
    <s v="2418 Jackson Ave"/>
    <s v="Memphis"/>
    <s v="38108"/>
  </r>
  <r>
    <x v="187"/>
    <n v="1762"/>
    <n v="108"/>
    <n v="1870"/>
    <s v="9"/>
    <s v="93"/>
    <s v="30"/>
    <s v="07"/>
    <x v="11"/>
    <x v="4"/>
    <x v="3"/>
    <s v="9"/>
    <s v="Greater Galatian Baptist Church"/>
    <s v="2418 Jackson Ave"/>
    <s v="Memphis"/>
    <s v="38108"/>
  </r>
  <r>
    <x v="188"/>
    <n v="3812"/>
    <n v="424"/>
    <n v="4236"/>
    <s v="9"/>
    <s v="93"/>
    <s v="30"/>
    <s v="07"/>
    <x v="11"/>
    <x v="4"/>
    <x v="3"/>
    <s v="9"/>
    <s v="First Baptist Church Broad"/>
    <s v="2835 Broad Ave"/>
    <s v="Memphis"/>
    <s v="38112"/>
  </r>
  <r>
    <x v="189"/>
    <n v="2872"/>
    <n v="327"/>
    <n v="3199"/>
    <s v="9"/>
    <s v="88"/>
    <s v="29"/>
    <s v="07"/>
    <x v="12"/>
    <x v="4"/>
    <x v="3"/>
    <s v="9"/>
    <s v="Trinity United Methodist Church"/>
    <s v="1738 Galloway Ave"/>
    <s v="Memphis"/>
    <s v="38112"/>
  </r>
  <r>
    <x v="190"/>
    <n v="299"/>
    <n v="25"/>
    <n v="324"/>
    <s v="9"/>
    <s v="96"/>
    <s v="29"/>
    <s v="07"/>
    <x v="12"/>
    <x v="4"/>
    <x v="3"/>
    <s v="9"/>
    <s v="Trinity United Methodist Church"/>
    <s v="1738 Galloway Ave"/>
    <s v="Memphis"/>
    <s v="38112"/>
  </r>
  <r>
    <x v="191"/>
    <n v="1121"/>
    <n v="110"/>
    <n v="1231"/>
    <s v="9"/>
    <s v="88"/>
    <s v="30"/>
    <s v="08"/>
    <x v="12"/>
    <x v="4"/>
    <x v="4"/>
    <s v="8"/>
    <s v="Grace Missionary Baptist Church"/>
    <s v="1203 N Manassas St"/>
    <s v="Memphis"/>
    <s v="38107"/>
  </r>
  <r>
    <x v="192"/>
    <n v="1820"/>
    <n v="150"/>
    <n v="1970"/>
    <s v="9"/>
    <s v="86"/>
    <s v="30"/>
    <s v="08"/>
    <x v="0"/>
    <x v="4"/>
    <x v="4"/>
    <s v="8"/>
    <s v="Grace Missionary Baptist Church"/>
    <s v="1203 N Manassas St"/>
    <s v="Memphis"/>
    <s v="38107"/>
  </r>
  <r>
    <x v="193"/>
    <n v="844"/>
    <n v="84"/>
    <n v="928"/>
    <s v="9"/>
    <s v="88"/>
    <s v="30"/>
    <s v="08"/>
    <x v="0"/>
    <x v="4"/>
    <x v="4"/>
    <s v="8"/>
    <s v="Grace Missionary Baptist Church"/>
    <s v="1203 N Manassas St"/>
    <s v="Memphis"/>
    <s v="38107"/>
  </r>
  <r>
    <x v="194"/>
    <n v="247"/>
    <n v="38"/>
    <n v="285"/>
    <s v="9"/>
    <s v="96"/>
    <s v="30"/>
    <s v="08"/>
    <x v="12"/>
    <x v="4"/>
    <x v="4"/>
    <s v="8"/>
    <s v="Grace Missionary Baptist Church"/>
    <s v="1203 N Manassas St"/>
    <s v="Memphis"/>
    <s v="38107"/>
  </r>
  <r>
    <x v="195"/>
    <n v="804"/>
    <n v="96"/>
    <n v="900"/>
    <s v="9"/>
    <s v="86"/>
    <s v="29"/>
    <s v="08"/>
    <x v="12"/>
    <x v="4"/>
    <x v="4"/>
    <s v="8"/>
    <s v="Word of Life SDA Church"/>
    <s v="1215 Floyd Ave"/>
    <s v="Memphis"/>
    <s v="38127"/>
  </r>
  <r>
    <x v="196"/>
    <n v="1093"/>
    <n v="81"/>
    <n v="1174"/>
    <s v="9"/>
    <s v="86"/>
    <s v="29"/>
    <s v="08"/>
    <x v="0"/>
    <x v="4"/>
    <x v="4"/>
    <s v="8"/>
    <s v="Word of Life SDA Church"/>
    <s v="1215 Floyd Ave"/>
    <s v="Memphis"/>
    <s v="38127"/>
  </r>
  <r>
    <x v="197"/>
    <n v="4066"/>
    <n v="902"/>
    <n v="4968"/>
    <s v="9"/>
    <s v="86"/>
    <s v="29"/>
    <s v="08"/>
    <x v="12"/>
    <x v="4"/>
    <x v="4"/>
    <s v="8"/>
    <s v="Greenlaw Community Ctr"/>
    <s v="190 Mill Ave"/>
    <s v="Memphis"/>
    <s v="38105"/>
  </r>
  <r>
    <x v="198"/>
    <n v="2331"/>
    <n v="261"/>
    <n v="2592"/>
    <s v="9"/>
    <s v="88"/>
    <s v="30"/>
    <s v="08"/>
    <x v="12"/>
    <x v="4"/>
    <x v="4"/>
    <s v="8"/>
    <s v="Lewis Center"/>
    <s v="1188 North Pkwy"/>
    <s v="Memphis"/>
    <s v="38105"/>
  </r>
  <r>
    <x v="199"/>
    <n v="869"/>
    <n v="84"/>
    <n v="953"/>
    <s v="9"/>
    <s v="96"/>
    <s v="30"/>
    <s v="08"/>
    <x v="12"/>
    <x v="4"/>
    <x v="4"/>
    <s v="8"/>
    <s v="Lewis Center"/>
    <s v="1188 North Pkwy"/>
    <s v="Memphis"/>
    <s v="38105"/>
  </r>
  <r>
    <x v="200"/>
    <n v="3894"/>
    <n v="949"/>
    <n v="4843"/>
    <s v="9"/>
    <s v="86"/>
    <s v="29"/>
    <s v="08"/>
    <x v="12"/>
    <x v="4"/>
    <x v="4"/>
    <s v="8"/>
    <s v="Progressive Missionary Baptist"/>
    <s v="394 Vance Ave"/>
    <s v="Memphis"/>
    <s v="38126"/>
  </r>
  <r>
    <x v="201"/>
    <n v="145"/>
    <n v="36"/>
    <n v="181"/>
    <s v="9"/>
    <s v="88"/>
    <s v="29"/>
    <s v="08"/>
    <x v="12"/>
    <x v="4"/>
    <x v="4"/>
    <s v="8"/>
    <s v="Progressive Missionary Baptist"/>
    <s v="394 Vance Ave"/>
    <s v="Memphis"/>
    <s v="38126"/>
  </r>
  <r>
    <x v="202"/>
    <n v="70"/>
    <n v="69"/>
    <n v="139"/>
    <s v="9"/>
    <s v="91"/>
    <s v="29"/>
    <s v="08"/>
    <x v="12"/>
    <x v="4"/>
    <x v="4"/>
    <s v="8"/>
    <s v="Progressive Missionary Baptist"/>
    <s v="394 Vance Ave"/>
    <s v="Memphis"/>
    <s v="38126"/>
  </r>
  <r>
    <x v="203"/>
    <n v="2164"/>
    <n v="401"/>
    <n v="2565"/>
    <s v="9"/>
    <s v="88"/>
    <s v="30"/>
    <s v="08"/>
    <x v="12"/>
    <x v="4"/>
    <x v="5"/>
    <s v="8"/>
    <s v="Mississippi Blvd Christian Church"/>
    <s v="70 N Bellevue Blvd"/>
    <s v="Memphis"/>
    <s v="38104"/>
  </r>
  <r>
    <x v="204"/>
    <n v="400"/>
    <n v="117"/>
    <n v="517"/>
    <s v="9"/>
    <s v="88"/>
    <s v="30"/>
    <s v="08"/>
    <x v="12"/>
    <x v="4"/>
    <x v="5"/>
    <s v="8"/>
    <s v="Mississippi Blvd Christian Church"/>
    <s v="70 N Bellevue Blvd"/>
    <s v="Memphis"/>
    <s v="38104"/>
  </r>
  <r>
    <x v="205"/>
    <n v="1570"/>
    <n v="383"/>
    <n v="1953"/>
    <s v="9"/>
    <s v="88"/>
    <s v="29"/>
    <s v="08"/>
    <x v="12"/>
    <x v="4"/>
    <x v="5"/>
    <s v="8"/>
    <s v="Mississippi Blvd Christian Church"/>
    <s v="70 N Bellevue Blvd"/>
    <s v="Memphis"/>
    <s v="38104"/>
  </r>
  <r>
    <x v="206"/>
    <n v="549"/>
    <n v="139"/>
    <n v="688"/>
    <s v="9"/>
    <s v="91"/>
    <s v="29"/>
    <s v="08"/>
    <x v="12"/>
    <x v="4"/>
    <x v="5"/>
    <s v="8"/>
    <s v="Mississippi Blvd Christian Church"/>
    <s v="70 N Bellevue Blvd"/>
    <s v="Memphis"/>
    <s v="38104"/>
  </r>
  <r>
    <x v="207"/>
    <n v="2537"/>
    <n v="499"/>
    <n v="3036"/>
    <s v="9"/>
    <s v="86"/>
    <s v="29"/>
    <s v="08"/>
    <x v="12"/>
    <x v="4"/>
    <x v="5"/>
    <s v="8"/>
    <s v="Mt Zion AME"/>
    <s v="42 S Parkway W"/>
    <s v="Memphis"/>
    <s v="38109"/>
  </r>
  <r>
    <x v="208"/>
    <n v="3449"/>
    <n v="578"/>
    <n v="4027"/>
    <s v="9"/>
    <s v="91"/>
    <s v="30"/>
    <s v="08"/>
    <x v="12"/>
    <x v="4"/>
    <x v="5"/>
    <s v="8"/>
    <s v="Mt Nebo Baptist"/>
    <s v="555 Vance Ave"/>
    <s v="Memphis"/>
    <s v="38126"/>
  </r>
  <r>
    <x v="209"/>
    <n v="485"/>
    <n v="91"/>
    <n v="576"/>
    <s v="9"/>
    <s v="88"/>
    <s v="30"/>
    <s v="08"/>
    <x v="12"/>
    <x v="4"/>
    <x v="5"/>
    <s v="8"/>
    <s v="Mt Nebo Baptist"/>
    <s v="555 Vance Ave"/>
    <s v="Memphis"/>
    <s v="38126"/>
  </r>
  <r>
    <x v="210"/>
    <n v="123"/>
    <n v="22"/>
    <n v="145"/>
    <s v="9"/>
    <s v="86"/>
    <s v="30"/>
    <s v="08"/>
    <x v="12"/>
    <x v="4"/>
    <x v="5"/>
    <s v="8"/>
    <s v="Mt Nebo Baptist"/>
    <s v="555 Vance Ave"/>
    <s v="Memphis"/>
    <s v="38126"/>
  </r>
  <r>
    <x v="211"/>
    <n v="2463"/>
    <n v="461"/>
    <n v="2924"/>
    <s v="9"/>
    <s v="91"/>
    <s v="29"/>
    <s v="08"/>
    <x v="12"/>
    <x v="4"/>
    <x v="5"/>
    <s v="8"/>
    <s v="Glenview Comm Ctr"/>
    <s v="1141 S Barksdale St"/>
    <s v="Memphis"/>
    <n v="38114"/>
  </r>
  <r>
    <x v="212"/>
    <n v="1003"/>
    <n v="98"/>
    <n v="1101"/>
    <s v="9"/>
    <s v="91"/>
    <s v="29"/>
    <s v="08"/>
    <x v="13"/>
    <x v="4"/>
    <x v="6"/>
    <s v="8"/>
    <s v="Memphis ROX"/>
    <s v="879 E McLemore Ave"/>
    <s v="Memphis"/>
    <s v="38106"/>
  </r>
  <r>
    <x v="213"/>
    <n v="1414"/>
    <n v="145"/>
    <n v="1559"/>
    <s v="9"/>
    <s v="91"/>
    <s v="29"/>
    <s v="08"/>
    <x v="12"/>
    <x v="4"/>
    <x v="6"/>
    <s v="8"/>
    <s v="Memphis ROX"/>
    <s v="879 E McLemore Ave"/>
    <s v="Memphis"/>
    <s v="38106"/>
  </r>
  <r>
    <x v="214"/>
    <n v="1024"/>
    <n v="115"/>
    <n v="1139"/>
    <s v="9"/>
    <s v="91"/>
    <s v="29"/>
    <s v="08"/>
    <x v="14"/>
    <x v="4"/>
    <x v="6"/>
    <s v="8"/>
    <s v="Memphis ROX"/>
    <s v="879 E McLemore Ave"/>
    <s v="Memphis"/>
    <s v="38106"/>
  </r>
  <r>
    <x v="215"/>
    <n v="81"/>
    <n v="16"/>
    <n v="97"/>
    <s v="9"/>
    <s v="93"/>
    <s v="29"/>
    <s v="08"/>
    <x v="13"/>
    <x v="4"/>
    <x v="6"/>
    <s v="8"/>
    <s v="Memphis ROX"/>
    <s v="879 E McLemore Ave"/>
    <s v="Memphis"/>
    <s v="38106"/>
  </r>
  <r>
    <x v="216"/>
    <n v="80"/>
    <n v="6"/>
    <n v="86"/>
    <s v="9"/>
    <s v="93"/>
    <s v="29"/>
    <s v="08"/>
    <x v="12"/>
    <x v="4"/>
    <x v="6"/>
    <s v="8"/>
    <s v="Memphis ROX"/>
    <s v="879 E McLemore Ave"/>
    <s v="Memphis"/>
    <s v="38106"/>
  </r>
  <r>
    <x v="217"/>
    <n v="1992"/>
    <n v="322"/>
    <n v="2314"/>
    <s v="9"/>
    <s v="91"/>
    <s v="29"/>
    <s v="08"/>
    <x v="14"/>
    <x v="4"/>
    <x v="5"/>
    <s v="8"/>
    <s v="The Oak Grove MB Church"/>
    <s v="183 Joubert Ave"/>
    <s v="Memphis"/>
    <s v="38109"/>
  </r>
  <r>
    <x v="218"/>
    <n v="846"/>
    <n v="237"/>
    <n v="1083"/>
    <s v="9"/>
    <s v="86"/>
    <s v="29"/>
    <s v="08"/>
    <x v="14"/>
    <x v="4"/>
    <x v="5"/>
    <s v="8"/>
    <s v="The Oak Grove MB Church"/>
    <s v="183 Joubert Ave"/>
    <s v="Memphis"/>
    <s v="38109"/>
  </r>
  <r>
    <x v="219"/>
    <n v="1083"/>
    <n v="202"/>
    <n v="1285"/>
    <s v="9"/>
    <s v="86"/>
    <s v="29"/>
    <s v="09"/>
    <x v="14"/>
    <x v="4"/>
    <x v="5"/>
    <s v="8"/>
    <s v="The Oak Grove MB Church"/>
    <s v="183 Joubert Ave"/>
    <s v="Memphis"/>
    <s v="38109"/>
  </r>
  <r>
    <x v="220"/>
    <n v="2258"/>
    <n v="149"/>
    <n v="2407"/>
    <s v="9"/>
    <s v="86"/>
    <s v="29"/>
    <s v="09"/>
    <x v="14"/>
    <x v="4"/>
    <x v="5"/>
    <s v="8"/>
    <s v="Mitchell Road Community Ctr"/>
    <s v="602 W Mitchell Rd"/>
    <s v="Memphis"/>
    <s v="38109"/>
  </r>
  <r>
    <x v="221"/>
    <n v="601"/>
    <n v="47"/>
    <n v="648"/>
    <s v="9"/>
    <s v="91"/>
    <s v="29"/>
    <s v="09"/>
    <x v="14"/>
    <x v="4"/>
    <x v="5"/>
    <s v="8"/>
    <s v="Mitchell Road Community Ctr"/>
    <s v="602 W Mitchell Rd"/>
    <s v="Memphis"/>
    <s v="38109"/>
  </r>
  <r>
    <x v="222"/>
    <n v="4481"/>
    <n v="284"/>
    <n v="4765"/>
    <s v="9"/>
    <s v="86"/>
    <s v="29"/>
    <s v="09"/>
    <x v="14"/>
    <x v="4"/>
    <x v="5"/>
    <s v="8"/>
    <s v="Mt Pisgah Baptist Church"/>
    <s v="3636 Weaver Rd"/>
    <s v="Memphis"/>
    <s v="38109"/>
  </r>
  <r>
    <x v="223"/>
    <n v="1979"/>
    <n v="164"/>
    <n v="2143"/>
    <s v="9"/>
    <s v="85"/>
    <s v="29"/>
    <s v="09"/>
    <x v="14"/>
    <x v="4"/>
    <x v="5"/>
    <s v="8"/>
    <s v="Riverside Baptist Church"/>
    <s v="3560 S 3rd St"/>
    <s v="Memphis"/>
    <s v="38109"/>
  </r>
  <r>
    <x v="224"/>
    <n v="964"/>
    <n v="107"/>
    <n v="1071"/>
    <s v="9"/>
    <s v="91"/>
    <s v="29"/>
    <s v="09"/>
    <x v="14"/>
    <x v="4"/>
    <x v="5"/>
    <s v="8"/>
    <s v="Riverside Baptist Church"/>
    <s v="3560 S 3rd St"/>
    <s v="Memphis"/>
    <s v="38109"/>
  </r>
  <r>
    <x v="225"/>
    <n v="2383"/>
    <n v="119"/>
    <n v="2502"/>
    <s v="9"/>
    <s v="87"/>
    <s v="29"/>
    <s v="09"/>
    <x v="14"/>
    <x v="4"/>
    <x v="5"/>
    <s v="8"/>
    <s v="Riverside Baptist Church"/>
    <s v="3560 S 3rd St"/>
    <s v="Memphis"/>
    <s v="38109"/>
  </r>
  <r>
    <x v="226"/>
    <n v="3750"/>
    <n v="317"/>
    <n v="4067"/>
    <s v="9"/>
    <s v="87"/>
    <s v="29"/>
    <s v="09"/>
    <x v="14"/>
    <x v="4"/>
    <x v="5"/>
    <s v="8"/>
    <s v="Christ United Baptist Church"/>
    <s v="929 E Raines Rd"/>
    <s v="Memphis"/>
    <s v="38116"/>
  </r>
  <r>
    <x v="227"/>
    <n v="863"/>
    <n v="58"/>
    <n v="921"/>
    <s v="9"/>
    <s v="91"/>
    <s v="29"/>
    <s v="09"/>
    <x v="14"/>
    <x v="4"/>
    <x v="5"/>
    <s v="8"/>
    <s v="Christ United Baptist Church"/>
    <s v="929 E Raines Rd"/>
    <s v="Memphis"/>
    <s v="38116"/>
  </r>
  <r>
    <x v="228"/>
    <n v="4086"/>
    <n v="238"/>
    <n v="4324"/>
    <s v="9"/>
    <s v="86"/>
    <s v="29"/>
    <s v="09"/>
    <x v="14"/>
    <x v="4"/>
    <x v="5"/>
    <s v="8"/>
    <s v="Westwood Comm Ctr"/>
    <s v="810 Western Park Dr"/>
    <s v="Memphis"/>
    <s v="38109"/>
  </r>
  <r>
    <x v="229"/>
    <n v="2914"/>
    <n v="331"/>
    <n v="3245"/>
    <s v="9"/>
    <s v="87"/>
    <s v="29"/>
    <s v="09"/>
    <x v="14"/>
    <x v="4"/>
    <x v="7"/>
    <s v="8"/>
    <s v="Whitehaven Comm Ctr"/>
    <s v="4318 Graceland Dr"/>
    <s v="Memphis"/>
    <s v="38116"/>
  </r>
  <r>
    <x v="230"/>
    <n v="2252"/>
    <n v="116"/>
    <n v="2368"/>
    <s v="9"/>
    <s v="85"/>
    <s v="29"/>
    <s v="09"/>
    <x v="14"/>
    <x v="4"/>
    <x v="7"/>
    <s v="8"/>
    <s v="Whitehaven Comm Ctr"/>
    <s v="4318 Graceland Dr"/>
    <s v="Memphis"/>
    <s v="38116"/>
  </r>
  <r>
    <x v="231"/>
    <n v="382"/>
    <n v="44"/>
    <n v="426"/>
    <s v="9"/>
    <s v="85"/>
    <s v="29"/>
    <s v="09"/>
    <x v="13"/>
    <x v="4"/>
    <x v="7"/>
    <s v="8"/>
    <s v="Whitehaven Comm Ctr"/>
    <s v="4318 Graceland Dr"/>
    <s v="Memphis"/>
    <s v="38116"/>
  </r>
  <r>
    <x v="232"/>
    <n v="2047"/>
    <n v="163"/>
    <n v="2210"/>
    <s v="9"/>
    <s v="85"/>
    <s v="29"/>
    <s v="09"/>
    <x v="13"/>
    <x v="4"/>
    <x v="7"/>
    <s v="8"/>
    <s v="St Paul Baptist Church"/>
    <s v="2124 E Holmes Rd"/>
    <s v="Memphis"/>
    <s v="38116"/>
  </r>
  <r>
    <x v="233"/>
    <n v="974"/>
    <n v="87"/>
    <n v="1061"/>
    <s v="9"/>
    <s v="85"/>
    <s v="29"/>
    <s v="09"/>
    <x v="14"/>
    <x v="4"/>
    <x v="7"/>
    <s v="8"/>
    <s v="St Paul Baptist Church"/>
    <s v="2124 E Holmes Rd"/>
    <s v="Memphis"/>
    <s v="38116"/>
  </r>
  <r>
    <x v="234"/>
    <n v="967"/>
    <n v="58"/>
    <n v="1025"/>
    <s v="9"/>
    <s v="84"/>
    <s v="29"/>
    <s v="09"/>
    <x v="14"/>
    <x v="4"/>
    <x v="7"/>
    <s v="8"/>
    <s v="St Paul Baptist Church"/>
    <s v="2124 E Holmes Rd"/>
    <s v="Memphis"/>
    <s v="38116"/>
  </r>
  <r>
    <x v="235"/>
    <n v="609"/>
    <n v="67"/>
    <n v="676"/>
    <s v="9"/>
    <s v="87"/>
    <s v="29"/>
    <s v="09"/>
    <x v="14"/>
    <x v="4"/>
    <x v="7"/>
    <s v="8"/>
    <s v="St Paul Baptist Church"/>
    <s v="2124 E Holmes Rd"/>
    <s v="Memphis"/>
    <s v="38116"/>
  </r>
  <r>
    <x v="236"/>
    <n v="3131"/>
    <n v="178"/>
    <n v="3309"/>
    <s v="9"/>
    <s v="86"/>
    <s v="29"/>
    <s v="09"/>
    <x v="14"/>
    <x v="4"/>
    <x v="5"/>
    <s v="8"/>
    <s v="Lake Shores Comm Church"/>
    <s v="5049 Coro Rd"/>
    <s v="Memphis"/>
    <s v="38109"/>
  </r>
  <r>
    <x v="237"/>
    <n v="1410"/>
    <n v="83"/>
    <n v="1493"/>
    <s v="9"/>
    <s v="85"/>
    <s v="29"/>
    <s v="09"/>
    <x v="14"/>
    <x v="4"/>
    <x v="5"/>
    <s v="8"/>
    <s v="Lake Shores Comm Church"/>
    <s v="5049 Coro Rd"/>
    <s v="Memphis"/>
    <s v="38109"/>
  </r>
  <r>
    <x v="238"/>
    <n v="1994"/>
    <n v="167"/>
    <n v="2161"/>
    <s v="9"/>
    <s v="85"/>
    <s v="29"/>
    <s v="09"/>
    <x v="14"/>
    <x v="4"/>
    <x v="5"/>
    <s v="8"/>
    <s v="Rising Sun Ministries"/>
    <s v="5255 Tulane Rd"/>
    <s v="Memphis"/>
    <s v="38109"/>
  </r>
  <r>
    <x v="239"/>
    <n v="2092"/>
    <n v="132"/>
    <n v="2224"/>
    <s v="9"/>
    <s v="87"/>
    <s v="29"/>
    <s v="09"/>
    <x v="14"/>
    <x v="4"/>
    <x v="5"/>
    <s v="8"/>
    <s v="Rising Sun Ministries"/>
    <s v="5255 Tulane Rd"/>
    <s v="Memphis"/>
    <s v="38109"/>
  </r>
  <r>
    <x v="240"/>
    <n v="3800"/>
    <n v="223"/>
    <n v="4023"/>
    <s v="9"/>
    <s v="85"/>
    <s v="29"/>
    <s v="09"/>
    <x v="14"/>
    <x v="4"/>
    <x v="7"/>
    <s v="8"/>
    <s v="Holmes Road Church Of Christ"/>
    <s v="1187 E Holmes Rd"/>
    <s v="Memphis"/>
    <s v="38116"/>
  </r>
  <r>
    <x v="241"/>
    <n v="2253"/>
    <n v="265"/>
    <n v="2518"/>
    <s v="9"/>
    <s v="93"/>
    <s v="33"/>
    <s v="10"/>
    <x v="10"/>
    <x v="4"/>
    <x v="6"/>
    <s v="8"/>
    <s v="Orange Mound Senior Ctr"/>
    <s v="2590 Park Ave"/>
    <s v="Memphis"/>
    <s v="38114"/>
  </r>
  <r>
    <x v="242"/>
    <n v="3410"/>
    <n v="227"/>
    <n v="3637"/>
    <s v="9"/>
    <s v="91"/>
    <s v="29"/>
    <s v="10"/>
    <x v="14"/>
    <x v="4"/>
    <x v="5"/>
    <s v="8"/>
    <s v="Pine Hill Comm Ctr"/>
    <s v="973 Alice Ave"/>
    <s v="Memphis"/>
    <s v="38106"/>
  </r>
  <r>
    <x v="243"/>
    <n v="2238"/>
    <n v="204"/>
    <n v="2442"/>
    <s v="9"/>
    <s v="91"/>
    <s v="29"/>
    <s v="10"/>
    <x v="13"/>
    <x v="4"/>
    <x v="6"/>
    <s v="8"/>
    <s v="Glenview Comm Ctr"/>
    <s v="1141 S Barksdale St"/>
    <s v="Memphis"/>
    <s v="38114"/>
  </r>
  <r>
    <x v="244"/>
    <n v="1032"/>
    <n v="83"/>
    <n v="1115"/>
    <s v="9"/>
    <s v="93"/>
    <s v="29"/>
    <s v="10"/>
    <x v="12"/>
    <x v="4"/>
    <x v="6"/>
    <s v="8"/>
    <s v="Glenview Comm Ctr"/>
    <s v="1141 S Barksdale St"/>
    <s v="Memphis"/>
    <s v="38114"/>
  </r>
  <r>
    <x v="245"/>
    <n v="36"/>
    <n v="5"/>
    <n v="41"/>
    <s v="9"/>
    <s v="93"/>
    <s v="29"/>
    <s v="10"/>
    <x v="10"/>
    <x v="4"/>
    <x v="6"/>
    <s v="8"/>
    <s v="Glenview Comm Ctr"/>
    <s v="1141 S Barksdale St"/>
    <s v="Memphis"/>
    <s v="38114"/>
  </r>
  <r>
    <x v="246"/>
    <n v="1016"/>
    <n v="122"/>
    <n v="1138"/>
    <s v="9"/>
    <s v="91"/>
    <s v="29"/>
    <s v="10"/>
    <x v="12"/>
    <x v="4"/>
    <x v="6"/>
    <s v="8"/>
    <s v="Glenview Comm Ctr"/>
    <s v="1141 S Barksdale St"/>
    <s v="Memphis"/>
    <s v="38114"/>
  </r>
  <r>
    <x v="247"/>
    <n v="725"/>
    <n v="71"/>
    <n v="796"/>
    <s v="9"/>
    <s v="93"/>
    <s v="29"/>
    <s v="10"/>
    <x v="13"/>
    <x v="4"/>
    <x v="6"/>
    <s v="8"/>
    <s v="Glenview Comm Ctr"/>
    <s v="1141 S Barksdale St"/>
    <s v="Memphis"/>
    <s v="38114"/>
  </r>
  <r>
    <x v="248"/>
    <n v="4212"/>
    <n v="361"/>
    <n v="4573"/>
    <s v="9"/>
    <s v="93"/>
    <s v="33"/>
    <s v="10"/>
    <x v="10"/>
    <x v="4"/>
    <x v="6"/>
    <s v="8"/>
    <s v="St John Missionary Baptist Church"/>
    <s v="1656 Pendleton St"/>
    <s v="Memphis"/>
    <s v="38114"/>
  </r>
  <r>
    <x v="249"/>
    <n v="2074"/>
    <n v="254"/>
    <n v="2328"/>
    <s v="9"/>
    <s v="87"/>
    <s v="33"/>
    <s v="10"/>
    <x v="10"/>
    <x v="4"/>
    <x v="6"/>
    <s v="9"/>
    <s v="Aldersgate United Methodist Church"/>
    <s v="4459 Willow Road"/>
    <s v="Memphis"/>
    <s v="38117"/>
  </r>
  <r>
    <x v="250"/>
    <n v="1676"/>
    <n v="247"/>
    <n v="1923"/>
    <s v="9"/>
    <s v="91"/>
    <s v="33"/>
    <s v="10"/>
    <x v="10"/>
    <x v="4"/>
    <x v="6"/>
    <s v="9"/>
    <s v="Aldersgate United Methodist Church"/>
    <s v="4459 Willow Road"/>
    <s v="Memphis"/>
    <s v="38117"/>
  </r>
  <r>
    <x v="251"/>
    <n v="3374"/>
    <n v="250"/>
    <n v="3624"/>
    <s v="9"/>
    <s v="91"/>
    <s v="29"/>
    <s v="10"/>
    <x v="13"/>
    <x v="4"/>
    <x v="5"/>
    <s v="8"/>
    <s v="Norris Avenue Baptist Church"/>
    <s v="1437 Norris Rd"/>
    <s v="Memphis"/>
    <s v="38106"/>
  </r>
  <r>
    <x v="252"/>
    <n v="1573"/>
    <n v="96"/>
    <n v="1669"/>
    <s v="9"/>
    <s v="91"/>
    <s v="33"/>
    <s v="10"/>
    <x v="10"/>
    <x v="4"/>
    <x v="6"/>
    <s v="8"/>
    <s v="Orange Mound Senior Ctr"/>
    <s v="2590 Park Ave"/>
    <s v="Memphis"/>
    <s v="38114"/>
  </r>
  <r>
    <x v="253"/>
    <n v="854"/>
    <n v="160"/>
    <n v="1014"/>
    <s v="9"/>
    <s v="91"/>
    <s v="33"/>
    <s v="10"/>
    <x v="13"/>
    <x v="4"/>
    <x v="6"/>
    <s v="8"/>
    <s v="Orange Mound Senior Ctr"/>
    <s v="2590 Park Ave"/>
    <s v="Memphis"/>
    <s v="38114"/>
  </r>
  <r>
    <x v="254"/>
    <n v="1420"/>
    <n v="148"/>
    <n v="1568"/>
    <s v="9"/>
    <s v="93"/>
    <s v="33"/>
    <s v="10"/>
    <x v="10"/>
    <x v="4"/>
    <x v="6"/>
    <s v="8"/>
    <s v="Orange Mound Senior Ctr"/>
    <s v="2590 Park Ave"/>
    <s v="Memphis"/>
    <s v="38114"/>
  </r>
  <r>
    <x v="255"/>
    <n v="49"/>
    <n v="7"/>
    <n v="56"/>
    <s v="9"/>
    <s v="93"/>
    <s v="33"/>
    <s v="10"/>
    <x v="13"/>
    <x v="4"/>
    <x v="6"/>
    <s v="8"/>
    <s v="Orange Mound Senior Ctr"/>
    <s v="2590 Park Ave"/>
    <s v="Memphis"/>
    <s v="38114"/>
  </r>
  <r>
    <x v="256"/>
    <n v="3384"/>
    <n v="248"/>
    <n v="3632"/>
    <s v="9"/>
    <s v="91"/>
    <s v="33"/>
    <s v="10"/>
    <x v="10"/>
    <x v="4"/>
    <x v="6"/>
    <s v="8"/>
    <s v="Greenwood CME Church"/>
    <s v="3311 Kimball Ave"/>
    <s v="Memphis"/>
    <s v="38111"/>
  </r>
  <r>
    <x v="257"/>
    <n v="793"/>
    <n v="67"/>
    <n v="860"/>
    <s v="9"/>
    <s v="93"/>
    <s v="33"/>
    <s v="10"/>
    <x v="10"/>
    <x v="4"/>
    <x v="6"/>
    <s v="8"/>
    <s v="Greenwood CME Church"/>
    <s v="3311 Kimball Ave"/>
    <s v="Memphis"/>
    <s v="38111"/>
  </r>
  <r>
    <x v="258"/>
    <n v="2278"/>
    <n v="412"/>
    <n v="2690"/>
    <s v="9"/>
    <s v="87"/>
    <s v="29"/>
    <s v="10"/>
    <x v="13"/>
    <x v="4"/>
    <x v="7"/>
    <s v="8"/>
    <s v="Solomon Temple MB Church"/>
    <s v="1460 Winchester Rd"/>
    <s v="Memphis"/>
    <s v="38116"/>
  </r>
  <r>
    <x v="259"/>
    <n v="0"/>
    <n v="1"/>
    <n v="1"/>
    <s v="9"/>
    <s v="91"/>
    <s v="29"/>
    <s v="10"/>
    <x v="14"/>
    <x v="4"/>
    <x v="7"/>
    <s v="8"/>
    <s v="Solomon Temple MB Church"/>
    <s v="1460 Winchester Rd"/>
    <s v="Memphis"/>
    <s v="38116"/>
  </r>
  <r>
    <x v="260"/>
    <n v="1754"/>
    <n v="102"/>
    <n v="1856"/>
    <s v="9"/>
    <s v="87"/>
    <s v="29"/>
    <s v="10"/>
    <x v="14"/>
    <x v="4"/>
    <x v="7"/>
    <s v="8"/>
    <s v="Solomon Temple MB Church"/>
    <s v="1460 Winchester Rd"/>
    <s v="Memphis"/>
    <s v="38116"/>
  </r>
  <r>
    <x v="261"/>
    <n v="2070"/>
    <n v="262"/>
    <n v="2332"/>
    <s v="9"/>
    <s v="87"/>
    <s v="33"/>
    <s v="10"/>
    <x v="13"/>
    <x v="4"/>
    <x v="7"/>
    <s v="8"/>
    <s v="Easthaven Church of Christ"/>
    <s v="4833 Tchulahoma Rd"/>
    <s v="Memphis"/>
    <s v="38118"/>
  </r>
  <r>
    <x v="262"/>
    <n v="1498"/>
    <n v="92"/>
    <n v="1590"/>
    <s v="9"/>
    <s v="84"/>
    <s v="33"/>
    <s v="10"/>
    <x v="13"/>
    <x v="4"/>
    <x v="7"/>
    <s v="8"/>
    <s v="Easthaven Church of Christ"/>
    <s v="4833 Tchulahoma Rd"/>
    <s v="Memphis"/>
    <s v="38118"/>
  </r>
  <r>
    <x v="263"/>
    <n v="3490"/>
    <n v="224"/>
    <n v="3714"/>
    <s v="9"/>
    <s v="87"/>
    <s v="33"/>
    <s v="11"/>
    <x v="10"/>
    <x v="4"/>
    <x v="6"/>
    <s v="9"/>
    <s v="Greater Middle Baptist Church"/>
    <s v="4982 Knight Arnold Rd"/>
    <s v="Memphis"/>
    <n v="38118"/>
  </r>
  <r>
    <x v="264"/>
    <n v="725"/>
    <n v="59"/>
    <n v="784"/>
    <s v="9"/>
    <s v="87"/>
    <s v="33"/>
    <s v="11"/>
    <x v="13"/>
    <x v="4"/>
    <x v="6"/>
    <s v="9"/>
    <s v="Greater Middle Baptist Church"/>
    <s v="4982 Knight Arnold Rd"/>
    <s v="Memphis"/>
    <n v="38118"/>
  </r>
  <r>
    <x v="265"/>
    <n v="1818"/>
    <n v="256"/>
    <n v="2074"/>
    <s v="9"/>
    <s v="84"/>
    <s v="33"/>
    <s v="11"/>
    <x v="13"/>
    <x v="4"/>
    <x v="6"/>
    <s v="8"/>
    <s v="Greater Middle Baptist Church"/>
    <s v="4982 Knight Arnold Rd"/>
    <s v="Memphis"/>
    <s v="38118"/>
  </r>
  <r>
    <x v="266"/>
    <n v="1884"/>
    <n v="136"/>
    <n v="2020"/>
    <s v="9"/>
    <s v="84"/>
    <s v="33"/>
    <s v="11"/>
    <x v="10"/>
    <x v="4"/>
    <x v="6"/>
    <s v="8"/>
    <s v="Greater Middle Baptist Church"/>
    <s v="4982 Knight Arnold Rd"/>
    <s v="Memphis"/>
    <s v="38118"/>
  </r>
  <r>
    <x v="267"/>
    <n v="2"/>
    <n v="2"/>
    <n v="4"/>
    <s v="9"/>
    <s v="83"/>
    <s v="33"/>
    <s v="11"/>
    <x v="10"/>
    <x v="4"/>
    <x v="6"/>
    <s v="8"/>
    <s v="Greater Middle Baptist Church"/>
    <s v="4982 Knight Arnold Rd"/>
    <s v="Memphis"/>
    <s v="38118"/>
  </r>
  <r>
    <x v="268"/>
    <n v="4"/>
    <n v="2"/>
    <n v="6"/>
    <s v="9"/>
    <s v="87"/>
    <s v="33"/>
    <s v="11"/>
    <x v="10"/>
    <x v="4"/>
    <x v="6"/>
    <s v="8"/>
    <s v="Greater Middle Baptist Church"/>
    <s v="4982 Knight Arnold Rd"/>
    <s v="Memphis"/>
    <s v="38118"/>
  </r>
  <r>
    <x v="269"/>
    <n v="3870"/>
    <n v="185"/>
    <n v="4055"/>
    <s v="9"/>
    <s v="87"/>
    <s v="33"/>
    <s v="11"/>
    <x v="10"/>
    <x v="4"/>
    <x v="6"/>
    <s v="8"/>
    <s v="McFarland Comm Ctr"/>
    <s v="4955 Cottonwood Rd"/>
    <s v="Memphis"/>
    <s v="38118"/>
  </r>
  <r>
    <x v="270"/>
    <n v="715"/>
    <n v="33"/>
    <n v="748"/>
    <s v="9"/>
    <s v="87"/>
    <s v="33"/>
    <s v="11"/>
    <x v="13"/>
    <x v="4"/>
    <x v="6"/>
    <s v="8"/>
    <s v="McFarland Comm Ctr"/>
    <s v="4955 Cottonwood Rd"/>
    <s v="Memphis"/>
    <s v="38118"/>
  </r>
  <r>
    <x v="271"/>
    <n v="1924"/>
    <n v="150"/>
    <n v="2074"/>
    <s v="9"/>
    <s v="87"/>
    <s v="33"/>
    <s v="11"/>
    <x v="13"/>
    <x v="4"/>
    <x v="6"/>
    <s v="8"/>
    <s v="Breath of Life SDA Church"/>
    <s v="5665 Knight Arnold Rd"/>
    <s v="Memphis"/>
    <s v="38115"/>
  </r>
  <r>
    <x v="272"/>
    <n v="1229"/>
    <n v="90"/>
    <n v="1319"/>
    <s v="9"/>
    <s v="84"/>
    <s v="33"/>
    <s v="11"/>
    <x v="13"/>
    <x v="4"/>
    <x v="6"/>
    <s v="8"/>
    <s v="Breath of Life SDA Church"/>
    <s v="5665 Knight Arnold Rd"/>
    <s v="Memphis"/>
    <s v="38115"/>
  </r>
  <r>
    <x v="273"/>
    <n v="332"/>
    <n v="37"/>
    <n v="369"/>
    <s v="9"/>
    <s v="87"/>
    <s v="33"/>
    <s v="11"/>
    <x v="10"/>
    <x v="4"/>
    <x v="6"/>
    <s v="8"/>
    <s v="Breath of Life SDA Church"/>
    <s v="5665 Knight Arnold Rd"/>
    <s v="Memphis"/>
    <s v="38115"/>
  </r>
  <r>
    <x v="274"/>
    <n v="3989"/>
    <n v="420"/>
    <n v="4409"/>
    <s v="9"/>
    <s v="84"/>
    <s v="33"/>
    <s v="11"/>
    <x v="13"/>
    <x v="4"/>
    <x v="7"/>
    <s v="8"/>
    <s v="Hickory Hill Comm Center"/>
    <s v="3910 Ridgeway Rd"/>
    <s v="Memphis"/>
    <s v="38115"/>
  </r>
  <r>
    <x v="275"/>
    <n v="1565"/>
    <n v="157"/>
    <n v="1722"/>
    <s v="9"/>
    <s v="84"/>
    <s v="33"/>
    <s v="11"/>
    <x v="8"/>
    <x v="4"/>
    <x v="7"/>
    <s v="8"/>
    <s v="Hickory Hill Comm Center"/>
    <s v="3910 Ridgeway Rd"/>
    <s v="Memphis"/>
    <s v="38115"/>
  </r>
  <r>
    <x v="276"/>
    <n v="46"/>
    <n v="2"/>
    <n v="48"/>
    <s v="9"/>
    <s v="87"/>
    <s v="33"/>
    <s v="11"/>
    <x v="13"/>
    <x v="4"/>
    <x v="7"/>
    <s v="8"/>
    <s v="Hickory Hill Comm Center"/>
    <s v="3910 Ridgeway Rd"/>
    <s v="Memphis"/>
    <s v="38115"/>
  </r>
  <r>
    <x v="277"/>
    <n v="4801"/>
    <n v="454"/>
    <n v="5255"/>
    <s v="9"/>
    <s v="84"/>
    <s v="33"/>
    <s v="11"/>
    <x v="8"/>
    <x v="4"/>
    <x v="7"/>
    <s v="9"/>
    <s v="New Beginnings Community Church"/>
    <s v="4480 Kirby Pkwy"/>
    <s v="Memphis"/>
    <s v="38141"/>
  </r>
  <r>
    <x v="278"/>
    <n v="3917"/>
    <n v="175"/>
    <n v="4092"/>
    <s v="9"/>
    <s v="84"/>
    <s v="33"/>
    <s v="11"/>
    <x v="13"/>
    <x v="4"/>
    <x v="7"/>
    <s v="8"/>
    <s v="Easthaven Church of Christ"/>
    <s v="4833 Tchulahoma Rd"/>
    <s v="Memphis"/>
    <s v="38118"/>
  </r>
  <r>
    <x v="279"/>
    <n v="390"/>
    <n v="22"/>
    <n v="412"/>
    <s v="9"/>
    <s v="85"/>
    <s v="33"/>
    <s v="11"/>
    <x v="13"/>
    <x v="4"/>
    <x v="7"/>
    <s v="8"/>
    <s v="Easthaven Church of Christ"/>
    <s v="4833 Tchulahoma Rd"/>
    <s v="Memphis"/>
    <s v="38118"/>
  </r>
  <r>
    <x v="280"/>
    <n v="32"/>
    <n v="2"/>
    <n v="34"/>
    <s v="9"/>
    <s v="85"/>
    <s v="33"/>
    <s v="11"/>
    <x v="13"/>
    <x v="0"/>
    <x v="0"/>
    <s v="N/A"/>
    <s v="Easthaven Church of Christ"/>
    <s v="4833 Tchulahoma Rd"/>
    <s v="Memphis"/>
    <s v="38118"/>
  </r>
  <r>
    <x v="281"/>
    <n v="4097"/>
    <n v="300"/>
    <n v="4397"/>
    <s v="9"/>
    <s v="84"/>
    <s v="33"/>
    <s v="11"/>
    <x v="13"/>
    <x v="4"/>
    <x v="7"/>
    <s v="8"/>
    <s v="Soul Winners Baptist Church"/>
    <s v="4221 Crump Rd"/>
    <s v="Memphis"/>
    <s v="38141"/>
  </r>
  <r>
    <x v="282"/>
    <n v="4525"/>
    <n v="894"/>
    <n v="5419"/>
    <s v="9"/>
    <s v="84"/>
    <s v="33"/>
    <s v="12"/>
    <x v="8"/>
    <x v="4"/>
    <x v="7"/>
    <s v="8"/>
    <s v="Ridgeway Assembly of God"/>
    <s v="3150 Ridgeway Rd"/>
    <s v="Memphis"/>
    <s v="38115"/>
  </r>
  <r>
    <x v="283"/>
    <n v="2210"/>
    <n v="387"/>
    <n v="2597"/>
    <s v="9"/>
    <s v="85"/>
    <s v="31"/>
    <s v="12"/>
    <x v="8"/>
    <x v="4"/>
    <x v="2"/>
    <s v="9"/>
    <s v="South Woods Baptist Church"/>
    <s v="3175 S Germantown Rd"/>
    <s v="Memphis"/>
    <s v="38119"/>
  </r>
  <r>
    <x v="284"/>
    <n v="848"/>
    <n v="52"/>
    <n v="900"/>
    <s v="9"/>
    <s v="83"/>
    <s v="31"/>
    <s v="12"/>
    <x v="8"/>
    <x v="4"/>
    <x v="2"/>
    <s v="9"/>
    <s v="South Woods Baptist Church"/>
    <s v="3175 S Germantown Rd"/>
    <s v="Memphis"/>
    <s v="38119"/>
  </r>
  <r>
    <x v="285"/>
    <n v="51"/>
    <n v="0"/>
    <n v="51"/>
    <s v="8"/>
    <s v="83"/>
    <s v="31"/>
    <s v="12"/>
    <x v="8"/>
    <x v="4"/>
    <x v="2"/>
    <s v="9"/>
    <s v="South Woods Baptist Church"/>
    <s v="3175 S Germantown Rd"/>
    <s v="Memphis"/>
    <s v="38119"/>
  </r>
  <r>
    <x v="286"/>
    <n v="616"/>
    <n v="179"/>
    <n v="795"/>
    <s v="9"/>
    <s v="85"/>
    <s v="31"/>
    <s v="12"/>
    <x v="8"/>
    <x v="0"/>
    <x v="0"/>
    <s v="N/A"/>
    <s v="South Woods Baptist Church"/>
    <s v="3175 S Germantown Rd"/>
    <s v="Memphis"/>
    <s v="38119"/>
  </r>
  <r>
    <x v="287"/>
    <n v="1"/>
    <n v="0"/>
    <n v="1"/>
    <s v="8"/>
    <s v="83"/>
    <s v="31"/>
    <s v="12"/>
    <x v="7"/>
    <x v="6"/>
    <x v="0"/>
    <s v="N/A"/>
    <s v="St Marks United Methodist Church"/>
    <s v="8255 Winchester Rd"/>
    <s v="Memphis"/>
    <s v="38125"/>
  </r>
  <r>
    <x v="288"/>
    <n v="902"/>
    <n v="70"/>
    <n v="972"/>
    <s v="8"/>
    <s v="83"/>
    <s v="31"/>
    <s v="12"/>
    <x v="6"/>
    <x v="5"/>
    <x v="0"/>
    <s v="N/A"/>
    <s v="St Marks United Methodist Church"/>
    <s v="8255 Winchester Rd"/>
    <s v="Memphis"/>
    <s v="38125"/>
  </r>
  <r>
    <x v="289"/>
    <n v="215"/>
    <n v="40"/>
    <n v="255"/>
    <s v="9"/>
    <s v="83"/>
    <s v="31"/>
    <s v="12"/>
    <x v="8"/>
    <x v="4"/>
    <x v="2"/>
    <s v="9"/>
    <s v="St Marks United Methodist Church"/>
    <s v="8255 Winchester Rd"/>
    <s v="Memphis"/>
    <s v="38125"/>
  </r>
  <r>
    <x v="290"/>
    <n v="1598"/>
    <n v="203"/>
    <n v="1801"/>
    <s v="9"/>
    <s v="83"/>
    <s v="31"/>
    <s v="12"/>
    <x v="8"/>
    <x v="0"/>
    <x v="0"/>
    <s v="N/A"/>
    <s v="St Marks United Methodist Church"/>
    <s v="8255 Winchester Rd"/>
    <s v="Memphis"/>
    <s v="38125"/>
  </r>
  <r>
    <x v="291"/>
    <n v="305"/>
    <n v="14"/>
    <n v="319"/>
    <s v="8"/>
    <s v="83"/>
    <s v="31"/>
    <s v="12"/>
    <x v="8"/>
    <x v="0"/>
    <x v="0"/>
    <s v="N/A"/>
    <s v="St Marks United Methodist Church"/>
    <s v="8255 Winchester Rd"/>
    <s v="Memphis"/>
    <s v="38125"/>
  </r>
  <r>
    <x v="292"/>
    <n v="3381"/>
    <n v="233"/>
    <n v="3614"/>
    <s v="9"/>
    <s v="85"/>
    <s v="33"/>
    <s v="12"/>
    <x v="8"/>
    <x v="4"/>
    <x v="2"/>
    <s v="9"/>
    <s v="Anointed Temple of Praise"/>
    <s v="3939 Riverdale Rd"/>
    <s v="Memphis"/>
    <n v="38115"/>
  </r>
  <r>
    <x v="293"/>
    <n v="1095"/>
    <n v="175"/>
    <n v="1270"/>
    <s v="9"/>
    <s v="84"/>
    <s v="33"/>
    <s v="12"/>
    <x v="8"/>
    <x v="4"/>
    <x v="2"/>
    <s v="9"/>
    <s v="Anointed Temple of Praise"/>
    <s v="3939 Riverdale Rd"/>
    <s v="Memphis"/>
    <n v="38115"/>
  </r>
  <r>
    <x v="294"/>
    <n v="514"/>
    <n v="23"/>
    <n v="537"/>
    <s v="9"/>
    <s v="85"/>
    <s v="33"/>
    <s v="12"/>
    <x v="8"/>
    <x v="0"/>
    <x v="0"/>
    <s v="N/A"/>
    <s v="Anointed Temple of Praise"/>
    <s v="3939 Riverdale Rd"/>
    <s v="Memphis"/>
    <n v="38115"/>
  </r>
  <r>
    <x v="295"/>
    <n v="4090"/>
    <n v="253"/>
    <n v="4343"/>
    <s v="9"/>
    <s v="85"/>
    <s v="33"/>
    <s v="12"/>
    <x v="8"/>
    <x v="0"/>
    <x v="0"/>
    <s v="N/A"/>
    <s v="New Growth In Christ Christian Center"/>
    <s v="7550 E Shelby Dr"/>
    <s v="Memphis"/>
    <s v="38125"/>
  </r>
  <r>
    <x v="296"/>
    <n v="4292"/>
    <n v="326"/>
    <n v="4618"/>
    <s v="9"/>
    <s v="85"/>
    <s v="33"/>
    <s v="12"/>
    <x v="8"/>
    <x v="0"/>
    <x v="0"/>
    <s v="N/A"/>
    <s v="Greater Love Baptist Church"/>
    <s v="4439 Hacks Cross Rd"/>
    <s v="Memphis"/>
    <s v="38125"/>
  </r>
  <r>
    <x v="297"/>
    <n v="1188"/>
    <n v="103"/>
    <n v="1291"/>
    <s v="9"/>
    <s v="84"/>
    <s v="33"/>
    <s v="12"/>
    <x v="13"/>
    <x v="4"/>
    <x v="7"/>
    <s v="8"/>
    <s v="New Life In Christ Fellowship Church"/>
    <s v="6825 E Holmes Rd"/>
    <s v="Memphis"/>
    <s v="38141"/>
  </r>
  <r>
    <x v="298"/>
    <n v="2373"/>
    <n v="238"/>
    <n v="2611"/>
    <s v="9"/>
    <s v="85"/>
    <s v="33"/>
    <s v="12"/>
    <x v="13"/>
    <x v="0"/>
    <x v="0"/>
    <s v="N/A"/>
    <s v="New Life In Christ Fellowship Church"/>
    <s v="6825 E Holmes Rd"/>
    <s v="Memphis"/>
    <s v="38141"/>
  </r>
  <r>
    <x v="299"/>
    <n v="1545"/>
    <n v="107"/>
    <n v="1652"/>
    <s v="9"/>
    <s v="84"/>
    <s v="33"/>
    <s v="12"/>
    <x v="13"/>
    <x v="0"/>
    <x v="0"/>
    <s v="N/A"/>
    <s v="New Life In Christ Fellowship Church"/>
    <s v="6825 E Holmes Rd"/>
    <s v="Memphis"/>
    <s v="38141"/>
  </r>
  <r>
    <x v="300"/>
    <n v="5396"/>
    <n v="352"/>
    <n v="5748"/>
    <s v="9"/>
    <s v="85"/>
    <s v="33"/>
    <s v="12"/>
    <x v="8"/>
    <x v="0"/>
    <x v="0"/>
    <s v="N/A"/>
    <s v="Memphis Public Library - E Shelby"/>
    <s v="7200 E Shelby Dr"/>
    <s v="Memphis"/>
    <s v="38125"/>
  </r>
  <r>
    <x v="301"/>
    <n v="1122"/>
    <n v="58"/>
    <n v="1180"/>
    <s v="9"/>
    <s v="85"/>
    <s v="33"/>
    <s v="12"/>
    <x v="7"/>
    <x v="6"/>
    <x v="0"/>
    <s v="N/A"/>
    <s v="Grace Church of the Nazarene"/>
    <s v="8979 E Shelby Dr"/>
    <s v="Memphis"/>
    <s v="38125"/>
  </r>
  <r>
    <x v="302"/>
    <n v="2160"/>
    <n v="254"/>
    <n v="2414"/>
    <s v="9"/>
    <s v="85"/>
    <s v="33"/>
    <s v="12"/>
    <x v="8"/>
    <x v="0"/>
    <x v="0"/>
    <s v="N/A"/>
    <s v="Grace Church of the Nazarene"/>
    <s v="8979 E Shelby Dr"/>
    <s v="Memphis"/>
    <s v="38125"/>
  </r>
  <r>
    <x v="303"/>
    <n v="310"/>
    <n v="79"/>
    <n v="389"/>
    <s v="9"/>
    <s v="83"/>
    <s v="33"/>
    <s v="12"/>
    <x v="8"/>
    <x v="0"/>
    <x v="0"/>
    <s v="N/A"/>
    <s v="Grace Church of the Nazarene"/>
    <s v="8979 E Shelby Dr"/>
    <s v="Memphis"/>
    <s v="38125"/>
  </r>
  <r>
    <x v="304"/>
    <n v="3703"/>
    <n v="251"/>
    <n v="3954"/>
    <s v="9"/>
    <s v="85"/>
    <s v="33"/>
    <s v="12"/>
    <x v="8"/>
    <x v="0"/>
    <x v="0"/>
    <s v="N/A"/>
    <s v="The Village (New Sardis)"/>
    <s v="7818 E Holmes Rd"/>
    <s v="Memphis"/>
    <s v="38125"/>
  </r>
  <r>
    <x v="305"/>
    <n v="2035"/>
    <n v="171"/>
    <n v="2206"/>
    <s v="9"/>
    <s v="97"/>
    <s v="30"/>
    <s v="13"/>
    <x v="11"/>
    <x v="4"/>
    <x v="2"/>
    <s v="9"/>
    <s v="St Stephen's Methodist Church"/>
    <s v="3981 Macon Rd"/>
    <s v="Memphis"/>
    <s v="38122"/>
  </r>
  <r>
    <x v="306"/>
    <n v="3"/>
    <n v="0"/>
    <n v="3"/>
    <s v="9"/>
    <s v="93"/>
    <s v="30"/>
    <s v="13"/>
    <x v="2"/>
    <x v="4"/>
    <x v="2"/>
    <s v="9"/>
    <s v="St Stephen's Methodist Church"/>
    <s v="3981 Macon Rd"/>
    <s v="Memphis"/>
    <s v="38122"/>
  </r>
  <r>
    <x v="307"/>
    <n v="23"/>
    <n v="3"/>
    <n v="26"/>
    <s v="9"/>
    <s v="93"/>
    <s v="30"/>
    <s v="13"/>
    <x v="11"/>
    <x v="4"/>
    <x v="2"/>
    <s v="9"/>
    <s v="St Stephen's Methodist Church"/>
    <s v="3981 Macon Rd"/>
    <s v="Memphis"/>
    <s v="38122"/>
  </r>
  <r>
    <x v="308"/>
    <n v="8"/>
    <n v="1"/>
    <n v="9"/>
    <s v="9"/>
    <s v="97"/>
    <s v="30"/>
    <s v="13"/>
    <x v="2"/>
    <x v="4"/>
    <x v="2"/>
    <s v="9"/>
    <s v="St Stephen's Methodist Church"/>
    <s v="3981 Macon Rd"/>
    <s v="Memphis"/>
    <s v="38122"/>
  </r>
  <r>
    <x v="309"/>
    <n v="1831"/>
    <n v="150"/>
    <n v="1981"/>
    <s v="9"/>
    <s v="97"/>
    <s v="30"/>
    <s v="13"/>
    <x v="11"/>
    <x v="4"/>
    <x v="3"/>
    <s v="9"/>
    <s v="Gaisman Community Center"/>
    <s v="4221 Macon Rd"/>
    <s v="Memphis"/>
    <n v="38122"/>
  </r>
  <r>
    <x v="310"/>
    <n v="5542"/>
    <n v="351"/>
    <n v="5893"/>
    <s v="8"/>
    <s v="97"/>
    <s v="31"/>
    <s v="13"/>
    <x v="2"/>
    <x v="4"/>
    <x v="2"/>
    <s v="9"/>
    <s v="One City Church"/>
    <s v="120 N East Yates Rd"/>
    <s v="Memphis"/>
    <n v="38120"/>
  </r>
  <r>
    <x v="311"/>
    <n v="279"/>
    <n v="31"/>
    <n v="310"/>
    <s v="8"/>
    <s v="97"/>
    <s v="31"/>
    <s v="13"/>
    <x v="11"/>
    <x v="4"/>
    <x v="2"/>
    <s v="9"/>
    <s v="One City Church"/>
    <s v="120 N East Yates Rd"/>
    <s v="Memphis"/>
    <n v="38120"/>
  </r>
  <r>
    <x v="312"/>
    <n v="1169"/>
    <n v="122"/>
    <n v="1291"/>
    <s v="9"/>
    <s v="97"/>
    <s v="30"/>
    <s v="13"/>
    <x v="11"/>
    <x v="4"/>
    <x v="3"/>
    <s v="9"/>
    <s v="First Baptist Church Broad"/>
    <s v="2835 Broad Ave"/>
    <s v="Memphis"/>
    <n v="38112"/>
  </r>
  <r>
    <x v="313"/>
    <n v="1440"/>
    <n v="149"/>
    <n v="1589"/>
    <s v="9"/>
    <s v="93"/>
    <s v="30"/>
    <s v="13"/>
    <x v="11"/>
    <x v="4"/>
    <x v="3"/>
    <s v="9"/>
    <s v="First Baptist Church Broad"/>
    <s v="2835 Broad Ave"/>
    <s v="Memphis"/>
    <n v="38112"/>
  </r>
  <r>
    <x v="314"/>
    <n v="1592"/>
    <n v="292"/>
    <n v="1884"/>
    <s v="9"/>
    <s v="97"/>
    <s v="31"/>
    <s v="13"/>
    <x v="2"/>
    <x v="4"/>
    <x v="3"/>
    <s v="9"/>
    <s v="Memphis Bible Church"/>
    <s v="262 N Perkins Rd"/>
    <s v="Memphis"/>
    <n v="38117"/>
  </r>
  <r>
    <x v="315"/>
    <n v="994"/>
    <n v="238"/>
    <n v="1232"/>
    <s v="9"/>
    <s v="97"/>
    <s v="31"/>
    <s v="13"/>
    <x v="11"/>
    <x v="4"/>
    <x v="3"/>
    <s v="9"/>
    <s v="Memphis Bible Church"/>
    <s v="262 N Perkins Rd"/>
    <s v="Memphis"/>
    <n v="38117"/>
  </r>
  <r>
    <x v="316"/>
    <n v="233"/>
    <n v="37"/>
    <n v="270"/>
    <s v="8"/>
    <s v="97"/>
    <s v="31"/>
    <s v="13"/>
    <x v="2"/>
    <x v="4"/>
    <x v="3"/>
    <s v="9"/>
    <s v="Memphis Bible Church"/>
    <s v="262 N Perkins Rd"/>
    <s v="Memphis"/>
    <n v="38117"/>
  </r>
  <r>
    <x v="317"/>
    <n v="3459"/>
    <n v="161"/>
    <n v="3620"/>
    <s v="8"/>
    <s v="97"/>
    <s v="31"/>
    <s v="13"/>
    <x v="2"/>
    <x v="4"/>
    <x v="3"/>
    <s v="9"/>
    <s v="Memphis Bible Church"/>
    <s v="262 N Perkins Rd"/>
    <s v="Memphis"/>
    <s v="38117"/>
  </r>
  <r>
    <x v="318"/>
    <n v="773"/>
    <n v="104"/>
    <n v="877"/>
    <s v="9"/>
    <s v="97"/>
    <s v="31"/>
    <s v="13"/>
    <x v="11"/>
    <x v="4"/>
    <x v="3"/>
    <s v="9"/>
    <s v="Memphis Bible Church"/>
    <s v="262 N Perkins Rd"/>
    <s v="Memphis"/>
    <s v="38117"/>
  </r>
  <r>
    <x v="319"/>
    <n v="113"/>
    <n v="12"/>
    <n v="125"/>
    <s v="8"/>
    <s v="97"/>
    <s v="31"/>
    <s v="13"/>
    <x v="11"/>
    <x v="4"/>
    <x v="3"/>
    <s v="9"/>
    <s v="Memphis Bible Church"/>
    <s v="262 N Perkins Rd"/>
    <s v="Memphis"/>
    <s v="38117"/>
  </r>
  <r>
    <x v="320"/>
    <n v="361"/>
    <n v="29"/>
    <n v="390"/>
    <s v="9"/>
    <s v="93"/>
    <s v="29"/>
    <s v="13"/>
    <x v="12"/>
    <x v="4"/>
    <x v="6"/>
    <s v="9"/>
    <s v="Central Christian Church"/>
    <s v="531 S McLean Blvd"/>
    <s v="Memphis"/>
    <s v="38104"/>
  </r>
  <r>
    <x v="321"/>
    <n v="482"/>
    <n v="82"/>
    <n v="564"/>
    <s v="9"/>
    <s v="88"/>
    <s v="29"/>
    <s v="13"/>
    <x v="12"/>
    <x v="4"/>
    <x v="6"/>
    <s v="9"/>
    <s v="Central Christian Church"/>
    <s v="531 S McLean Blvd"/>
    <s v="Memphis"/>
    <s v="38104"/>
  </r>
  <r>
    <x v="322"/>
    <n v="5620"/>
    <n v="697"/>
    <n v="6317"/>
    <s v="9"/>
    <s v="91"/>
    <s v="29"/>
    <s v="13"/>
    <x v="12"/>
    <x v="4"/>
    <x v="6"/>
    <s v="9"/>
    <s v="Central Christian Church"/>
    <s v="531 S McLean Blvd"/>
    <s v="Memphis"/>
    <s v="38104"/>
  </r>
  <r>
    <x v="323"/>
    <n v="1863"/>
    <n v="226"/>
    <n v="2089"/>
    <s v="9"/>
    <s v="93"/>
    <s v="33"/>
    <s v="13"/>
    <x v="12"/>
    <x v="4"/>
    <x v="3"/>
    <s v="9"/>
    <s v="St Johns Episcopal Church"/>
    <s v="3245 Central Ave"/>
    <s v="Memphis"/>
    <n v="38111"/>
  </r>
  <r>
    <x v="324"/>
    <n v="2507"/>
    <n v="237"/>
    <n v="2744"/>
    <s v="9"/>
    <s v="97"/>
    <s v="33"/>
    <s v="13"/>
    <x v="12"/>
    <x v="4"/>
    <x v="3"/>
    <s v="9"/>
    <s v="St Johns Episcopal Church"/>
    <s v="3245 Central Ave"/>
    <s v="Memphis"/>
    <n v="38111"/>
  </r>
  <r>
    <x v="325"/>
    <n v="809"/>
    <n v="91"/>
    <n v="900"/>
    <s v="9"/>
    <s v="91"/>
    <s v="33"/>
    <s v="13"/>
    <x v="12"/>
    <x v="4"/>
    <x v="3"/>
    <s v="9"/>
    <s v="St Johns Episcopal Church"/>
    <s v="3245 Central Ave"/>
    <s v="Memphis"/>
    <n v="38111"/>
  </r>
  <r>
    <x v="326"/>
    <n v="1462"/>
    <n v="312"/>
    <n v="1774"/>
    <s v="9"/>
    <s v="91"/>
    <s v="33"/>
    <s v="13"/>
    <x v="10"/>
    <x v="4"/>
    <x v="3"/>
    <s v="9"/>
    <s v="Davis Community Ctr"/>
    <s v="3371 Spottswood Ave"/>
    <s v="Memphis"/>
    <s v="38111"/>
  </r>
  <r>
    <x v="327"/>
    <n v="1226"/>
    <n v="138"/>
    <n v="1364"/>
    <s v="9"/>
    <s v="97"/>
    <s v="33"/>
    <s v="13"/>
    <x v="12"/>
    <x v="4"/>
    <x v="3"/>
    <s v="9"/>
    <s v="Davis Community Ctr"/>
    <s v="3371 Spottswood Ave"/>
    <s v="Memphis"/>
    <s v="38111"/>
  </r>
  <r>
    <x v="328"/>
    <n v="524"/>
    <n v="106"/>
    <n v="630"/>
    <s v="9"/>
    <s v="91"/>
    <s v="33"/>
    <s v="13"/>
    <x v="2"/>
    <x v="4"/>
    <x v="3"/>
    <s v="9"/>
    <s v="Davis Community Ctr"/>
    <s v="3371 Spottswood Ave"/>
    <s v="Memphis"/>
    <s v="38111"/>
  </r>
  <r>
    <x v="329"/>
    <n v="697"/>
    <n v="126"/>
    <n v="823"/>
    <s v="9"/>
    <s v="93"/>
    <s v="33"/>
    <s v="13"/>
    <x v="12"/>
    <x v="4"/>
    <x v="3"/>
    <s v="9"/>
    <s v="Davis Community Ctr"/>
    <s v="3371 Spottswood Ave"/>
    <s v="Memphis"/>
    <s v="38111"/>
  </r>
  <r>
    <x v="330"/>
    <n v="126"/>
    <n v="2"/>
    <n v="128"/>
    <s v="8"/>
    <s v="91"/>
    <s v="33"/>
    <s v="13"/>
    <x v="2"/>
    <x v="4"/>
    <x v="3"/>
    <s v="9"/>
    <s v="Davis Community Ctr"/>
    <s v="3371 Spottswood Ave"/>
    <s v="Memphis"/>
    <s v="38111"/>
  </r>
  <r>
    <x v="331"/>
    <n v="50"/>
    <n v="0"/>
    <n v="50"/>
    <s v="9"/>
    <s v="97"/>
    <s v="31"/>
    <s v="13"/>
    <x v="10"/>
    <x v="4"/>
    <x v="3"/>
    <s v="9"/>
    <s v="White Station Church of Christ"/>
    <s v="1106 Colonial Rd"/>
    <s v="Memphis"/>
    <s v="38117"/>
  </r>
  <r>
    <x v="332"/>
    <n v="4804"/>
    <n v="390"/>
    <n v="5194"/>
    <s v="9"/>
    <s v="87"/>
    <s v="33"/>
    <s v="13"/>
    <x v="10"/>
    <x v="4"/>
    <x v="3"/>
    <s v="9"/>
    <s v="White Station Church of Christ"/>
    <s v="1106 Colonial Rd"/>
    <s v="Memphis"/>
    <s v="38117"/>
  </r>
  <r>
    <x v="333"/>
    <n v="1068"/>
    <n v="85"/>
    <n v="1153"/>
    <s v="9"/>
    <s v="97"/>
    <s v="33"/>
    <s v="13"/>
    <x v="10"/>
    <x v="4"/>
    <x v="3"/>
    <s v="9"/>
    <s v="White Station Church of Christ"/>
    <s v="1106 Colonial Rd"/>
    <s v="Memphis"/>
    <s v="38117"/>
  </r>
  <r>
    <x v="334"/>
    <n v="101"/>
    <n v="18"/>
    <n v="119"/>
    <s v="9"/>
    <s v="97"/>
    <s v="30"/>
    <s v="13"/>
    <x v="2"/>
    <x v="4"/>
    <x v="2"/>
    <s v="9"/>
    <s v="Whitten Memorial Baptist Church"/>
    <s v="6773 Macon Rd"/>
    <s v="Memphis"/>
    <s v="38134"/>
  </r>
  <r>
    <x v="335"/>
    <m/>
    <m/>
    <m/>
    <m/>
    <m/>
    <m/>
    <m/>
    <x v="15"/>
    <x v="8"/>
    <x v="8"/>
    <m/>
    <s v=" "/>
    <m/>
    <m/>
    <m/>
  </r>
  <r>
    <x v="336"/>
    <n v="551692"/>
    <n v="52661"/>
    <n v="604353"/>
    <m/>
    <m/>
    <m/>
    <m/>
    <x v="15"/>
    <x v="8"/>
    <x v="8"/>
    <m/>
    <m/>
    <m/>
    <m/>
    <m/>
  </r>
  <r>
    <x v="335"/>
    <m/>
    <m/>
    <m/>
    <m/>
    <m/>
    <m/>
    <m/>
    <x v="15"/>
    <x v="8"/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6">
    <pivotField showAll="0"/>
    <pivotField numFmtId="164" showAll="0"/>
    <pivotField numFmtId="164" showAll="0"/>
    <pivotField dataField="1" numFmtId="164" showAll="0"/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 Vot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6">
    <pivotField showAll="0"/>
    <pivotField numFmtId="164" showAll="0"/>
    <pivotField numFmtId="164" showAll="0"/>
    <pivotField dataField="1" numFmtId="164" showAll="0"/>
    <pivotField showAll="0"/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Vot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16">
    <pivotField showAll="0"/>
    <pivotField numFmtId="164" showAll="0"/>
    <pivotField numFmtId="164" showAll="0"/>
    <pivotField dataField="1" numFmtId="164" showAll="0"/>
    <pivotField showAll="0"/>
    <pivotField axis="axisRow" showAll="0">
      <items count="14">
        <item x="6"/>
        <item x="12"/>
        <item x="7"/>
        <item x="0"/>
        <item x="11"/>
        <item x="2"/>
        <item x="9"/>
        <item x="10"/>
        <item x="3"/>
        <item x="5"/>
        <item x="8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Vot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16">
    <pivotField showAll="0"/>
    <pivotField numFmtId="164" showAll="0"/>
    <pivotField numFmtId="164" showAll="0"/>
    <pivotField dataField="1" numFmtId="164"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Vot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1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6">
    <pivotField showAll="0"/>
    <pivotField numFmtId="164" showAll="0"/>
    <pivotField numFmtId="164" showAll="0"/>
    <pivotField dataField="1" numFmtId="164" showAll="0"/>
    <pivotField showAll="0"/>
    <pivotField showAll="0"/>
    <pivotField showAll="0"/>
    <pivotField showAll="0"/>
    <pivotField showAll="0"/>
    <pivotField axis="axisRow" showAll="0">
      <items count="9">
        <item x="3"/>
        <item x="7"/>
        <item x="6"/>
        <item x="5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Vot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6">
    <pivotField showAll="0"/>
    <pivotField numFmtId="164" showAll="0"/>
    <pivotField numFmtId="164" showAll="0"/>
    <pivotField dataField="1" numFmtId="164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2"/>
        <item x="7"/>
        <item x="6"/>
        <item x="3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Vot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1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6">
    <pivotField showAll="0"/>
    <pivotField numFmtId="164" showAll="0"/>
    <pivotField numFmtId="164"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Vot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661AC-9B52-4A4E-951A-EAF1931F3D08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6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8">
        <item x="12"/>
        <item x="11"/>
        <item x="0"/>
        <item x="8"/>
        <item x="5"/>
        <item x="14"/>
        <item x="13"/>
        <item x="2"/>
        <item x="10"/>
        <item x="4"/>
        <item x="9"/>
        <item m="1" x="16"/>
        <item x="6"/>
        <item x="3"/>
        <item x="1"/>
        <item h="1" x="15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rowItems>
  <colItems count="1">
    <i/>
  </colItems>
  <dataFields count="1">
    <dataField name="Sum of Total Voters" fld="3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A835E-6A3E-4EF6-95FF-BFC2BB2CCBB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8" firstHeaderRow="0" firstDataRow="1" firstDataCol="1" rowPageCount="1" colPageCount="1"/>
  <pivotFields count="16">
    <pivotField axis="axisRow" showAll="0">
      <items count="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6"/>
        <item x="33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7"/>
        <item x="6"/>
        <item x="5"/>
        <item x="2"/>
        <item x="4"/>
        <item x="1"/>
        <item x="0"/>
        <item x="8"/>
        <item t="default"/>
      </items>
    </pivotField>
    <pivotField axis="axisRow" showAll="0">
      <items count="10">
        <item x="1"/>
        <item x="2"/>
        <item x="7"/>
        <item x="6"/>
        <item x="3"/>
        <item x="5"/>
        <item x="4"/>
        <item x="0"/>
        <item x="8"/>
        <item t="default"/>
      </items>
    </pivotField>
    <pivotField showAll="0"/>
    <pivotField showAll="0"/>
    <pivotField showAll="0"/>
    <pivotField showAll="0"/>
    <pivotField showAll="0"/>
  </pivotFields>
  <rowFields count="2">
    <field x="10"/>
    <field x="0"/>
  </rowFields>
  <rowItems count="225">
    <i>
      <x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26"/>
    </i>
    <i r="1">
      <x v="127"/>
    </i>
    <i r="1">
      <x v="144"/>
    </i>
    <i r="1">
      <x v="145"/>
    </i>
    <i r="1">
      <x v="152"/>
    </i>
    <i r="1">
      <x v="153"/>
    </i>
    <i r="1">
      <x v="155"/>
    </i>
    <i r="1">
      <x v="156"/>
    </i>
    <i r="1">
      <x v="157"/>
    </i>
    <i r="1">
      <x v="158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>
      <x v="1"/>
    </i>
    <i r="1">
      <x v="33"/>
    </i>
    <i r="1">
      <x v="89"/>
    </i>
    <i r="1">
      <x v="90"/>
    </i>
    <i r="1">
      <x v="91"/>
    </i>
    <i r="1">
      <x v="92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5"/>
    </i>
    <i r="1">
      <x v="109"/>
    </i>
    <i r="1">
      <x v="110"/>
    </i>
    <i r="1">
      <x v="122"/>
    </i>
    <i r="1">
      <x v="123"/>
    </i>
    <i r="1">
      <x v="124"/>
    </i>
    <i r="1">
      <x v="125"/>
    </i>
    <i r="1">
      <x v="131"/>
    </i>
    <i r="1">
      <x v="132"/>
    </i>
    <i r="1">
      <x v="133"/>
    </i>
    <i r="1">
      <x v="136"/>
    </i>
    <i r="1">
      <x v="137"/>
    </i>
    <i r="1">
      <x v="138"/>
    </i>
    <i r="1">
      <x v="283"/>
    </i>
    <i r="1">
      <x v="284"/>
    </i>
    <i r="1">
      <x v="285"/>
    </i>
    <i r="1">
      <x v="289"/>
    </i>
    <i r="1">
      <x v="292"/>
    </i>
    <i r="1">
      <x v="293"/>
    </i>
    <i r="1">
      <x v="305"/>
    </i>
    <i r="1">
      <x v="306"/>
    </i>
    <i r="1">
      <x v="307"/>
    </i>
    <i r="1">
      <x v="308"/>
    </i>
    <i r="1">
      <x v="310"/>
    </i>
    <i r="1">
      <x v="311"/>
    </i>
    <i r="1">
      <x v="334"/>
    </i>
    <i>
      <x v="2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40"/>
    </i>
    <i r="1">
      <x v="258"/>
    </i>
    <i r="1">
      <x v="259"/>
    </i>
    <i r="1">
      <x v="260"/>
    </i>
    <i r="1">
      <x v="261"/>
    </i>
    <i r="1">
      <x v="262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1"/>
    </i>
    <i r="1">
      <x v="282"/>
    </i>
    <i r="1">
      <x v="297"/>
    </i>
    <i>
      <x v="3"/>
    </i>
    <i r="1">
      <x v="212"/>
    </i>
    <i r="1">
      <x v="213"/>
    </i>
    <i r="1">
      <x v="214"/>
    </i>
    <i r="1">
      <x v="215"/>
    </i>
    <i r="1">
      <x v="216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320"/>
    </i>
    <i r="1">
      <x v="321"/>
    </i>
    <i r="1">
      <x v="322"/>
    </i>
    <i>
      <x v="4"/>
    </i>
    <i r="1">
      <x v="84"/>
    </i>
    <i r="1">
      <x v="85"/>
    </i>
    <i r="1">
      <x v="86"/>
    </i>
    <i r="1">
      <x v="87"/>
    </i>
    <i r="1">
      <x v="88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309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>
      <x v="5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6"/>
    </i>
    <i r="1">
      <x v="237"/>
    </i>
    <i r="1">
      <x v="238"/>
    </i>
    <i r="1">
      <x v="239"/>
    </i>
    <i r="1">
      <x v="242"/>
    </i>
    <i r="1">
      <x v="251"/>
    </i>
    <i>
      <x v="6"/>
    </i>
    <i r="1">
      <x v="150"/>
    </i>
    <i r="1">
      <x v="151"/>
    </i>
    <i r="1">
      <x v="159"/>
    </i>
    <i r="1">
      <x v="160"/>
    </i>
    <i r="1">
      <x v="161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t="grand">
      <x/>
    </i>
  </rowItems>
  <colFields count="1">
    <field x="-2"/>
  </colFields>
  <colItems count="2">
    <i>
      <x/>
    </i>
    <i i="1">
      <x v="1"/>
    </i>
  </colItems>
  <pageFields count="1">
    <pageField fld="9" item="5" hier="-1"/>
  </pageFields>
  <dataFields count="2">
    <dataField name="Sum of Active Voters" fld="1" baseField="0" baseItem="0"/>
    <dataField name="Sum of Inactive Vot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8"/>
  <sheetViews>
    <sheetView tabSelected="1" zoomScaleNormal="100" workbookViewId="0">
      <selection activeCell="Q321" sqref="Q321"/>
    </sheetView>
  </sheetViews>
  <sheetFormatPr defaultRowHeight="14.25" x14ac:dyDescent="0.2"/>
  <cols>
    <col min="2" max="4" width="9" style="18" customWidth="1"/>
    <col min="8" max="8" width="10.875" style="21" customWidth="1"/>
    <col min="10" max="10" width="13" customWidth="1"/>
    <col min="11" max="12" width="9" customWidth="1"/>
    <col min="13" max="13" width="30.375" customWidth="1"/>
    <col min="14" max="14" width="20.875" customWidth="1"/>
    <col min="15" max="15" width="13.5" customWidth="1"/>
    <col min="16" max="16" width="9" style="42" customWidth="1"/>
  </cols>
  <sheetData>
    <row r="1" spans="1:17" ht="39" x14ac:dyDescent="0.25">
      <c r="A1" s="30" t="s">
        <v>0</v>
      </c>
      <c r="B1" s="31" t="s">
        <v>1</v>
      </c>
      <c r="C1" s="31" t="s">
        <v>2</v>
      </c>
      <c r="D1" s="31" t="s">
        <v>3</v>
      </c>
      <c r="E1" s="32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4" t="s">
        <v>12</v>
      </c>
      <c r="N1" s="35" t="s">
        <v>13</v>
      </c>
      <c r="O1" s="35" t="s">
        <v>14</v>
      </c>
      <c r="P1" s="36" t="s">
        <v>603</v>
      </c>
    </row>
    <row r="2" spans="1:17" ht="14.25" customHeight="1" x14ac:dyDescent="0.2">
      <c r="A2" s="29" t="s">
        <v>15</v>
      </c>
      <c r="B2" s="46">
        <v>3319</v>
      </c>
      <c r="C2" s="46">
        <v>183</v>
      </c>
      <c r="D2" s="1">
        <f t="shared" ref="D2:D65" si="0">B2+C2</f>
        <v>3502</v>
      </c>
      <c r="E2" s="29" t="s">
        <v>390</v>
      </c>
      <c r="F2" s="29" t="s">
        <v>392</v>
      </c>
      <c r="G2" s="29" t="s">
        <v>393</v>
      </c>
      <c r="H2" s="29" t="str">
        <f t="shared" ref="H2:H65" si="1">LEFT(A2,2)</f>
        <v>01</v>
      </c>
      <c r="I2" s="29" t="s">
        <v>410</v>
      </c>
      <c r="J2" s="29" t="s">
        <v>422</v>
      </c>
      <c r="K2" s="29" t="s">
        <v>425</v>
      </c>
      <c r="L2" s="29" t="s">
        <v>425</v>
      </c>
      <c r="M2" s="29" t="s">
        <v>426</v>
      </c>
      <c r="N2" s="29" t="s">
        <v>427</v>
      </c>
      <c r="O2" s="29" t="s">
        <v>411</v>
      </c>
      <c r="P2" s="37" t="s">
        <v>604</v>
      </c>
      <c r="Q2" s="9"/>
    </row>
    <row r="3" spans="1:17" ht="14.25" customHeight="1" x14ac:dyDescent="0.2">
      <c r="A3" s="29" t="s">
        <v>16</v>
      </c>
      <c r="B3" s="46">
        <v>1540</v>
      </c>
      <c r="C3" s="46">
        <v>314</v>
      </c>
      <c r="D3" s="1">
        <f t="shared" si="0"/>
        <v>1854</v>
      </c>
      <c r="E3" s="29" t="s">
        <v>390</v>
      </c>
      <c r="F3" s="29" t="s">
        <v>394</v>
      </c>
      <c r="G3" s="29" t="s">
        <v>393</v>
      </c>
      <c r="H3" s="29" t="str">
        <f t="shared" si="1"/>
        <v>01</v>
      </c>
      <c r="I3" s="29" t="s">
        <v>411</v>
      </c>
      <c r="J3" s="29" t="s">
        <v>411</v>
      </c>
      <c r="K3" s="29" t="s">
        <v>425</v>
      </c>
      <c r="L3" s="29" t="s">
        <v>425</v>
      </c>
      <c r="M3" s="29" t="s">
        <v>428</v>
      </c>
      <c r="N3" s="29" t="s">
        <v>429</v>
      </c>
      <c r="O3" s="29" t="s">
        <v>411</v>
      </c>
      <c r="P3" s="37" t="s">
        <v>604</v>
      </c>
      <c r="Q3" s="9"/>
    </row>
    <row r="4" spans="1:17" ht="14.25" customHeight="1" x14ac:dyDescent="0.2">
      <c r="A4" s="29" t="s">
        <v>17</v>
      </c>
      <c r="B4" s="46">
        <v>1080</v>
      </c>
      <c r="C4" s="46">
        <v>136</v>
      </c>
      <c r="D4" s="1">
        <f t="shared" si="0"/>
        <v>1216</v>
      </c>
      <c r="E4" s="29" t="s">
        <v>390</v>
      </c>
      <c r="F4" s="29" t="s">
        <v>392</v>
      </c>
      <c r="G4" s="29" t="s">
        <v>393</v>
      </c>
      <c r="H4" s="29" t="str">
        <f t="shared" si="1"/>
        <v>01</v>
      </c>
      <c r="I4" s="29" t="s">
        <v>411</v>
      </c>
      <c r="J4" s="29" t="s">
        <v>411</v>
      </c>
      <c r="K4" s="29" t="s">
        <v>425</v>
      </c>
      <c r="L4" s="29" t="s">
        <v>425</v>
      </c>
      <c r="M4" s="29" t="s">
        <v>428</v>
      </c>
      <c r="N4" s="29" t="s">
        <v>429</v>
      </c>
      <c r="O4" s="29" t="s">
        <v>411</v>
      </c>
      <c r="P4" s="37" t="s">
        <v>604</v>
      </c>
      <c r="Q4" s="9"/>
    </row>
    <row r="5" spans="1:17" x14ac:dyDescent="0.2">
      <c r="A5" s="29" t="s">
        <v>18</v>
      </c>
      <c r="B5" s="46">
        <v>647</v>
      </c>
      <c r="C5" s="46">
        <v>54</v>
      </c>
      <c r="D5" s="1">
        <f t="shared" si="0"/>
        <v>701</v>
      </c>
      <c r="E5" s="29" t="s">
        <v>391</v>
      </c>
      <c r="F5" s="29" t="s">
        <v>394</v>
      </c>
      <c r="G5" s="29" t="s">
        <v>393</v>
      </c>
      <c r="H5" s="29" t="str">
        <f t="shared" si="1"/>
        <v>01</v>
      </c>
      <c r="I5" s="29" t="s">
        <v>391</v>
      </c>
      <c r="J5" s="29" t="s">
        <v>422</v>
      </c>
      <c r="K5" s="29" t="s">
        <v>425</v>
      </c>
      <c r="L5" s="29" t="s">
        <v>425</v>
      </c>
      <c r="M5" s="29" t="s">
        <v>428</v>
      </c>
      <c r="N5" s="29" t="s">
        <v>429</v>
      </c>
      <c r="O5" s="29" t="s">
        <v>411</v>
      </c>
      <c r="P5" s="37" t="s">
        <v>604</v>
      </c>
      <c r="Q5" s="9"/>
    </row>
    <row r="6" spans="1:17" x14ac:dyDescent="0.2">
      <c r="A6" s="29" t="s">
        <v>19</v>
      </c>
      <c r="B6" s="46">
        <v>77</v>
      </c>
      <c r="C6" s="46">
        <v>10</v>
      </c>
      <c r="D6" s="1">
        <f t="shared" si="0"/>
        <v>87</v>
      </c>
      <c r="E6" s="29" t="s">
        <v>390</v>
      </c>
      <c r="F6" s="29" t="s">
        <v>392</v>
      </c>
      <c r="G6" s="29" t="s">
        <v>393</v>
      </c>
      <c r="H6" s="29" t="str">
        <f t="shared" si="1"/>
        <v>01</v>
      </c>
      <c r="I6" s="29" t="s">
        <v>410</v>
      </c>
      <c r="J6" s="29" t="s">
        <v>422</v>
      </c>
      <c r="K6" s="29" t="s">
        <v>425</v>
      </c>
      <c r="L6" s="29" t="s">
        <v>425</v>
      </c>
      <c r="M6" s="29" t="s">
        <v>428</v>
      </c>
      <c r="N6" s="29" t="s">
        <v>429</v>
      </c>
      <c r="O6" s="29" t="s">
        <v>411</v>
      </c>
      <c r="P6" s="37" t="s">
        <v>604</v>
      </c>
      <c r="Q6" s="9"/>
    </row>
    <row r="7" spans="1:17" x14ac:dyDescent="0.2">
      <c r="A7" s="29" t="s">
        <v>20</v>
      </c>
      <c r="B7" s="46">
        <v>936</v>
      </c>
      <c r="C7" s="46">
        <v>114</v>
      </c>
      <c r="D7" s="1">
        <f t="shared" si="0"/>
        <v>1050</v>
      </c>
      <c r="E7" s="29" t="s">
        <v>390</v>
      </c>
      <c r="F7" s="29" t="s">
        <v>394</v>
      </c>
      <c r="G7" s="29" t="s">
        <v>393</v>
      </c>
      <c r="H7" s="29" t="str">
        <f t="shared" si="1"/>
        <v>01</v>
      </c>
      <c r="I7" s="29" t="s">
        <v>391</v>
      </c>
      <c r="J7" s="29" t="s">
        <v>422</v>
      </c>
      <c r="K7" s="29" t="s">
        <v>425</v>
      </c>
      <c r="L7" s="29" t="s">
        <v>425</v>
      </c>
      <c r="M7" s="29" t="s">
        <v>428</v>
      </c>
      <c r="N7" s="29" t="s">
        <v>429</v>
      </c>
      <c r="O7" s="29" t="s">
        <v>411</v>
      </c>
      <c r="P7" s="37" t="s">
        <v>604</v>
      </c>
      <c r="Q7" s="9"/>
    </row>
    <row r="8" spans="1:17" x14ac:dyDescent="0.2">
      <c r="A8" s="29" t="s">
        <v>22</v>
      </c>
      <c r="B8" s="46">
        <v>569</v>
      </c>
      <c r="C8" s="46">
        <v>26</v>
      </c>
      <c r="D8" s="1">
        <f t="shared" si="0"/>
        <v>595</v>
      </c>
      <c r="E8" s="29" t="s">
        <v>391</v>
      </c>
      <c r="F8" s="29" t="s">
        <v>394</v>
      </c>
      <c r="G8" s="29" t="s">
        <v>395</v>
      </c>
      <c r="H8" s="29" t="str">
        <f t="shared" si="1"/>
        <v>01</v>
      </c>
      <c r="I8" s="29" t="s">
        <v>412</v>
      </c>
      <c r="J8" s="29" t="s">
        <v>412</v>
      </c>
      <c r="K8" s="29" t="s">
        <v>425</v>
      </c>
      <c r="L8" s="29" t="s">
        <v>425</v>
      </c>
      <c r="M8" s="29" t="s">
        <v>430</v>
      </c>
      <c r="N8" s="29" t="s">
        <v>431</v>
      </c>
      <c r="O8" s="29" t="s">
        <v>413</v>
      </c>
      <c r="P8" s="37" t="s">
        <v>605</v>
      </c>
      <c r="Q8" s="9"/>
    </row>
    <row r="9" spans="1:17" x14ac:dyDescent="0.2">
      <c r="A9" s="29" t="s">
        <v>23</v>
      </c>
      <c r="B9" s="46">
        <v>3936</v>
      </c>
      <c r="C9" s="46">
        <v>145</v>
      </c>
      <c r="D9" s="1">
        <f t="shared" si="0"/>
        <v>4081</v>
      </c>
      <c r="E9" s="29" t="s">
        <v>391</v>
      </c>
      <c r="F9" s="29" t="s">
        <v>394</v>
      </c>
      <c r="G9" s="29" t="s">
        <v>395</v>
      </c>
      <c r="H9" s="29" t="str">
        <f t="shared" si="1"/>
        <v>01</v>
      </c>
      <c r="I9" s="29" t="s">
        <v>391</v>
      </c>
      <c r="J9" s="29" t="s">
        <v>422</v>
      </c>
      <c r="K9" s="29" t="s">
        <v>425</v>
      </c>
      <c r="L9" s="29" t="s">
        <v>425</v>
      </c>
      <c r="M9" s="29" t="s">
        <v>430</v>
      </c>
      <c r="N9" s="29" t="s">
        <v>431</v>
      </c>
      <c r="O9" s="29" t="s">
        <v>413</v>
      </c>
      <c r="P9" s="37" t="s">
        <v>605</v>
      </c>
      <c r="Q9" s="9"/>
    </row>
    <row r="10" spans="1:17" x14ac:dyDescent="0.2">
      <c r="A10" s="29" t="s">
        <v>24</v>
      </c>
      <c r="B10" s="46">
        <v>16</v>
      </c>
      <c r="C10" s="46">
        <v>0</v>
      </c>
      <c r="D10" s="1">
        <f t="shared" si="0"/>
        <v>16</v>
      </c>
      <c r="E10" s="29" t="s">
        <v>390</v>
      </c>
      <c r="F10" s="29" t="s">
        <v>394</v>
      </c>
      <c r="G10" s="29" t="s">
        <v>395</v>
      </c>
      <c r="H10" s="29" t="str">
        <f t="shared" si="1"/>
        <v>01</v>
      </c>
      <c r="I10" s="29" t="s">
        <v>391</v>
      </c>
      <c r="J10" s="29" t="s">
        <v>422</v>
      </c>
      <c r="K10" s="29" t="s">
        <v>425</v>
      </c>
      <c r="L10" s="29" t="s">
        <v>425</v>
      </c>
      <c r="M10" s="29" t="s">
        <v>430</v>
      </c>
      <c r="N10" s="29" t="s">
        <v>431</v>
      </c>
      <c r="O10" s="29" t="s">
        <v>413</v>
      </c>
      <c r="P10" s="37" t="s">
        <v>605</v>
      </c>
      <c r="Q10" s="9"/>
    </row>
    <row r="11" spans="1:17" x14ac:dyDescent="0.2">
      <c r="A11" s="29" t="s">
        <v>26</v>
      </c>
      <c r="B11" s="46">
        <v>10</v>
      </c>
      <c r="C11" s="46">
        <v>3</v>
      </c>
      <c r="D11" s="1">
        <f t="shared" si="0"/>
        <v>13</v>
      </c>
      <c r="E11" s="29" t="s">
        <v>391</v>
      </c>
      <c r="F11" s="29" t="s">
        <v>392</v>
      </c>
      <c r="G11" s="29" t="s">
        <v>395</v>
      </c>
      <c r="H11" s="29" t="str">
        <f t="shared" si="1"/>
        <v>01</v>
      </c>
      <c r="I11" s="29" t="s">
        <v>391</v>
      </c>
      <c r="J11" s="29" t="s">
        <v>422</v>
      </c>
      <c r="K11" s="29" t="s">
        <v>425</v>
      </c>
      <c r="L11" s="29" t="s">
        <v>425</v>
      </c>
      <c r="M11" s="29" t="s">
        <v>430</v>
      </c>
      <c r="N11" s="29" t="s">
        <v>431</v>
      </c>
      <c r="O11" s="29" t="s">
        <v>413</v>
      </c>
      <c r="P11" s="37" t="s">
        <v>605</v>
      </c>
      <c r="Q11" s="9"/>
    </row>
    <row r="12" spans="1:17" x14ac:dyDescent="0.2">
      <c r="A12" s="29" t="s">
        <v>27</v>
      </c>
      <c r="B12" s="46">
        <v>10</v>
      </c>
      <c r="C12" s="46">
        <v>0</v>
      </c>
      <c r="D12" s="1">
        <f t="shared" si="0"/>
        <v>10</v>
      </c>
      <c r="E12" s="29" t="s">
        <v>390</v>
      </c>
      <c r="F12" s="29" t="s">
        <v>392</v>
      </c>
      <c r="G12" s="29" t="s">
        <v>395</v>
      </c>
      <c r="H12" s="29" t="str">
        <f t="shared" si="1"/>
        <v>01</v>
      </c>
      <c r="I12" s="29" t="s">
        <v>391</v>
      </c>
      <c r="J12" s="29" t="s">
        <v>422</v>
      </c>
      <c r="K12" s="29" t="s">
        <v>425</v>
      </c>
      <c r="L12" s="29" t="s">
        <v>425</v>
      </c>
      <c r="M12" s="29" t="s">
        <v>430</v>
      </c>
      <c r="N12" s="29" t="s">
        <v>431</v>
      </c>
      <c r="O12" s="29" t="s">
        <v>413</v>
      </c>
      <c r="P12" s="37" t="s">
        <v>605</v>
      </c>
      <c r="Q12" s="9"/>
    </row>
    <row r="13" spans="1:17" ht="15" customHeight="1" x14ac:dyDescent="0.2">
      <c r="A13" s="29" t="s">
        <v>29</v>
      </c>
      <c r="B13" s="46">
        <v>2265</v>
      </c>
      <c r="C13" s="46">
        <v>199</v>
      </c>
      <c r="D13" s="1">
        <f t="shared" si="0"/>
        <v>2464</v>
      </c>
      <c r="E13" s="29" t="s">
        <v>390</v>
      </c>
      <c r="F13" s="29" t="s">
        <v>392</v>
      </c>
      <c r="G13" s="29" t="s">
        <v>393</v>
      </c>
      <c r="H13" s="29" t="str">
        <f t="shared" si="1"/>
        <v>01</v>
      </c>
      <c r="I13" s="29" t="s">
        <v>410</v>
      </c>
      <c r="J13" s="29" t="s">
        <v>422</v>
      </c>
      <c r="K13" s="29" t="s">
        <v>425</v>
      </c>
      <c r="L13" s="29" t="s">
        <v>425</v>
      </c>
      <c r="M13" s="29" t="s">
        <v>865</v>
      </c>
      <c r="N13" s="29" t="s">
        <v>893</v>
      </c>
      <c r="O13" s="29" t="s">
        <v>424</v>
      </c>
      <c r="P13" s="38">
        <v>38127</v>
      </c>
      <c r="Q13" s="9"/>
    </row>
    <row r="14" spans="1:17" x14ac:dyDescent="0.2">
      <c r="A14" s="29" t="s">
        <v>30</v>
      </c>
      <c r="B14" s="46">
        <v>1669</v>
      </c>
      <c r="C14" s="46">
        <v>152</v>
      </c>
      <c r="D14" s="1">
        <f t="shared" si="0"/>
        <v>1821</v>
      </c>
      <c r="E14" s="29" t="s">
        <v>390</v>
      </c>
      <c r="F14" s="29" t="s">
        <v>392</v>
      </c>
      <c r="G14" s="29" t="s">
        <v>393</v>
      </c>
      <c r="H14" s="29" t="str">
        <f t="shared" si="1"/>
        <v>01</v>
      </c>
      <c r="I14" s="29" t="s">
        <v>411</v>
      </c>
      <c r="J14" s="29" t="s">
        <v>411</v>
      </c>
      <c r="K14" s="29" t="s">
        <v>425</v>
      </c>
      <c r="L14" s="29" t="s">
        <v>425</v>
      </c>
      <c r="M14" s="29" t="s">
        <v>903</v>
      </c>
      <c r="N14" s="29" t="s">
        <v>904</v>
      </c>
      <c r="O14" s="29" t="s">
        <v>411</v>
      </c>
      <c r="P14" s="39" t="s">
        <v>604</v>
      </c>
      <c r="Q14" s="9"/>
    </row>
    <row r="15" spans="1:17" x14ac:dyDescent="0.2">
      <c r="A15" s="29" t="s">
        <v>31</v>
      </c>
      <c r="B15" s="46">
        <v>1962</v>
      </c>
      <c r="C15" s="46">
        <v>189</v>
      </c>
      <c r="D15" s="1">
        <f t="shared" si="0"/>
        <v>2151</v>
      </c>
      <c r="E15" s="29" t="s">
        <v>390</v>
      </c>
      <c r="F15" s="29" t="s">
        <v>394</v>
      </c>
      <c r="G15" s="29" t="s">
        <v>393</v>
      </c>
      <c r="H15" s="29" t="str">
        <f t="shared" si="1"/>
        <v>01</v>
      </c>
      <c r="I15" s="29" t="s">
        <v>411</v>
      </c>
      <c r="J15" s="29" t="s">
        <v>411</v>
      </c>
      <c r="K15" s="29" t="s">
        <v>425</v>
      </c>
      <c r="L15" s="29" t="s">
        <v>425</v>
      </c>
      <c r="M15" s="29" t="s">
        <v>903</v>
      </c>
      <c r="N15" s="29" t="s">
        <v>904</v>
      </c>
      <c r="O15" s="29" t="s">
        <v>411</v>
      </c>
      <c r="P15" s="39" t="s">
        <v>604</v>
      </c>
      <c r="Q15" s="9"/>
    </row>
    <row r="16" spans="1:17" x14ac:dyDescent="0.2">
      <c r="A16" s="29" t="s">
        <v>32</v>
      </c>
      <c r="B16" s="46">
        <v>1306</v>
      </c>
      <c r="C16" s="46">
        <v>310</v>
      </c>
      <c r="D16" s="1">
        <f t="shared" si="0"/>
        <v>1616</v>
      </c>
      <c r="E16" s="29" t="s">
        <v>390</v>
      </c>
      <c r="F16" s="29" t="s">
        <v>392</v>
      </c>
      <c r="G16" s="29" t="s">
        <v>393</v>
      </c>
      <c r="H16" s="29" t="str">
        <f t="shared" si="1"/>
        <v>01</v>
      </c>
      <c r="I16" s="29" t="s">
        <v>410</v>
      </c>
      <c r="J16" s="29" t="s">
        <v>422</v>
      </c>
      <c r="K16" s="29" t="s">
        <v>425</v>
      </c>
      <c r="L16" s="29" t="s">
        <v>425</v>
      </c>
      <c r="M16" s="29" t="s">
        <v>903</v>
      </c>
      <c r="N16" s="29" t="s">
        <v>904</v>
      </c>
      <c r="O16" s="29" t="s">
        <v>411</v>
      </c>
      <c r="P16" s="39" t="s">
        <v>604</v>
      </c>
      <c r="Q16" s="9"/>
    </row>
    <row r="17" spans="1:17" x14ac:dyDescent="0.2">
      <c r="A17" s="29" t="s">
        <v>33</v>
      </c>
      <c r="B17" s="46">
        <v>188</v>
      </c>
      <c r="C17" s="46">
        <v>13</v>
      </c>
      <c r="D17" s="1">
        <f t="shared" si="0"/>
        <v>201</v>
      </c>
      <c r="E17" s="29" t="s">
        <v>390</v>
      </c>
      <c r="F17" s="29" t="s">
        <v>392</v>
      </c>
      <c r="G17" s="29" t="s">
        <v>393</v>
      </c>
      <c r="H17" s="29" t="str">
        <f t="shared" si="1"/>
        <v>01</v>
      </c>
      <c r="I17" s="29" t="s">
        <v>391</v>
      </c>
      <c r="J17" s="29" t="s">
        <v>422</v>
      </c>
      <c r="K17" s="29" t="s">
        <v>425</v>
      </c>
      <c r="L17" s="29" t="s">
        <v>425</v>
      </c>
      <c r="M17" s="29" t="s">
        <v>903</v>
      </c>
      <c r="N17" s="29" t="s">
        <v>904</v>
      </c>
      <c r="O17" s="29" t="s">
        <v>411</v>
      </c>
      <c r="P17" s="39" t="s">
        <v>604</v>
      </c>
      <c r="Q17" s="9"/>
    </row>
    <row r="18" spans="1:17" x14ac:dyDescent="0.2">
      <c r="A18" s="29" t="s">
        <v>34</v>
      </c>
      <c r="B18" s="46">
        <v>0</v>
      </c>
      <c r="C18" s="46">
        <v>1</v>
      </c>
      <c r="D18" s="1">
        <f t="shared" si="0"/>
        <v>1</v>
      </c>
      <c r="E18" s="29" t="s">
        <v>390</v>
      </c>
      <c r="F18" s="29" t="s">
        <v>396</v>
      </c>
      <c r="G18" s="29" t="s">
        <v>393</v>
      </c>
      <c r="H18" s="29" t="str">
        <f t="shared" si="1"/>
        <v>01</v>
      </c>
      <c r="I18" s="29" t="s">
        <v>410</v>
      </c>
      <c r="J18" s="29" t="s">
        <v>422</v>
      </c>
      <c r="K18" s="29" t="s">
        <v>425</v>
      </c>
      <c r="L18" s="29" t="s">
        <v>425</v>
      </c>
      <c r="M18" s="29" t="s">
        <v>903</v>
      </c>
      <c r="N18" s="29" t="s">
        <v>904</v>
      </c>
      <c r="O18" s="29" t="s">
        <v>411</v>
      </c>
      <c r="P18" s="39" t="s">
        <v>604</v>
      </c>
      <c r="Q18" s="9"/>
    </row>
    <row r="19" spans="1:17" x14ac:dyDescent="0.2">
      <c r="A19" s="29" t="s">
        <v>35</v>
      </c>
      <c r="B19" s="46">
        <v>25</v>
      </c>
      <c r="C19" s="46">
        <v>1</v>
      </c>
      <c r="D19" s="1">
        <f t="shared" si="0"/>
        <v>26</v>
      </c>
      <c r="E19" s="29" t="s">
        <v>390</v>
      </c>
      <c r="F19" s="29" t="s">
        <v>394</v>
      </c>
      <c r="G19" s="29" t="s">
        <v>393</v>
      </c>
      <c r="H19" s="29" t="str">
        <f t="shared" si="1"/>
        <v>01</v>
      </c>
      <c r="I19" s="29" t="s">
        <v>391</v>
      </c>
      <c r="J19" s="29" t="s">
        <v>422</v>
      </c>
      <c r="K19" s="29" t="s">
        <v>425</v>
      </c>
      <c r="L19" s="29" t="s">
        <v>425</v>
      </c>
      <c r="M19" s="29" t="s">
        <v>903</v>
      </c>
      <c r="N19" s="29" t="s">
        <v>904</v>
      </c>
      <c r="O19" s="29" t="s">
        <v>411</v>
      </c>
      <c r="P19" s="39" t="s">
        <v>604</v>
      </c>
      <c r="Q19" s="9"/>
    </row>
    <row r="20" spans="1:17" x14ac:dyDescent="0.2">
      <c r="A20" s="29" t="s">
        <v>36</v>
      </c>
      <c r="B20" s="46">
        <v>74</v>
      </c>
      <c r="C20" s="46">
        <v>2</v>
      </c>
      <c r="D20" s="1">
        <f t="shared" si="0"/>
        <v>76</v>
      </c>
      <c r="E20" s="29" t="s">
        <v>391</v>
      </c>
      <c r="F20" s="29" t="s">
        <v>394</v>
      </c>
      <c r="G20" s="29" t="s">
        <v>393</v>
      </c>
      <c r="H20" s="29" t="str">
        <f t="shared" si="1"/>
        <v>01</v>
      </c>
      <c r="I20" s="29" t="s">
        <v>391</v>
      </c>
      <c r="J20" s="29" t="s">
        <v>422</v>
      </c>
      <c r="K20" s="29" t="s">
        <v>425</v>
      </c>
      <c r="L20" s="29" t="s">
        <v>425</v>
      </c>
      <c r="M20" s="29" t="s">
        <v>903</v>
      </c>
      <c r="N20" s="29" t="s">
        <v>904</v>
      </c>
      <c r="O20" s="29" t="s">
        <v>411</v>
      </c>
      <c r="P20" s="39" t="s">
        <v>604</v>
      </c>
      <c r="Q20" s="9"/>
    </row>
    <row r="21" spans="1:17" x14ac:dyDescent="0.2">
      <c r="A21" s="29" t="s">
        <v>37</v>
      </c>
      <c r="B21" s="46">
        <v>5403</v>
      </c>
      <c r="C21" s="46">
        <v>398</v>
      </c>
      <c r="D21" s="1">
        <f t="shared" si="0"/>
        <v>5801</v>
      </c>
      <c r="E21" s="29" t="s">
        <v>391</v>
      </c>
      <c r="F21" s="29" t="s">
        <v>394</v>
      </c>
      <c r="G21" s="29" t="s">
        <v>397</v>
      </c>
      <c r="H21" s="29" t="str">
        <f t="shared" si="1"/>
        <v>01</v>
      </c>
      <c r="I21" s="29" t="s">
        <v>413</v>
      </c>
      <c r="J21" s="29" t="s">
        <v>413</v>
      </c>
      <c r="K21" s="29" t="s">
        <v>425</v>
      </c>
      <c r="L21" s="29" t="s">
        <v>425</v>
      </c>
      <c r="M21" s="29" t="s">
        <v>432</v>
      </c>
      <c r="N21" s="29" t="s">
        <v>433</v>
      </c>
      <c r="O21" s="29" t="s">
        <v>413</v>
      </c>
      <c r="P21" s="37" t="s">
        <v>605</v>
      </c>
      <c r="Q21" s="9"/>
    </row>
    <row r="22" spans="1:17" x14ac:dyDescent="0.2">
      <c r="A22" s="29" t="s">
        <v>38</v>
      </c>
      <c r="B22" s="46">
        <v>162</v>
      </c>
      <c r="C22" s="46">
        <v>6</v>
      </c>
      <c r="D22" s="1">
        <f t="shared" si="0"/>
        <v>168</v>
      </c>
      <c r="E22" s="29" t="s">
        <v>391</v>
      </c>
      <c r="F22" s="29" t="s">
        <v>394</v>
      </c>
      <c r="G22" s="29" t="s">
        <v>397</v>
      </c>
      <c r="H22" s="29" t="str">
        <f t="shared" si="1"/>
        <v>01</v>
      </c>
      <c r="I22" s="29" t="s">
        <v>412</v>
      </c>
      <c r="J22" s="29" t="s">
        <v>412</v>
      </c>
      <c r="K22" s="29" t="s">
        <v>425</v>
      </c>
      <c r="L22" s="29" t="s">
        <v>425</v>
      </c>
      <c r="M22" s="29" t="s">
        <v>432</v>
      </c>
      <c r="N22" s="29" t="s">
        <v>433</v>
      </c>
      <c r="O22" s="29" t="s">
        <v>413</v>
      </c>
      <c r="P22" s="37" t="s">
        <v>605</v>
      </c>
      <c r="Q22" s="9"/>
    </row>
    <row r="23" spans="1:17" x14ac:dyDescent="0.2">
      <c r="A23" s="29" t="s">
        <v>39</v>
      </c>
      <c r="B23" s="46">
        <v>50</v>
      </c>
      <c r="C23" s="46">
        <v>4</v>
      </c>
      <c r="D23" s="1">
        <f t="shared" si="0"/>
        <v>54</v>
      </c>
      <c r="E23" s="29" t="s">
        <v>390</v>
      </c>
      <c r="F23" s="29" t="s">
        <v>398</v>
      </c>
      <c r="G23" s="29" t="s">
        <v>397</v>
      </c>
      <c r="H23" s="29" t="str">
        <f t="shared" si="1"/>
        <v>01</v>
      </c>
      <c r="I23" s="29" t="s">
        <v>414</v>
      </c>
      <c r="J23" s="29" t="s">
        <v>422</v>
      </c>
      <c r="K23" s="29" t="s">
        <v>425</v>
      </c>
      <c r="L23" s="29" t="s">
        <v>425</v>
      </c>
      <c r="M23" s="29" t="s">
        <v>432</v>
      </c>
      <c r="N23" s="29" t="s">
        <v>433</v>
      </c>
      <c r="O23" s="29" t="s">
        <v>413</v>
      </c>
      <c r="P23" s="37" t="s">
        <v>605</v>
      </c>
      <c r="Q23" s="9"/>
    </row>
    <row r="24" spans="1:17" x14ac:dyDescent="0.2">
      <c r="A24" s="29" t="s">
        <v>40</v>
      </c>
      <c r="B24" s="46">
        <v>4760</v>
      </c>
      <c r="C24" s="46">
        <v>294</v>
      </c>
      <c r="D24" s="1">
        <f t="shared" si="0"/>
        <v>5054</v>
      </c>
      <c r="E24" s="29" t="s">
        <v>391</v>
      </c>
      <c r="F24" s="29" t="s">
        <v>394</v>
      </c>
      <c r="G24" s="29" t="s">
        <v>395</v>
      </c>
      <c r="H24" s="29" t="str">
        <f t="shared" si="1"/>
        <v>01</v>
      </c>
      <c r="I24" s="29" t="s">
        <v>413</v>
      </c>
      <c r="J24" s="29" t="s">
        <v>413</v>
      </c>
      <c r="K24" s="29" t="s">
        <v>425</v>
      </c>
      <c r="L24" s="29" t="s">
        <v>425</v>
      </c>
      <c r="M24" s="29" t="s">
        <v>434</v>
      </c>
      <c r="N24" s="29" t="s">
        <v>435</v>
      </c>
      <c r="O24" s="29" t="s">
        <v>413</v>
      </c>
      <c r="P24" s="37" t="s">
        <v>605</v>
      </c>
      <c r="Q24" s="9"/>
    </row>
    <row r="25" spans="1:17" x14ac:dyDescent="0.2">
      <c r="A25" s="29" t="s">
        <v>41</v>
      </c>
      <c r="B25" s="46">
        <v>2034</v>
      </c>
      <c r="C25" s="46">
        <v>158</v>
      </c>
      <c r="D25" s="1">
        <f t="shared" si="0"/>
        <v>2192</v>
      </c>
      <c r="E25" s="29" t="s">
        <v>390</v>
      </c>
      <c r="F25" s="29" t="s">
        <v>399</v>
      </c>
      <c r="G25" s="29" t="s">
        <v>395</v>
      </c>
      <c r="H25" s="29" t="str">
        <f t="shared" si="1"/>
        <v>01</v>
      </c>
      <c r="I25" s="29" t="s">
        <v>391</v>
      </c>
      <c r="J25" s="29" t="s">
        <v>424</v>
      </c>
      <c r="K25" s="29" t="s">
        <v>419</v>
      </c>
      <c r="L25" s="29" t="s">
        <v>390</v>
      </c>
      <c r="M25" s="29" t="s">
        <v>436</v>
      </c>
      <c r="N25" s="29" t="s">
        <v>888</v>
      </c>
      <c r="O25" s="29" t="s">
        <v>424</v>
      </c>
      <c r="P25" s="37" t="s">
        <v>607</v>
      </c>
      <c r="Q25" s="9"/>
    </row>
    <row r="26" spans="1:17" x14ac:dyDescent="0.2">
      <c r="A26" s="29" t="s">
        <v>42</v>
      </c>
      <c r="B26" s="46">
        <v>99</v>
      </c>
      <c r="C26" s="46">
        <v>5</v>
      </c>
      <c r="D26" s="1">
        <f t="shared" si="0"/>
        <v>104</v>
      </c>
      <c r="E26" s="29" t="s">
        <v>390</v>
      </c>
      <c r="F26" s="29" t="s">
        <v>400</v>
      </c>
      <c r="G26" s="29" t="s">
        <v>395</v>
      </c>
      <c r="H26" s="29" t="str">
        <f t="shared" si="1"/>
        <v>01</v>
      </c>
      <c r="I26" s="29" t="s">
        <v>391</v>
      </c>
      <c r="J26" s="29" t="s">
        <v>424</v>
      </c>
      <c r="K26" s="29" t="s">
        <v>419</v>
      </c>
      <c r="L26" s="29" t="s">
        <v>390</v>
      </c>
      <c r="M26" s="29" t="s">
        <v>436</v>
      </c>
      <c r="N26" s="29" t="s">
        <v>888</v>
      </c>
      <c r="O26" s="29" t="s">
        <v>424</v>
      </c>
      <c r="P26" s="37" t="s">
        <v>607</v>
      </c>
      <c r="Q26" s="9"/>
    </row>
    <row r="27" spans="1:17" ht="15" customHeight="1" x14ac:dyDescent="0.2">
      <c r="A27" s="29" t="s">
        <v>43</v>
      </c>
      <c r="B27" s="46">
        <v>2009</v>
      </c>
      <c r="C27" s="46">
        <v>215</v>
      </c>
      <c r="D27" s="1">
        <f t="shared" si="0"/>
        <v>2224</v>
      </c>
      <c r="E27" s="29" t="s">
        <v>390</v>
      </c>
      <c r="F27" s="29" t="s">
        <v>399</v>
      </c>
      <c r="G27" s="29" t="s">
        <v>395</v>
      </c>
      <c r="H27" s="29" t="str">
        <f t="shared" si="1"/>
        <v>01</v>
      </c>
      <c r="I27" s="29" t="s">
        <v>391</v>
      </c>
      <c r="J27" s="29" t="s">
        <v>424</v>
      </c>
      <c r="K27" s="29" t="s">
        <v>419</v>
      </c>
      <c r="L27" s="29" t="s">
        <v>390</v>
      </c>
      <c r="M27" s="29" t="s">
        <v>886</v>
      </c>
      <c r="N27" s="29" t="s">
        <v>438</v>
      </c>
      <c r="O27" s="29" t="s">
        <v>437</v>
      </c>
      <c r="P27" s="37" t="s">
        <v>608</v>
      </c>
      <c r="Q27" s="9"/>
    </row>
    <row r="28" spans="1:17" ht="15" customHeight="1" x14ac:dyDescent="0.2">
      <c r="A28" s="29" t="s">
        <v>44</v>
      </c>
      <c r="B28" s="46">
        <v>3</v>
      </c>
      <c r="C28" s="46">
        <v>0</v>
      </c>
      <c r="D28" s="1">
        <f t="shared" si="0"/>
        <v>3</v>
      </c>
      <c r="E28" s="29" t="s">
        <v>390</v>
      </c>
      <c r="F28" s="29" t="s">
        <v>399</v>
      </c>
      <c r="G28" s="29" t="s">
        <v>395</v>
      </c>
      <c r="H28" s="29" t="str">
        <f t="shared" si="1"/>
        <v>01</v>
      </c>
      <c r="I28" s="29" t="s">
        <v>414</v>
      </c>
      <c r="J28" s="29" t="s">
        <v>424</v>
      </c>
      <c r="K28" s="29" t="s">
        <v>419</v>
      </c>
      <c r="L28" s="29" t="s">
        <v>390</v>
      </c>
      <c r="M28" s="29" t="s">
        <v>886</v>
      </c>
      <c r="N28" s="29" t="s">
        <v>438</v>
      </c>
      <c r="O28" s="29" t="s">
        <v>437</v>
      </c>
      <c r="P28" s="37" t="s">
        <v>608</v>
      </c>
      <c r="Q28" s="9"/>
    </row>
    <row r="29" spans="1:17" x14ac:dyDescent="0.2">
      <c r="A29" s="29" t="s">
        <v>46</v>
      </c>
      <c r="B29" s="46">
        <v>5012</v>
      </c>
      <c r="C29" s="46">
        <v>534</v>
      </c>
      <c r="D29" s="1">
        <f t="shared" si="0"/>
        <v>5546</v>
      </c>
      <c r="E29" s="29" t="s">
        <v>390</v>
      </c>
      <c r="F29" s="29" t="s">
        <v>399</v>
      </c>
      <c r="G29" s="29" t="s">
        <v>401</v>
      </c>
      <c r="H29" s="29" t="str">
        <f t="shared" si="1"/>
        <v>01</v>
      </c>
      <c r="I29" s="29" t="s">
        <v>414</v>
      </c>
      <c r="J29" s="29" t="s">
        <v>424</v>
      </c>
      <c r="K29" s="29" t="s">
        <v>419</v>
      </c>
      <c r="L29" s="29" t="s">
        <v>390</v>
      </c>
      <c r="M29" s="29" t="s">
        <v>886</v>
      </c>
      <c r="N29" s="29" t="s">
        <v>438</v>
      </c>
      <c r="O29" s="29" t="s">
        <v>437</v>
      </c>
      <c r="P29" s="37" t="s">
        <v>608</v>
      </c>
      <c r="Q29" s="9"/>
    </row>
    <row r="30" spans="1:17" x14ac:dyDescent="0.2">
      <c r="A30" s="29" t="s">
        <v>47</v>
      </c>
      <c r="B30" s="46">
        <v>2071</v>
      </c>
      <c r="C30" s="46">
        <v>203</v>
      </c>
      <c r="D30" s="1">
        <f t="shared" si="0"/>
        <v>2274</v>
      </c>
      <c r="E30" s="29" t="s">
        <v>390</v>
      </c>
      <c r="F30" s="29" t="s">
        <v>400</v>
      </c>
      <c r="G30" s="29" t="s">
        <v>401</v>
      </c>
      <c r="H30" s="29" t="str">
        <f t="shared" si="1"/>
        <v>01</v>
      </c>
      <c r="I30" s="29" t="s">
        <v>414</v>
      </c>
      <c r="J30" s="29" t="s">
        <v>424</v>
      </c>
      <c r="K30" s="29" t="s">
        <v>419</v>
      </c>
      <c r="L30" s="29" t="s">
        <v>390</v>
      </c>
      <c r="M30" s="29" t="s">
        <v>886</v>
      </c>
      <c r="N30" s="29" t="s">
        <v>438</v>
      </c>
      <c r="O30" s="29" t="s">
        <v>437</v>
      </c>
      <c r="P30" s="37" t="s">
        <v>608</v>
      </c>
      <c r="Q30" s="9"/>
    </row>
    <row r="31" spans="1:17" ht="14.25" customHeight="1" x14ac:dyDescent="0.2">
      <c r="A31" s="29" t="s">
        <v>48</v>
      </c>
      <c r="B31" s="46">
        <v>3179</v>
      </c>
      <c r="C31" s="46">
        <v>585</v>
      </c>
      <c r="D31" s="1">
        <f t="shared" si="0"/>
        <v>3764</v>
      </c>
      <c r="E31" s="29" t="s">
        <v>390</v>
      </c>
      <c r="F31" s="29" t="s">
        <v>399</v>
      </c>
      <c r="G31" s="29" t="s">
        <v>401</v>
      </c>
      <c r="H31" s="29" t="str">
        <f t="shared" si="1"/>
        <v>01</v>
      </c>
      <c r="I31" s="29" t="s">
        <v>414</v>
      </c>
      <c r="J31" s="29" t="s">
        <v>424</v>
      </c>
      <c r="K31" s="29" t="s">
        <v>419</v>
      </c>
      <c r="L31" s="29" t="s">
        <v>390</v>
      </c>
      <c r="M31" s="29" t="s">
        <v>905</v>
      </c>
      <c r="N31" s="29" t="s">
        <v>906</v>
      </c>
      <c r="O31" s="29" t="s">
        <v>412</v>
      </c>
      <c r="P31" s="37">
        <v>38002</v>
      </c>
      <c r="Q31" s="9"/>
    </row>
    <row r="32" spans="1:17" ht="14.25" customHeight="1" x14ac:dyDescent="0.2">
      <c r="A32" s="29" t="s">
        <v>49</v>
      </c>
      <c r="B32" s="46">
        <v>2</v>
      </c>
      <c r="C32" s="46">
        <v>0</v>
      </c>
      <c r="D32" s="1">
        <f t="shared" si="0"/>
        <v>2</v>
      </c>
      <c r="E32" s="29" t="s">
        <v>390</v>
      </c>
      <c r="F32" s="29" t="s">
        <v>399</v>
      </c>
      <c r="G32" s="29" t="s">
        <v>401</v>
      </c>
      <c r="H32" s="29" t="str">
        <f t="shared" si="1"/>
        <v>01</v>
      </c>
      <c r="I32" s="29" t="s">
        <v>414</v>
      </c>
      <c r="J32" s="29" t="s">
        <v>422</v>
      </c>
      <c r="K32" s="29" t="s">
        <v>425</v>
      </c>
      <c r="L32" s="29" t="s">
        <v>425</v>
      </c>
      <c r="M32" s="29" t="s">
        <v>905</v>
      </c>
      <c r="N32" s="29" t="s">
        <v>906</v>
      </c>
      <c r="O32" s="29" t="s">
        <v>412</v>
      </c>
      <c r="P32" s="37">
        <v>38002</v>
      </c>
      <c r="Q32" s="9"/>
    </row>
    <row r="33" spans="1:17" ht="14.25" customHeight="1" x14ac:dyDescent="0.2">
      <c r="A33" s="29" t="s">
        <v>51</v>
      </c>
      <c r="B33" s="46">
        <v>2461</v>
      </c>
      <c r="C33" s="46">
        <v>161</v>
      </c>
      <c r="D33" s="1">
        <f t="shared" si="0"/>
        <v>2622</v>
      </c>
      <c r="E33" s="29" t="s">
        <v>391</v>
      </c>
      <c r="F33" s="29" t="s">
        <v>398</v>
      </c>
      <c r="G33" s="29" t="s">
        <v>397</v>
      </c>
      <c r="H33" s="29" t="str">
        <f t="shared" si="1"/>
        <v>02</v>
      </c>
      <c r="I33" s="29" t="s">
        <v>414</v>
      </c>
      <c r="J33" s="29" t="s">
        <v>422</v>
      </c>
      <c r="K33" s="29" t="s">
        <v>425</v>
      </c>
      <c r="L33" s="29" t="s">
        <v>425</v>
      </c>
      <c r="M33" s="29" t="s">
        <v>892</v>
      </c>
      <c r="N33" s="29" t="s">
        <v>636</v>
      </c>
      <c r="O33" s="29" t="s">
        <v>437</v>
      </c>
      <c r="P33" s="38">
        <v>38016</v>
      </c>
      <c r="Q33" s="9"/>
    </row>
    <row r="34" spans="1:17" ht="14.25" customHeight="1" x14ac:dyDescent="0.2">
      <c r="A34" s="29" t="s">
        <v>52</v>
      </c>
      <c r="B34" s="46">
        <v>2363</v>
      </c>
      <c r="C34" s="46">
        <v>233</v>
      </c>
      <c r="D34" s="1">
        <f t="shared" si="0"/>
        <v>2596</v>
      </c>
      <c r="E34" s="29" t="s">
        <v>390</v>
      </c>
      <c r="F34" s="29" t="s">
        <v>398</v>
      </c>
      <c r="G34" s="29" t="s">
        <v>397</v>
      </c>
      <c r="H34" s="29" t="str">
        <f t="shared" si="1"/>
        <v>02</v>
      </c>
      <c r="I34" s="29" t="s">
        <v>414</v>
      </c>
      <c r="J34" s="29" t="s">
        <v>422</v>
      </c>
      <c r="K34" s="29" t="s">
        <v>425</v>
      </c>
      <c r="L34" s="29" t="s">
        <v>425</v>
      </c>
      <c r="M34" s="29" t="s">
        <v>892</v>
      </c>
      <c r="N34" s="29" t="s">
        <v>636</v>
      </c>
      <c r="O34" s="29" t="s">
        <v>437</v>
      </c>
      <c r="P34" s="38">
        <v>38016</v>
      </c>
      <c r="Q34" s="9"/>
    </row>
    <row r="35" spans="1:17" x14ac:dyDescent="0.2">
      <c r="A35" s="29" t="s">
        <v>53</v>
      </c>
      <c r="B35" s="46">
        <v>2120</v>
      </c>
      <c r="C35" s="46">
        <v>252</v>
      </c>
      <c r="D35" s="1">
        <f t="shared" si="0"/>
        <v>2372</v>
      </c>
      <c r="E35" s="29" t="s">
        <v>390</v>
      </c>
      <c r="F35" s="29" t="s">
        <v>402</v>
      </c>
      <c r="G35" s="29" t="s">
        <v>397</v>
      </c>
      <c r="H35" s="29" t="str">
        <f t="shared" si="1"/>
        <v>02</v>
      </c>
      <c r="I35" s="29" t="s">
        <v>414</v>
      </c>
      <c r="J35" s="29" t="s">
        <v>424</v>
      </c>
      <c r="K35" s="29" t="s">
        <v>418</v>
      </c>
      <c r="L35" s="29" t="s">
        <v>390</v>
      </c>
      <c r="M35" s="29" t="s">
        <v>439</v>
      </c>
      <c r="N35" s="29" t="s">
        <v>440</v>
      </c>
      <c r="O35" s="29" t="s">
        <v>437</v>
      </c>
      <c r="P35" s="37" t="s">
        <v>610</v>
      </c>
      <c r="Q35" s="9"/>
    </row>
    <row r="36" spans="1:17" x14ac:dyDescent="0.2">
      <c r="A36" s="29" t="s">
        <v>54</v>
      </c>
      <c r="B36" s="46">
        <v>2089</v>
      </c>
      <c r="C36" s="46">
        <v>214</v>
      </c>
      <c r="D36" s="1">
        <f t="shared" si="0"/>
        <v>2303</v>
      </c>
      <c r="E36" s="29" t="s">
        <v>390</v>
      </c>
      <c r="F36" s="29" t="s">
        <v>402</v>
      </c>
      <c r="G36" s="29" t="s">
        <v>397</v>
      </c>
      <c r="H36" s="29" t="str">
        <f t="shared" si="1"/>
        <v>02</v>
      </c>
      <c r="I36" s="29" t="s">
        <v>414</v>
      </c>
      <c r="J36" s="29" t="s">
        <v>422</v>
      </c>
      <c r="K36" s="29" t="s">
        <v>425</v>
      </c>
      <c r="L36" s="29" t="s">
        <v>425</v>
      </c>
      <c r="M36" s="29" t="s">
        <v>439</v>
      </c>
      <c r="N36" s="29" t="s">
        <v>440</v>
      </c>
      <c r="O36" s="29" t="s">
        <v>437</v>
      </c>
      <c r="P36" s="37" t="s">
        <v>610</v>
      </c>
      <c r="Q36" s="9"/>
    </row>
    <row r="37" spans="1:17" ht="15" customHeight="1" x14ac:dyDescent="0.2">
      <c r="A37" s="29" t="s">
        <v>55</v>
      </c>
      <c r="B37" s="46">
        <v>3110</v>
      </c>
      <c r="C37" s="46">
        <v>185</v>
      </c>
      <c r="D37" s="1">
        <f t="shared" si="0"/>
        <v>3295</v>
      </c>
      <c r="E37" s="29" t="s">
        <v>391</v>
      </c>
      <c r="F37" s="29" t="s">
        <v>398</v>
      </c>
      <c r="G37" s="29" t="s">
        <v>397</v>
      </c>
      <c r="H37" s="29" t="str">
        <f t="shared" si="1"/>
        <v>02</v>
      </c>
      <c r="I37" s="29" t="s">
        <v>415</v>
      </c>
      <c r="J37" s="29" t="s">
        <v>415</v>
      </c>
      <c r="K37" s="29" t="s">
        <v>425</v>
      </c>
      <c r="L37" s="29" t="s">
        <v>425</v>
      </c>
      <c r="M37" s="29" t="s">
        <v>866</v>
      </c>
      <c r="N37" s="29" t="s">
        <v>867</v>
      </c>
      <c r="O37" s="29" t="s">
        <v>415</v>
      </c>
      <c r="P37" s="37" t="s">
        <v>611</v>
      </c>
      <c r="Q37" s="9"/>
    </row>
    <row r="38" spans="1:17" ht="15" customHeight="1" x14ac:dyDescent="0.2">
      <c r="A38" s="29" t="s">
        <v>56</v>
      </c>
      <c r="B38" s="46">
        <v>660</v>
      </c>
      <c r="C38" s="46">
        <v>60</v>
      </c>
      <c r="D38" s="1">
        <f t="shared" si="0"/>
        <v>720</v>
      </c>
      <c r="E38" s="29" t="s">
        <v>391</v>
      </c>
      <c r="F38" s="29" t="s">
        <v>402</v>
      </c>
      <c r="G38" s="29" t="s">
        <v>397</v>
      </c>
      <c r="H38" s="29" t="str">
        <f t="shared" si="1"/>
        <v>02</v>
      </c>
      <c r="I38" s="29" t="s">
        <v>415</v>
      </c>
      <c r="J38" s="29" t="s">
        <v>415</v>
      </c>
      <c r="K38" s="29" t="s">
        <v>425</v>
      </c>
      <c r="L38" s="29" t="s">
        <v>425</v>
      </c>
      <c r="M38" s="29" t="s">
        <v>866</v>
      </c>
      <c r="N38" s="29" t="s">
        <v>867</v>
      </c>
      <c r="O38" s="29" t="s">
        <v>415</v>
      </c>
      <c r="P38" s="37" t="s">
        <v>611</v>
      </c>
      <c r="Q38" s="9"/>
    </row>
    <row r="39" spans="1:17" ht="15" customHeight="1" x14ac:dyDescent="0.2">
      <c r="A39" s="29" t="s">
        <v>57</v>
      </c>
      <c r="B39" s="46">
        <v>4977</v>
      </c>
      <c r="C39" s="46">
        <v>483</v>
      </c>
      <c r="D39" s="1">
        <f t="shared" si="0"/>
        <v>5460</v>
      </c>
      <c r="E39" s="29" t="s">
        <v>391</v>
      </c>
      <c r="F39" s="29" t="s">
        <v>398</v>
      </c>
      <c r="G39" s="29" t="s">
        <v>397</v>
      </c>
      <c r="H39" s="29" t="str">
        <f t="shared" si="1"/>
        <v>02</v>
      </c>
      <c r="I39" s="29" t="s">
        <v>423</v>
      </c>
      <c r="J39" s="29" t="s">
        <v>423</v>
      </c>
      <c r="K39" s="29" t="s">
        <v>425</v>
      </c>
      <c r="L39" s="29" t="s">
        <v>425</v>
      </c>
      <c r="M39" s="29" t="s">
        <v>866</v>
      </c>
      <c r="N39" s="29" t="s">
        <v>867</v>
      </c>
      <c r="O39" s="29" t="s">
        <v>415</v>
      </c>
      <c r="P39" s="37" t="s">
        <v>611</v>
      </c>
      <c r="Q39" s="9"/>
    </row>
    <row r="40" spans="1:17" x14ac:dyDescent="0.2">
      <c r="A40" s="29" t="s">
        <v>58</v>
      </c>
      <c r="B40" s="46">
        <v>5267</v>
      </c>
      <c r="C40" s="46">
        <v>354</v>
      </c>
      <c r="D40" s="1">
        <f t="shared" si="0"/>
        <v>5621</v>
      </c>
      <c r="E40" s="29" t="s">
        <v>391</v>
      </c>
      <c r="F40" s="29" t="s">
        <v>398</v>
      </c>
      <c r="G40" s="29" t="s">
        <v>397</v>
      </c>
      <c r="H40" s="29" t="str">
        <f t="shared" si="1"/>
        <v>02</v>
      </c>
      <c r="I40" s="29" t="s">
        <v>423</v>
      </c>
      <c r="J40" s="29" t="s">
        <v>423</v>
      </c>
      <c r="K40" s="29" t="s">
        <v>425</v>
      </c>
      <c r="L40" s="29" t="s">
        <v>425</v>
      </c>
      <c r="M40" s="29" t="s">
        <v>441</v>
      </c>
      <c r="N40" s="29" t="s">
        <v>442</v>
      </c>
      <c r="O40" s="29" t="s">
        <v>423</v>
      </c>
      <c r="P40" s="37" t="s">
        <v>609</v>
      </c>
      <c r="Q40" s="9"/>
    </row>
    <row r="41" spans="1:17" x14ac:dyDescent="0.2">
      <c r="A41" s="29" t="s">
        <v>59</v>
      </c>
      <c r="B41" s="46">
        <v>267</v>
      </c>
      <c r="C41" s="46">
        <v>5</v>
      </c>
      <c r="D41" s="1">
        <f t="shared" si="0"/>
        <v>272</v>
      </c>
      <c r="E41" s="29" t="s">
        <v>391</v>
      </c>
      <c r="F41" s="29" t="s">
        <v>398</v>
      </c>
      <c r="G41" s="29" t="s">
        <v>397</v>
      </c>
      <c r="H41" s="29" t="str">
        <f t="shared" si="1"/>
        <v>02</v>
      </c>
      <c r="I41" s="29" t="s">
        <v>414</v>
      </c>
      <c r="J41" s="29" t="s">
        <v>422</v>
      </c>
      <c r="K41" s="29" t="s">
        <v>425</v>
      </c>
      <c r="L41" s="29" t="s">
        <v>425</v>
      </c>
      <c r="M41" s="29" t="s">
        <v>441</v>
      </c>
      <c r="N41" s="29" t="s">
        <v>442</v>
      </c>
      <c r="O41" s="29" t="s">
        <v>423</v>
      </c>
      <c r="P41" s="37" t="s">
        <v>609</v>
      </c>
      <c r="Q41" s="9"/>
    </row>
    <row r="42" spans="1:17" ht="15" customHeight="1" x14ac:dyDescent="0.2">
      <c r="A42" s="29" t="s">
        <v>60</v>
      </c>
      <c r="B42" s="46">
        <v>3056</v>
      </c>
      <c r="C42" s="46">
        <v>151</v>
      </c>
      <c r="D42" s="1">
        <f t="shared" si="0"/>
        <v>3207</v>
      </c>
      <c r="E42" s="29" t="s">
        <v>391</v>
      </c>
      <c r="F42" s="29" t="s">
        <v>402</v>
      </c>
      <c r="G42" s="29" t="s">
        <v>397</v>
      </c>
      <c r="H42" s="29" t="str">
        <f t="shared" si="1"/>
        <v>02</v>
      </c>
      <c r="I42" s="29" t="s">
        <v>415</v>
      </c>
      <c r="J42" s="29" t="s">
        <v>415</v>
      </c>
      <c r="K42" s="29" t="s">
        <v>425</v>
      </c>
      <c r="L42" s="29" t="s">
        <v>425</v>
      </c>
      <c r="M42" s="29" t="s">
        <v>907</v>
      </c>
      <c r="N42" s="29" t="s">
        <v>480</v>
      </c>
      <c r="O42" s="29" t="s">
        <v>415</v>
      </c>
      <c r="P42" s="37">
        <v>38138</v>
      </c>
      <c r="Q42" s="9"/>
    </row>
    <row r="43" spans="1:17" ht="15" customHeight="1" x14ac:dyDescent="0.2">
      <c r="A43" s="29" t="s">
        <v>61</v>
      </c>
      <c r="B43" s="46">
        <v>925</v>
      </c>
      <c r="C43" s="46">
        <v>55</v>
      </c>
      <c r="D43" s="1">
        <f t="shared" si="0"/>
        <v>980</v>
      </c>
      <c r="E43" s="29" t="s">
        <v>391</v>
      </c>
      <c r="F43" s="29" t="s">
        <v>398</v>
      </c>
      <c r="G43" s="29" t="s">
        <v>397</v>
      </c>
      <c r="H43" s="29" t="str">
        <f t="shared" si="1"/>
        <v>02</v>
      </c>
      <c r="I43" s="29" t="s">
        <v>415</v>
      </c>
      <c r="J43" s="29" t="s">
        <v>415</v>
      </c>
      <c r="K43" s="29" t="s">
        <v>425</v>
      </c>
      <c r="L43" s="29" t="s">
        <v>425</v>
      </c>
      <c r="M43" s="29" t="s">
        <v>907</v>
      </c>
      <c r="N43" s="29" t="s">
        <v>480</v>
      </c>
      <c r="O43" s="29" t="s">
        <v>415</v>
      </c>
      <c r="P43" s="37">
        <v>38138</v>
      </c>
      <c r="Q43" s="9"/>
    </row>
    <row r="44" spans="1:17" ht="15" customHeight="1" x14ac:dyDescent="0.2">
      <c r="A44" s="29" t="s">
        <v>62</v>
      </c>
      <c r="B44" s="46">
        <v>4590</v>
      </c>
      <c r="C44" s="46">
        <v>293</v>
      </c>
      <c r="D44" s="1">
        <f t="shared" si="0"/>
        <v>4883</v>
      </c>
      <c r="E44" s="29" t="s">
        <v>391</v>
      </c>
      <c r="F44" s="29" t="s">
        <v>398</v>
      </c>
      <c r="G44" s="29" t="s">
        <v>397</v>
      </c>
      <c r="H44" s="29" t="str">
        <f t="shared" si="1"/>
        <v>02</v>
      </c>
      <c r="I44" s="29" t="s">
        <v>423</v>
      </c>
      <c r="J44" s="29" t="s">
        <v>423</v>
      </c>
      <c r="K44" s="29" t="s">
        <v>425</v>
      </c>
      <c r="L44" s="29" t="s">
        <v>425</v>
      </c>
      <c r="M44" s="29" t="s">
        <v>908</v>
      </c>
      <c r="N44" s="29" t="s">
        <v>909</v>
      </c>
      <c r="O44" s="29" t="s">
        <v>423</v>
      </c>
      <c r="P44" s="37">
        <v>38017</v>
      </c>
      <c r="Q44" s="9"/>
    </row>
    <row r="45" spans="1:17" x14ac:dyDescent="0.2">
      <c r="A45" s="29" t="s">
        <v>63</v>
      </c>
      <c r="B45" s="46">
        <v>4471</v>
      </c>
      <c r="C45" s="46">
        <v>357</v>
      </c>
      <c r="D45" s="1">
        <f t="shared" si="0"/>
        <v>4828</v>
      </c>
      <c r="E45" s="29" t="s">
        <v>391</v>
      </c>
      <c r="F45" s="29" t="s">
        <v>398</v>
      </c>
      <c r="G45" s="29" t="s">
        <v>397</v>
      </c>
      <c r="H45" s="29" t="str">
        <f t="shared" si="1"/>
        <v>02</v>
      </c>
      <c r="I45" s="29" t="s">
        <v>423</v>
      </c>
      <c r="J45" s="29" t="s">
        <v>423</v>
      </c>
      <c r="K45" s="29" t="s">
        <v>425</v>
      </c>
      <c r="L45" s="29" t="s">
        <v>425</v>
      </c>
      <c r="M45" s="29" t="s">
        <v>443</v>
      </c>
      <c r="N45" s="29" t="s">
        <v>444</v>
      </c>
      <c r="O45" s="29" t="s">
        <v>423</v>
      </c>
      <c r="P45" s="37" t="s">
        <v>609</v>
      </c>
      <c r="Q45" s="9"/>
    </row>
    <row r="46" spans="1:17" ht="15" customHeight="1" x14ac:dyDescent="0.2">
      <c r="A46" s="29" t="s">
        <v>64</v>
      </c>
      <c r="B46" s="46">
        <v>3572</v>
      </c>
      <c r="C46" s="46">
        <v>235</v>
      </c>
      <c r="D46" s="1">
        <f t="shared" si="0"/>
        <v>3807</v>
      </c>
      <c r="E46" s="29" t="s">
        <v>391</v>
      </c>
      <c r="F46" s="29" t="s">
        <v>398</v>
      </c>
      <c r="G46" s="29" t="s">
        <v>397</v>
      </c>
      <c r="H46" s="29" t="str">
        <f t="shared" si="1"/>
        <v>02</v>
      </c>
      <c r="I46" s="29" t="s">
        <v>423</v>
      </c>
      <c r="J46" s="29" t="s">
        <v>423</v>
      </c>
      <c r="K46" s="29" t="s">
        <v>425</v>
      </c>
      <c r="L46" s="29" t="s">
        <v>425</v>
      </c>
      <c r="M46" s="29" t="s">
        <v>868</v>
      </c>
      <c r="N46" s="29" t="s">
        <v>869</v>
      </c>
      <c r="O46" s="29" t="s">
        <v>423</v>
      </c>
      <c r="P46" s="37" t="s">
        <v>609</v>
      </c>
      <c r="Q46" s="9"/>
    </row>
    <row r="47" spans="1:17" ht="15" customHeight="1" x14ac:dyDescent="0.2">
      <c r="A47" s="29" t="s">
        <v>65</v>
      </c>
      <c r="B47" s="46">
        <v>3225</v>
      </c>
      <c r="C47" s="46">
        <v>284</v>
      </c>
      <c r="D47" s="1">
        <f t="shared" si="0"/>
        <v>3509</v>
      </c>
      <c r="E47" s="29" t="s">
        <v>391</v>
      </c>
      <c r="F47" s="29" t="s">
        <v>398</v>
      </c>
      <c r="G47" s="29" t="s">
        <v>397</v>
      </c>
      <c r="H47" s="29" t="str">
        <f t="shared" si="1"/>
        <v>02</v>
      </c>
      <c r="I47" s="29" t="s">
        <v>423</v>
      </c>
      <c r="J47" s="29" t="s">
        <v>423</v>
      </c>
      <c r="K47" s="29" t="s">
        <v>425</v>
      </c>
      <c r="L47" s="29" t="s">
        <v>425</v>
      </c>
      <c r="M47" s="29" t="s">
        <v>868</v>
      </c>
      <c r="N47" s="29" t="s">
        <v>869</v>
      </c>
      <c r="O47" s="29" t="s">
        <v>423</v>
      </c>
      <c r="P47" s="37" t="s">
        <v>609</v>
      </c>
      <c r="Q47" s="9"/>
    </row>
    <row r="48" spans="1:17" ht="14.25" customHeight="1" x14ac:dyDescent="0.2">
      <c r="A48" s="29" t="s">
        <v>66</v>
      </c>
      <c r="B48" s="46">
        <v>3195</v>
      </c>
      <c r="C48" s="46">
        <v>604</v>
      </c>
      <c r="D48" s="1">
        <f t="shared" si="0"/>
        <v>3799</v>
      </c>
      <c r="E48" s="29" t="s">
        <v>391</v>
      </c>
      <c r="F48" s="29" t="s">
        <v>398</v>
      </c>
      <c r="G48" s="29" t="s">
        <v>397</v>
      </c>
      <c r="H48" s="29" t="str">
        <f t="shared" si="1"/>
        <v>02</v>
      </c>
      <c r="I48" s="29" t="s">
        <v>423</v>
      </c>
      <c r="J48" s="29" t="s">
        <v>423</v>
      </c>
      <c r="K48" s="29" t="s">
        <v>425</v>
      </c>
      <c r="L48" s="29" t="s">
        <v>425</v>
      </c>
      <c r="M48" s="29" t="s">
        <v>445</v>
      </c>
      <c r="N48" s="29" t="s">
        <v>446</v>
      </c>
      <c r="O48" s="29" t="s">
        <v>423</v>
      </c>
      <c r="P48" s="37" t="s">
        <v>609</v>
      </c>
      <c r="Q48" s="9"/>
    </row>
    <row r="49" spans="1:17" ht="14.25" customHeight="1" x14ac:dyDescent="0.2">
      <c r="A49" s="29" t="s">
        <v>68</v>
      </c>
      <c r="B49" s="46">
        <v>2122</v>
      </c>
      <c r="C49" s="46">
        <v>170</v>
      </c>
      <c r="D49" s="1">
        <f t="shared" si="0"/>
        <v>2292</v>
      </c>
      <c r="E49" s="29" t="s">
        <v>391</v>
      </c>
      <c r="F49" s="29" t="s">
        <v>398</v>
      </c>
      <c r="G49" s="29" t="s">
        <v>397</v>
      </c>
      <c r="H49" s="29" t="str">
        <f t="shared" si="1"/>
        <v>02</v>
      </c>
      <c r="I49" s="29" t="s">
        <v>423</v>
      </c>
      <c r="J49" s="29" t="s">
        <v>423</v>
      </c>
      <c r="K49" s="29" t="s">
        <v>425</v>
      </c>
      <c r="L49" s="29" t="s">
        <v>425</v>
      </c>
      <c r="M49" s="29" t="s">
        <v>447</v>
      </c>
      <c r="N49" s="29" t="s">
        <v>448</v>
      </c>
      <c r="O49" s="29" t="s">
        <v>423</v>
      </c>
      <c r="P49" s="37" t="s">
        <v>609</v>
      </c>
      <c r="Q49" s="9"/>
    </row>
    <row r="50" spans="1:17" x14ac:dyDescent="0.2">
      <c r="A50" s="29" t="s">
        <v>69</v>
      </c>
      <c r="B50" s="46">
        <v>925</v>
      </c>
      <c r="C50" s="46">
        <v>65</v>
      </c>
      <c r="D50" s="1">
        <f t="shared" si="0"/>
        <v>990</v>
      </c>
      <c r="E50" s="29" t="s">
        <v>391</v>
      </c>
      <c r="F50" s="29" t="s">
        <v>398</v>
      </c>
      <c r="G50" s="29" t="s">
        <v>403</v>
      </c>
      <c r="H50" s="29" t="str">
        <f t="shared" si="1"/>
        <v>02</v>
      </c>
      <c r="I50" s="29" t="s">
        <v>423</v>
      </c>
      <c r="J50" s="29" t="s">
        <v>423</v>
      </c>
      <c r="K50" s="29" t="s">
        <v>425</v>
      </c>
      <c r="L50" s="29" t="s">
        <v>425</v>
      </c>
      <c r="M50" s="29" t="s">
        <v>449</v>
      </c>
      <c r="N50" s="29" t="s">
        <v>450</v>
      </c>
      <c r="O50" s="29" t="s">
        <v>423</v>
      </c>
      <c r="P50" s="37" t="s">
        <v>609</v>
      </c>
      <c r="Q50" s="9"/>
    </row>
    <row r="51" spans="1:17" x14ac:dyDescent="0.2">
      <c r="A51" s="29" t="s">
        <v>70</v>
      </c>
      <c r="B51" s="46">
        <v>715</v>
      </c>
      <c r="C51" s="46">
        <v>37</v>
      </c>
      <c r="D51" s="1">
        <f t="shared" si="0"/>
        <v>752</v>
      </c>
      <c r="E51" s="29" t="s">
        <v>391</v>
      </c>
      <c r="F51" s="29" t="s">
        <v>404</v>
      </c>
      <c r="G51" s="29" t="s">
        <v>403</v>
      </c>
      <c r="H51" s="29" t="str">
        <f t="shared" si="1"/>
        <v>02</v>
      </c>
      <c r="I51" s="29" t="s">
        <v>423</v>
      </c>
      <c r="J51" s="29" t="s">
        <v>423</v>
      </c>
      <c r="K51" s="29" t="s">
        <v>425</v>
      </c>
      <c r="L51" s="29" t="s">
        <v>425</v>
      </c>
      <c r="M51" s="29" t="s">
        <v>449</v>
      </c>
      <c r="N51" s="29" t="s">
        <v>450</v>
      </c>
      <c r="O51" s="29" t="s">
        <v>423</v>
      </c>
      <c r="P51" s="37" t="s">
        <v>609</v>
      </c>
      <c r="Q51" s="9"/>
    </row>
    <row r="52" spans="1:17" x14ac:dyDescent="0.2">
      <c r="A52" s="29" t="s">
        <v>71</v>
      </c>
      <c r="B52" s="46">
        <v>969</v>
      </c>
      <c r="C52" s="46">
        <v>96</v>
      </c>
      <c r="D52" s="1">
        <f t="shared" si="0"/>
        <v>1065</v>
      </c>
      <c r="E52" s="29" t="s">
        <v>390</v>
      </c>
      <c r="F52" s="29" t="s">
        <v>398</v>
      </c>
      <c r="G52" s="29" t="s">
        <v>403</v>
      </c>
      <c r="H52" s="29" t="str">
        <f t="shared" si="1"/>
        <v>02</v>
      </c>
      <c r="I52" s="29" t="s">
        <v>423</v>
      </c>
      <c r="J52" s="29" t="s">
        <v>423</v>
      </c>
      <c r="K52" s="29" t="s">
        <v>425</v>
      </c>
      <c r="L52" s="29" t="s">
        <v>425</v>
      </c>
      <c r="M52" s="29" t="s">
        <v>449</v>
      </c>
      <c r="N52" s="29" t="s">
        <v>450</v>
      </c>
      <c r="O52" s="29" t="s">
        <v>423</v>
      </c>
      <c r="P52" s="37" t="s">
        <v>609</v>
      </c>
      <c r="Q52" s="9"/>
    </row>
    <row r="53" spans="1:17" x14ac:dyDescent="0.2">
      <c r="A53" s="29" t="s">
        <v>74</v>
      </c>
      <c r="B53" s="46">
        <v>2</v>
      </c>
      <c r="C53" s="46">
        <v>0</v>
      </c>
      <c r="D53" s="1">
        <f t="shared" si="0"/>
        <v>2</v>
      </c>
      <c r="E53" s="29" t="s">
        <v>391</v>
      </c>
      <c r="F53" s="29" t="s">
        <v>398</v>
      </c>
      <c r="G53" s="29" t="s">
        <v>403</v>
      </c>
      <c r="H53" s="29" t="str">
        <f t="shared" si="1"/>
        <v>02</v>
      </c>
      <c r="I53" s="29" t="s">
        <v>416</v>
      </c>
      <c r="J53" s="29" t="s">
        <v>422</v>
      </c>
      <c r="K53" s="29" t="s">
        <v>425</v>
      </c>
      <c r="L53" s="29" t="s">
        <v>425</v>
      </c>
      <c r="M53" s="29" t="s">
        <v>449</v>
      </c>
      <c r="N53" s="29" t="s">
        <v>450</v>
      </c>
      <c r="O53" s="29" t="s">
        <v>423</v>
      </c>
      <c r="P53" s="37" t="s">
        <v>609</v>
      </c>
      <c r="Q53" s="9"/>
    </row>
    <row r="54" spans="1:17" ht="15" customHeight="1" x14ac:dyDescent="0.2">
      <c r="A54" s="29" t="s">
        <v>75</v>
      </c>
      <c r="B54" s="46">
        <v>317</v>
      </c>
      <c r="C54" s="46">
        <v>30</v>
      </c>
      <c r="D54" s="1">
        <f t="shared" si="0"/>
        <v>347</v>
      </c>
      <c r="E54" s="29" t="s">
        <v>391</v>
      </c>
      <c r="F54" s="29" t="s">
        <v>398</v>
      </c>
      <c r="G54" s="29" t="s">
        <v>397</v>
      </c>
      <c r="H54" s="29" t="str">
        <f t="shared" si="1"/>
        <v>02</v>
      </c>
      <c r="I54" s="29" t="s">
        <v>423</v>
      </c>
      <c r="J54" s="29" t="s">
        <v>423</v>
      </c>
      <c r="K54" s="29" t="s">
        <v>425</v>
      </c>
      <c r="L54" s="29" t="s">
        <v>425</v>
      </c>
      <c r="M54" s="29" t="s">
        <v>449</v>
      </c>
      <c r="N54" s="29" t="s">
        <v>450</v>
      </c>
      <c r="O54" s="29" t="s">
        <v>423</v>
      </c>
      <c r="P54" s="37" t="s">
        <v>609</v>
      </c>
      <c r="Q54" s="9"/>
    </row>
    <row r="55" spans="1:17" ht="15" customHeight="1" x14ac:dyDescent="0.2">
      <c r="A55" s="29" t="s">
        <v>76</v>
      </c>
      <c r="B55" s="46">
        <v>1287</v>
      </c>
      <c r="C55" s="46">
        <v>105</v>
      </c>
      <c r="D55" s="1">
        <f t="shared" si="0"/>
        <v>1392</v>
      </c>
      <c r="E55" s="29" t="s">
        <v>391</v>
      </c>
      <c r="F55" s="29" t="s">
        <v>404</v>
      </c>
      <c r="G55" s="29" t="s">
        <v>397</v>
      </c>
      <c r="H55" s="29" t="str">
        <f t="shared" si="1"/>
        <v>02</v>
      </c>
      <c r="I55" s="29" t="s">
        <v>423</v>
      </c>
      <c r="J55" s="29" t="s">
        <v>423</v>
      </c>
      <c r="K55" s="29" t="s">
        <v>425</v>
      </c>
      <c r="L55" s="29" t="s">
        <v>425</v>
      </c>
      <c r="M55" s="29" t="s">
        <v>449</v>
      </c>
      <c r="N55" s="29" t="s">
        <v>450</v>
      </c>
      <c r="O55" s="29" t="s">
        <v>423</v>
      </c>
      <c r="P55" s="37" t="s">
        <v>609</v>
      </c>
      <c r="Q55" s="9"/>
    </row>
    <row r="56" spans="1:17" ht="15" customHeight="1" x14ac:dyDescent="0.2">
      <c r="A56" s="29" t="s">
        <v>77</v>
      </c>
      <c r="B56" s="46">
        <v>214</v>
      </c>
      <c r="C56" s="46">
        <v>14</v>
      </c>
      <c r="D56" s="1">
        <f t="shared" si="0"/>
        <v>228</v>
      </c>
      <c r="E56" s="29" t="s">
        <v>391</v>
      </c>
      <c r="F56" s="29" t="s">
        <v>398</v>
      </c>
      <c r="G56" s="29" t="s">
        <v>397</v>
      </c>
      <c r="H56" s="29" t="str">
        <f t="shared" si="1"/>
        <v>02</v>
      </c>
      <c r="I56" s="29" t="s">
        <v>416</v>
      </c>
      <c r="J56" s="29" t="s">
        <v>422</v>
      </c>
      <c r="K56" s="29" t="s">
        <v>425</v>
      </c>
      <c r="L56" s="29" t="s">
        <v>425</v>
      </c>
      <c r="M56" s="29" t="s">
        <v>449</v>
      </c>
      <c r="N56" s="29" t="s">
        <v>450</v>
      </c>
      <c r="O56" s="29" t="s">
        <v>423</v>
      </c>
      <c r="P56" s="37" t="s">
        <v>609</v>
      </c>
      <c r="Q56" s="9"/>
    </row>
    <row r="57" spans="1:17" x14ac:dyDescent="0.2">
      <c r="A57" s="29" t="s">
        <v>78</v>
      </c>
      <c r="B57" s="46">
        <v>390</v>
      </c>
      <c r="C57" s="46">
        <v>87</v>
      </c>
      <c r="D57" s="1">
        <f t="shared" si="0"/>
        <v>477</v>
      </c>
      <c r="E57" s="29" t="s">
        <v>390</v>
      </c>
      <c r="F57" s="29" t="s">
        <v>398</v>
      </c>
      <c r="G57" s="29" t="s">
        <v>401</v>
      </c>
      <c r="H57" s="29" t="str">
        <f t="shared" si="1"/>
        <v>02</v>
      </c>
      <c r="I57" s="29" t="s">
        <v>414</v>
      </c>
      <c r="J57" s="29" t="s">
        <v>422</v>
      </c>
      <c r="K57" s="29" t="s">
        <v>425</v>
      </c>
      <c r="L57" s="29" t="s">
        <v>425</v>
      </c>
      <c r="M57" s="29" t="s">
        <v>892</v>
      </c>
      <c r="N57" s="29" t="s">
        <v>636</v>
      </c>
      <c r="O57" s="29" t="s">
        <v>437</v>
      </c>
      <c r="P57" s="38">
        <v>38016</v>
      </c>
      <c r="Q57" s="9"/>
    </row>
    <row r="58" spans="1:17" x14ac:dyDescent="0.2">
      <c r="A58" s="29" t="s">
        <v>79</v>
      </c>
      <c r="B58" s="46">
        <v>4589</v>
      </c>
      <c r="C58" s="46">
        <v>481</v>
      </c>
      <c r="D58" s="1">
        <f t="shared" si="0"/>
        <v>5070</v>
      </c>
      <c r="E58" s="29" t="s">
        <v>390</v>
      </c>
      <c r="F58" s="29" t="s">
        <v>396</v>
      </c>
      <c r="G58" s="29" t="s">
        <v>395</v>
      </c>
      <c r="H58" s="29" t="str">
        <f t="shared" si="1"/>
        <v>03</v>
      </c>
      <c r="I58" s="29" t="s">
        <v>417</v>
      </c>
      <c r="J58" s="29" t="s">
        <v>417</v>
      </c>
      <c r="K58" s="29" t="s">
        <v>425</v>
      </c>
      <c r="L58" s="29" t="s">
        <v>425</v>
      </c>
      <c r="M58" s="29" t="s">
        <v>451</v>
      </c>
      <c r="N58" s="29" t="s">
        <v>452</v>
      </c>
      <c r="O58" s="29" t="s">
        <v>417</v>
      </c>
      <c r="P58" s="37" t="s">
        <v>612</v>
      </c>
      <c r="Q58" s="9"/>
    </row>
    <row r="59" spans="1:17" ht="14.25" customHeight="1" x14ac:dyDescent="0.2">
      <c r="A59" s="29" t="s">
        <v>80</v>
      </c>
      <c r="B59" s="46">
        <v>608</v>
      </c>
      <c r="C59" s="46">
        <v>26</v>
      </c>
      <c r="D59" s="1">
        <f t="shared" si="0"/>
        <v>634</v>
      </c>
      <c r="E59" s="29" t="s">
        <v>390</v>
      </c>
      <c r="F59" s="29" t="s">
        <v>394</v>
      </c>
      <c r="G59" s="29" t="s">
        <v>395</v>
      </c>
      <c r="H59" s="29" t="str">
        <f t="shared" si="1"/>
        <v>03</v>
      </c>
      <c r="I59" s="29" t="s">
        <v>417</v>
      </c>
      <c r="J59" s="29" t="s">
        <v>417</v>
      </c>
      <c r="K59" s="29" t="s">
        <v>425</v>
      </c>
      <c r="L59" s="29" t="s">
        <v>425</v>
      </c>
      <c r="M59" s="29" t="s">
        <v>451</v>
      </c>
      <c r="N59" s="29" t="s">
        <v>452</v>
      </c>
      <c r="O59" s="29" t="s">
        <v>417</v>
      </c>
      <c r="P59" s="37" t="s">
        <v>612</v>
      </c>
      <c r="Q59" s="9"/>
    </row>
    <row r="60" spans="1:17" ht="14.25" customHeight="1" x14ac:dyDescent="0.2">
      <c r="A60" s="29" t="s">
        <v>81</v>
      </c>
      <c r="B60" s="46">
        <v>2719</v>
      </c>
      <c r="C60" s="46">
        <v>172</v>
      </c>
      <c r="D60" s="1">
        <f t="shared" si="0"/>
        <v>2891</v>
      </c>
      <c r="E60" s="29" t="s">
        <v>390</v>
      </c>
      <c r="F60" s="29" t="s">
        <v>394</v>
      </c>
      <c r="G60" s="29" t="s">
        <v>395</v>
      </c>
      <c r="H60" s="29" t="str">
        <f t="shared" si="1"/>
        <v>03</v>
      </c>
      <c r="I60" s="29" t="s">
        <v>417</v>
      </c>
      <c r="J60" s="29" t="s">
        <v>417</v>
      </c>
      <c r="K60" s="29" t="s">
        <v>425</v>
      </c>
      <c r="L60" s="29" t="s">
        <v>425</v>
      </c>
      <c r="M60" s="29" t="s">
        <v>453</v>
      </c>
      <c r="N60" s="29" t="s">
        <v>454</v>
      </c>
      <c r="O60" s="29" t="s">
        <v>413</v>
      </c>
      <c r="P60" s="37" t="s">
        <v>605</v>
      </c>
      <c r="Q60" s="9"/>
    </row>
    <row r="61" spans="1:17" ht="14.25" customHeight="1" x14ac:dyDescent="0.2">
      <c r="A61" s="29" t="s">
        <v>82</v>
      </c>
      <c r="B61" s="46">
        <v>2253</v>
      </c>
      <c r="C61" s="46">
        <v>148</v>
      </c>
      <c r="D61" s="1">
        <f t="shared" si="0"/>
        <v>2401</v>
      </c>
      <c r="E61" s="29" t="s">
        <v>391</v>
      </c>
      <c r="F61" s="29" t="s">
        <v>394</v>
      </c>
      <c r="G61" s="29" t="s">
        <v>395</v>
      </c>
      <c r="H61" s="29" t="str">
        <f t="shared" si="1"/>
        <v>03</v>
      </c>
      <c r="I61" s="29" t="s">
        <v>417</v>
      </c>
      <c r="J61" s="29" t="s">
        <v>417</v>
      </c>
      <c r="K61" s="29" t="s">
        <v>425</v>
      </c>
      <c r="L61" s="29" t="s">
        <v>425</v>
      </c>
      <c r="M61" s="29" t="s">
        <v>453</v>
      </c>
      <c r="N61" s="29" t="s">
        <v>454</v>
      </c>
      <c r="O61" s="29" t="s">
        <v>413</v>
      </c>
      <c r="P61" s="37" t="s">
        <v>605</v>
      </c>
      <c r="Q61" s="9"/>
    </row>
    <row r="62" spans="1:17" ht="14.25" customHeight="1" x14ac:dyDescent="0.2">
      <c r="A62" s="29" t="s">
        <v>83</v>
      </c>
      <c r="B62" s="46">
        <v>32</v>
      </c>
      <c r="C62" s="46">
        <v>1</v>
      </c>
      <c r="D62" s="1">
        <f t="shared" si="0"/>
        <v>33</v>
      </c>
      <c r="E62" s="29" t="s">
        <v>390</v>
      </c>
      <c r="F62" s="29" t="s">
        <v>394</v>
      </c>
      <c r="G62" s="29" t="s">
        <v>395</v>
      </c>
      <c r="H62" s="29" t="str">
        <f t="shared" si="1"/>
        <v>03</v>
      </c>
      <c r="I62" s="29" t="s">
        <v>391</v>
      </c>
      <c r="J62" s="29" t="s">
        <v>422</v>
      </c>
      <c r="K62" s="29" t="s">
        <v>425</v>
      </c>
      <c r="L62" s="29" t="s">
        <v>425</v>
      </c>
      <c r="M62" s="29" t="s">
        <v>453</v>
      </c>
      <c r="N62" s="29" t="s">
        <v>454</v>
      </c>
      <c r="O62" s="29" t="s">
        <v>413</v>
      </c>
      <c r="P62" s="37" t="s">
        <v>605</v>
      </c>
      <c r="Q62" s="9"/>
    </row>
    <row r="63" spans="1:17" ht="14.25" customHeight="1" x14ac:dyDescent="0.2">
      <c r="A63" s="29" t="s">
        <v>84</v>
      </c>
      <c r="B63" s="46">
        <v>33</v>
      </c>
      <c r="C63" s="46">
        <v>9</v>
      </c>
      <c r="D63" s="1">
        <f t="shared" si="0"/>
        <v>42</v>
      </c>
      <c r="E63" s="29" t="s">
        <v>391</v>
      </c>
      <c r="F63" s="29" t="s">
        <v>394</v>
      </c>
      <c r="G63" s="29" t="s">
        <v>395</v>
      </c>
      <c r="H63" s="29" t="str">
        <f t="shared" si="1"/>
        <v>03</v>
      </c>
      <c r="I63" s="29" t="s">
        <v>391</v>
      </c>
      <c r="J63" s="29" t="s">
        <v>422</v>
      </c>
      <c r="K63" s="29" t="s">
        <v>425</v>
      </c>
      <c r="L63" s="29" t="s">
        <v>425</v>
      </c>
      <c r="M63" s="29" t="s">
        <v>453</v>
      </c>
      <c r="N63" s="29" t="s">
        <v>454</v>
      </c>
      <c r="O63" s="29" t="s">
        <v>413</v>
      </c>
      <c r="P63" s="37" t="s">
        <v>605</v>
      </c>
      <c r="Q63" s="9"/>
    </row>
    <row r="64" spans="1:17" x14ac:dyDescent="0.2">
      <c r="A64" s="29" t="s">
        <v>86</v>
      </c>
      <c r="B64" s="46">
        <v>4725</v>
      </c>
      <c r="C64" s="46">
        <v>271</v>
      </c>
      <c r="D64" s="1">
        <f t="shared" si="0"/>
        <v>4996</v>
      </c>
      <c r="E64" s="29" t="s">
        <v>391</v>
      </c>
      <c r="F64" s="29" t="s">
        <v>394</v>
      </c>
      <c r="G64" s="29" t="s">
        <v>397</v>
      </c>
      <c r="H64" s="29" t="str">
        <f t="shared" si="1"/>
        <v>03</v>
      </c>
      <c r="I64" s="29" t="s">
        <v>412</v>
      </c>
      <c r="J64" s="29" t="s">
        <v>412</v>
      </c>
      <c r="K64" s="29" t="s">
        <v>425</v>
      </c>
      <c r="L64" s="29" t="s">
        <v>425</v>
      </c>
      <c r="M64" s="29" t="s">
        <v>870</v>
      </c>
      <c r="N64" s="29" t="s">
        <v>871</v>
      </c>
      <c r="O64" s="29" t="s">
        <v>412</v>
      </c>
      <c r="P64" s="37" t="s">
        <v>605</v>
      </c>
      <c r="Q64" s="9"/>
    </row>
    <row r="65" spans="1:17" ht="15" customHeight="1" x14ac:dyDescent="0.2">
      <c r="A65" s="29" t="s">
        <v>87</v>
      </c>
      <c r="B65" s="46">
        <v>2</v>
      </c>
      <c r="C65" s="46">
        <v>0</v>
      </c>
      <c r="D65" s="1">
        <f t="shared" si="0"/>
        <v>2</v>
      </c>
      <c r="E65" s="29" t="s">
        <v>390</v>
      </c>
      <c r="F65" s="29" t="s">
        <v>394</v>
      </c>
      <c r="G65" s="29" t="s">
        <v>397</v>
      </c>
      <c r="H65" s="29" t="str">
        <f t="shared" si="1"/>
        <v>03</v>
      </c>
      <c r="I65" s="29" t="s">
        <v>391</v>
      </c>
      <c r="J65" s="29" t="s">
        <v>422</v>
      </c>
      <c r="K65" s="29" t="s">
        <v>425</v>
      </c>
      <c r="L65" s="29" t="s">
        <v>425</v>
      </c>
      <c r="M65" s="29" t="s">
        <v>870</v>
      </c>
      <c r="N65" s="29" t="s">
        <v>871</v>
      </c>
      <c r="O65" s="29" t="s">
        <v>412</v>
      </c>
      <c r="P65" s="37" t="s">
        <v>605</v>
      </c>
      <c r="Q65" s="9"/>
    </row>
    <row r="66" spans="1:17" x14ac:dyDescent="0.2">
      <c r="A66" s="29" t="s">
        <v>89</v>
      </c>
      <c r="B66" s="46">
        <v>3782</v>
      </c>
      <c r="C66" s="46">
        <v>257</v>
      </c>
      <c r="D66" s="1">
        <f t="shared" ref="D66:D129" si="2">B66+C66</f>
        <v>4039</v>
      </c>
      <c r="E66" s="29" t="s">
        <v>390</v>
      </c>
      <c r="F66" s="29" t="s">
        <v>394</v>
      </c>
      <c r="G66" s="29" t="s">
        <v>395</v>
      </c>
      <c r="H66" s="29" t="str">
        <f t="shared" ref="H66:H129" si="3">LEFT(A66,2)</f>
        <v>03</v>
      </c>
      <c r="I66" s="29" t="s">
        <v>417</v>
      </c>
      <c r="J66" s="29" t="s">
        <v>417</v>
      </c>
      <c r="K66" s="29" t="s">
        <v>425</v>
      </c>
      <c r="L66" s="29" t="s">
        <v>425</v>
      </c>
      <c r="M66" s="29" t="s">
        <v>455</v>
      </c>
      <c r="N66" s="29" t="s">
        <v>885</v>
      </c>
      <c r="O66" s="29" t="s">
        <v>417</v>
      </c>
      <c r="P66" s="37" t="s">
        <v>612</v>
      </c>
      <c r="Q66" s="9"/>
    </row>
    <row r="67" spans="1:17" x14ac:dyDescent="0.2">
      <c r="A67" s="29" t="s">
        <v>90</v>
      </c>
      <c r="B67" s="46">
        <v>995</v>
      </c>
      <c r="C67" s="46">
        <v>30</v>
      </c>
      <c r="D67" s="1">
        <f t="shared" si="2"/>
        <v>1025</v>
      </c>
      <c r="E67" s="29" t="s">
        <v>390</v>
      </c>
      <c r="F67" s="29" t="s">
        <v>396</v>
      </c>
      <c r="G67" s="29" t="s">
        <v>395</v>
      </c>
      <c r="H67" s="29" t="str">
        <f t="shared" si="3"/>
        <v>03</v>
      </c>
      <c r="I67" s="29" t="s">
        <v>417</v>
      </c>
      <c r="J67" s="29" t="s">
        <v>417</v>
      </c>
      <c r="K67" s="29" t="s">
        <v>425</v>
      </c>
      <c r="L67" s="29" t="s">
        <v>425</v>
      </c>
      <c r="M67" s="29" t="s">
        <v>455</v>
      </c>
      <c r="N67" s="29" t="s">
        <v>885</v>
      </c>
      <c r="O67" s="29" t="s">
        <v>417</v>
      </c>
      <c r="P67" s="37" t="s">
        <v>612</v>
      </c>
      <c r="Q67" s="9"/>
    </row>
    <row r="68" spans="1:17" x14ac:dyDescent="0.2">
      <c r="A68" s="29" t="s">
        <v>91</v>
      </c>
      <c r="B68" s="46">
        <v>25</v>
      </c>
      <c r="C68" s="46">
        <v>0</v>
      </c>
      <c r="D68" s="1">
        <f t="shared" si="2"/>
        <v>25</v>
      </c>
      <c r="E68" s="29" t="s">
        <v>391</v>
      </c>
      <c r="F68" s="29" t="s">
        <v>394</v>
      </c>
      <c r="G68" s="29" t="s">
        <v>395</v>
      </c>
      <c r="H68" s="29" t="str">
        <f t="shared" si="3"/>
        <v>03</v>
      </c>
      <c r="I68" s="29" t="s">
        <v>417</v>
      </c>
      <c r="J68" s="29" t="s">
        <v>417</v>
      </c>
      <c r="K68" s="29" t="s">
        <v>425</v>
      </c>
      <c r="L68" s="29" t="s">
        <v>425</v>
      </c>
      <c r="M68" s="29" t="s">
        <v>455</v>
      </c>
      <c r="N68" s="29" t="s">
        <v>885</v>
      </c>
      <c r="O68" s="29" t="s">
        <v>417</v>
      </c>
      <c r="P68" s="37" t="s">
        <v>612</v>
      </c>
      <c r="Q68" s="9"/>
    </row>
    <row r="69" spans="1:17" x14ac:dyDescent="0.2">
      <c r="A69" s="29" t="s">
        <v>92</v>
      </c>
      <c r="B69" s="46">
        <v>2063</v>
      </c>
      <c r="C69" s="46">
        <v>120</v>
      </c>
      <c r="D69" s="1">
        <f t="shared" si="2"/>
        <v>2183</v>
      </c>
      <c r="E69" s="29" t="s">
        <v>390</v>
      </c>
      <c r="F69" s="29" t="s">
        <v>396</v>
      </c>
      <c r="G69" s="29" t="s">
        <v>395</v>
      </c>
      <c r="H69" s="29" t="str">
        <f t="shared" si="3"/>
        <v>03</v>
      </c>
      <c r="I69" s="29" t="s">
        <v>417</v>
      </c>
      <c r="J69" s="29" t="s">
        <v>417</v>
      </c>
      <c r="K69" s="29" t="s">
        <v>425</v>
      </c>
      <c r="L69" s="29" t="s">
        <v>425</v>
      </c>
      <c r="M69" s="29" t="s">
        <v>456</v>
      </c>
      <c r="N69" s="29" t="s">
        <v>457</v>
      </c>
      <c r="O69" s="29" t="s">
        <v>417</v>
      </c>
      <c r="P69" s="37" t="s">
        <v>613</v>
      </c>
      <c r="Q69" s="9"/>
    </row>
    <row r="70" spans="1:17" x14ac:dyDescent="0.2">
      <c r="A70" s="29" t="s">
        <v>93</v>
      </c>
      <c r="B70" s="46">
        <v>1450</v>
      </c>
      <c r="C70" s="46">
        <v>78</v>
      </c>
      <c r="D70" s="1">
        <f t="shared" si="2"/>
        <v>1528</v>
      </c>
      <c r="E70" s="29" t="s">
        <v>391</v>
      </c>
      <c r="F70" s="29" t="s">
        <v>394</v>
      </c>
      <c r="G70" s="29" t="s">
        <v>395</v>
      </c>
      <c r="H70" s="29" t="str">
        <f t="shared" si="3"/>
        <v>03</v>
      </c>
      <c r="I70" s="29" t="s">
        <v>417</v>
      </c>
      <c r="J70" s="29" t="s">
        <v>417</v>
      </c>
      <c r="K70" s="29" t="s">
        <v>425</v>
      </c>
      <c r="L70" s="29" t="s">
        <v>425</v>
      </c>
      <c r="M70" s="29" t="s">
        <v>456</v>
      </c>
      <c r="N70" s="29" t="s">
        <v>457</v>
      </c>
      <c r="O70" s="29" t="s">
        <v>417</v>
      </c>
      <c r="P70" s="37" t="s">
        <v>613</v>
      </c>
      <c r="Q70" s="9"/>
    </row>
    <row r="71" spans="1:17" x14ac:dyDescent="0.2">
      <c r="A71" s="29" t="s">
        <v>94</v>
      </c>
      <c r="B71" s="46">
        <v>891</v>
      </c>
      <c r="C71" s="46">
        <v>52</v>
      </c>
      <c r="D71" s="1">
        <f t="shared" si="2"/>
        <v>943</v>
      </c>
      <c r="E71" s="29" t="s">
        <v>391</v>
      </c>
      <c r="F71" s="29" t="s">
        <v>396</v>
      </c>
      <c r="G71" s="29" t="s">
        <v>395</v>
      </c>
      <c r="H71" s="29" t="str">
        <f t="shared" si="3"/>
        <v>03</v>
      </c>
      <c r="I71" s="29" t="s">
        <v>417</v>
      </c>
      <c r="J71" s="29" t="s">
        <v>417</v>
      </c>
      <c r="K71" s="29" t="s">
        <v>425</v>
      </c>
      <c r="L71" s="29" t="s">
        <v>425</v>
      </c>
      <c r="M71" s="29" t="s">
        <v>456</v>
      </c>
      <c r="N71" s="29" t="s">
        <v>457</v>
      </c>
      <c r="O71" s="29" t="s">
        <v>417</v>
      </c>
      <c r="P71" s="37" t="s">
        <v>613</v>
      </c>
      <c r="Q71" s="9"/>
    </row>
    <row r="72" spans="1:17" x14ac:dyDescent="0.2">
      <c r="A72" s="29" t="s">
        <v>95</v>
      </c>
      <c r="B72" s="46">
        <v>647</v>
      </c>
      <c r="C72" s="46">
        <v>43</v>
      </c>
      <c r="D72" s="1">
        <f t="shared" si="2"/>
        <v>690</v>
      </c>
      <c r="E72" s="29" t="s">
        <v>390</v>
      </c>
      <c r="F72" s="29" t="s">
        <v>394</v>
      </c>
      <c r="G72" s="29" t="s">
        <v>395</v>
      </c>
      <c r="H72" s="29" t="str">
        <f t="shared" si="3"/>
        <v>03</v>
      </c>
      <c r="I72" s="29" t="s">
        <v>417</v>
      </c>
      <c r="J72" s="29" t="s">
        <v>417</v>
      </c>
      <c r="K72" s="29" t="s">
        <v>425</v>
      </c>
      <c r="L72" s="29" t="s">
        <v>425</v>
      </c>
      <c r="M72" s="29" t="s">
        <v>456</v>
      </c>
      <c r="N72" s="29" t="s">
        <v>457</v>
      </c>
      <c r="O72" s="29" t="s">
        <v>417</v>
      </c>
      <c r="P72" s="37" t="s">
        <v>613</v>
      </c>
      <c r="Q72" s="9"/>
    </row>
    <row r="73" spans="1:17" x14ac:dyDescent="0.2">
      <c r="A73" s="29" t="s">
        <v>96</v>
      </c>
      <c r="B73" s="46">
        <v>4039</v>
      </c>
      <c r="C73" s="46">
        <v>183</v>
      </c>
      <c r="D73" s="1">
        <f t="shared" si="2"/>
        <v>4222</v>
      </c>
      <c r="E73" s="29" t="s">
        <v>391</v>
      </c>
      <c r="F73" s="29" t="s">
        <v>394</v>
      </c>
      <c r="G73" s="29" t="s">
        <v>395</v>
      </c>
      <c r="H73" s="29" t="str">
        <f t="shared" si="3"/>
        <v>03</v>
      </c>
      <c r="I73" s="29" t="s">
        <v>417</v>
      </c>
      <c r="J73" s="29" t="s">
        <v>417</v>
      </c>
      <c r="K73" s="29" t="s">
        <v>425</v>
      </c>
      <c r="L73" s="29" t="s">
        <v>425</v>
      </c>
      <c r="M73" s="29" t="s">
        <v>887</v>
      </c>
      <c r="N73" s="29" t="s">
        <v>458</v>
      </c>
      <c r="O73" s="29" t="s">
        <v>417</v>
      </c>
      <c r="P73" s="37" t="s">
        <v>612</v>
      </c>
      <c r="Q73" s="9"/>
    </row>
    <row r="74" spans="1:17" x14ac:dyDescent="0.2">
      <c r="A74" s="29" t="s">
        <v>97</v>
      </c>
      <c r="B74" s="46">
        <v>2</v>
      </c>
      <c r="C74" s="46">
        <v>0</v>
      </c>
      <c r="D74" s="1">
        <f t="shared" si="2"/>
        <v>2</v>
      </c>
      <c r="E74" s="29" t="s">
        <v>390</v>
      </c>
      <c r="F74" s="29" t="s">
        <v>399</v>
      </c>
      <c r="G74" s="29" t="s">
        <v>395</v>
      </c>
      <c r="H74" s="29" t="str">
        <f t="shared" si="3"/>
        <v>03</v>
      </c>
      <c r="I74" s="29" t="s">
        <v>417</v>
      </c>
      <c r="J74" s="29" t="s">
        <v>417</v>
      </c>
      <c r="K74" s="29" t="s">
        <v>425</v>
      </c>
      <c r="L74" s="29" t="s">
        <v>425</v>
      </c>
      <c r="M74" s="29" t="s">
        <v>887</v>
      </c>
      <c r="N74" s="29" t="s">
        <v>458</v>
      </c>
      <c r="O74" s="29" t="s">
        <v>417</v>
      </c>
      <c r="P74" s="37" t="s">
        <v>612</v>
      </c>
      <c r="Q74" s="9"/>
    </row>
    <row r="75" spans="1:17" x14ac:dyDescent="0.2">
      <c r="A75" s="29" t="s">
        <v>98</v>
      </c>
      <c r="B75" s="46">
        <v>2275</v>
      </c>
      <c r="C75" s="46">
        <v>194</v>
      </c>
      <c r="D75" s="1">
        <f t="shared" si="2"/>
        <v>2469</v>
      </c>
      <c r="E75" s="29" t="s">
        <v>391</v>
      </c>
      <c r="F75" s="29" t="s">
        <v>398</v>
      </c>
      <c r="G75" s="29" t="s">
        <v>397</v>
      </c>
      <c r="H75" s="29" t="str">
        <f t="shared" si="3"/>
        <v>03</v>
      </c>
      <c r="I75" s="29" t="s">
        <v>417</v>
      </c>
      <c r="J75" s="29" t="s">
        <v>417</v>
      </c>
      <c r="K75" s="29" t="s">
        <v>425</v>
      </c>
      <c r="L75" s="29" t="s">
        <v>425</v>
      </c>
      <c r="M75" s="29" t="s">
        <v>459</v>
      </c>
      <c r="N75" s="29" t="s">
        <v>460</v>
      </c>
      <c r="O75" s="29" t="s">
        <v>417</v>
      </c>
      <c r="P75" s="37" t="s">
        <v>607</v>
      </c>
      <c r="Q75" s="9"/>
    </row>
    <row r="76" spans="1:17" ht="14.25" customHeight="1" x14ac:dyDescent="0.2">
      <c r="A76" s="29" t="s">
        <v>100</v>
      </c>
      <c r="B76" s="46">
        <v>3286</v>
      </c>
      <c r="C76" s="46">
        <v>304</v>
      </c>
      <c r="D76" s="1">
        <f t="shared" si="2"/>
        <v>3590</v>
      </c>
      <c r="E76" s="29" t="s">
        <v>391</v>
      </c>
      <c r="F76" s="29" t="s">
        <v>398</v>
      </c>
      <c r="G76" s="29" t="s">
        <v>397</v>
      </c>
      <c r="H76" s="29" t="str">
        <f t="shared" si="3"/>
        <v>03</v>
      </c>
      <c r="I76" s="29" t="s">
        <v>412</v>
      </c>
      <c r="J76" s="29" t="s">
        <v>412</v>
      </c>
      <c r="K76" s="29" t="s">
        <v>425</v>
      </c>
      <c r="L76" s="29" t="s">
        <v>425</v>
      </c>
      <c r="M76" s="29" t="s">
        <v>905</v>
      </c>
      <c r="N76" s="29" t="s">
        <v>906</v>
      </c>
      <c r="O76" s="29" t="s">
        <v>412</v>
      </c>
      <c r="P76" s="37">
        <v>38002</v>
      </c>
      <c r="Q76" s="9"/>
    </row>
    <row r="77" spans="1:17" ht="14.25" customHeight="1" x14ac:dyDescent="0.2">
      <c r="A77" s="29" t="s">
        <v>101</v>
      </c>
      <c r="B77" s="46">
        <v>977</v>
      </c>
      <c r="C77" s="46">
        <v>59</v>
      </c>
      <c r="D77" s="1">
        <f t="shared" si="2"/>
        <v>1036</v>
      </c>
      <c r="E77" s="29" t="s">
        <v>391</v>
      </c>
      <c r="F77" s="29" t="s">
        <v>394</v>
      </c>
      <c r="G77" s="29" t="s">
        <v>397</v>
      </c>
      <c r="H77" s="29" t="str">
        <f t="shared" si="3"/>
        <v>03</v>
      </c>
      <c r="I77" s="29" t="s">
        <v>412</v>
      </c>
      <c r="J77" s="29" t="s">
        <v>412</v>
      </c>
      <c r="K77" s="29" t="s">
        <v>425</v>
      </c>
      <c r="L77" s="29" t="s">
        <v>425</v>
      </c>
      <c r="M77" s="29" t="s">
        <v>905</v>
      </c>
      <c r="N77" s="29" t="s">
        <v>906</v>
      </c>
      <c r="O77" s="29" t="s">
        <v>412</v>
      </c>
      <c r="P77" s="37">
        <v>38002</v>
      </c>
      <c r="Q77" s="9"/>
    </row>
    <row r="78" spans="1:17" x14ac:dyDescent="0.2">
      <c r="A78" s="29" t="s">
        <v>102</v>
      </c>
      <c r="B78" s="46">
        <v>1460</v>
      </c>
      <c r="C78" s="46">
        <v>55</v>
      </c>
      <c r="D78" s="1">
        <f t="shared" si="2"/>
        <v>1515</v>
      </c>
      <c r="E78" s="29" t="s">
        <v>390</v>
      </c>
      <c r="F78" s="29" t="s">
        <v>399</v>
      </c>
      <c r="G78" s="29" t="s">
        <v>395</v>
      </c>
      <c r="H78" s="29" t="str">
        <f t="shared" si="3"/>
        <v>03</v>
      </c>
      <c r="I78" s="29" t="s">
        <v>417</v>
      </c>
      <c r="J78" s="29" t="s">
        <v>417</v>
      </c>
      <c r="K78" s="29" t="s">
        <v>425</v>
      </c>
      <c r="L78" s="29" t="s">
        <v>425</v>
      </c>
      <c r="M78" s="29" t="s">
        <v>461</v>
      </c>
      <c r="N78" s="29" t="s">
        <v>462</v>
      </c>
      <c r="O78" s="29" t="s">
        <v>417</v>
      </c>
      <c r="P78" s="37" t="s">
        <v>613</v>
      </c>
      <c r="Q78" s="9"/>
    </row>
    <row r="79" spans="1:17" x14ac:dyDescent="0.2">
      <c r="A79" s="29" t="s">
        <v>103</v>
      </c>
      <c r="B79" s="46">
        <v>904</v>
      </c>
      <c r="C79" s="46">
        <v>62</v>
      </c>
      <c r="D79" s="1">
        <f t="shared" si="2"/>
        <v>966</v>
      </c>
      <c r="E79" s="29" t="s">
        <v>391</v>
      </c>
      <c r="F79" s="29" t="s">
        <v>396</v>
      </c>
      <c r="G79" s="29" t="s">
        <v>395</v>
      </c>
      <c r="H79" s="29" t="str">
        <f t="shared" si="3"/>
        <v>03</v>
      </c>
      <c r="I79" s="29" t="s">
        <v>417</v>
      </c>
      <c r="J79" s="29" t="s">
        <v>417</v>
      </c>
      <c r="K79" s="29" t="s">
        <v>425</v>
      </c>
      <c r="L79" s="29" t="s">
        <v>425</v>
      </c>
      <c r="M79" s="29" t="s">
        <v>461</v>
      </c>
      <c r="N79" s="29" t="s">
        <v>462</v>
      </c>
      <c r="O79" s="29" t="s">
        <v>417</v>
      </c>
      <c r="P79" s="37" t="s">
        <v>613</v>
      </c>
      <c r="Q79" s="9"/>
    </row>
    <row r="80" spans="1:17" x14ac:dyDescent="0.2">
      <c r="A80" s="29" t="s">
        <v>104</v>
      </c>
      <c r="B80" s="46">
        <v>1054</v>
      </c>
      <c r="C80" s="46">
        <v>76</v>
      </c>
      <c r="D80" s="1">
        <f t="shared" si="2"/>
        <v>1130</v>
      </c>
      <c r="E80" s="29" t="s">
        <v>390</v>
      </c>
      <c r="F80" s="29" t="s">
        <v>396</v>
      </c>
      <c r="G80" s="29" t="s">
        <v>395</v>
      </c>
      <c r="H80" s="29" t="str">
        <f t="shared" si="3"/>
        <v>03</v>
      </c>
      <c r="I80" s="29" t="s">
        <v>417</v>
      </c>
      <c r="J80" s="29" t="s">
        <v>417</v>
      </c>
      <c r="K80" s="29" t="s">
        <v>425</v>
      </c>
      <c r="L80" s="29" t="s">
        <v>425</v>
      </c>
      <c r="M80" s="29" t="s">
        <v>461</v>
      </c>
      <c r="N80" s="29" t="s">
        <v>462</v>
      </c>
      <c r="O80" s="29" t="s">
        <v>417</v>
      </c>
      <c r="P80" s="37" t="s">
        <v>613</v>
      </c>
      <c r="Q80" s="9"/>
    </row>
    <row r="81" spans="1:17" ht="14.25" customHeight="1" x14ac:dyDescent="0.2">
      <c r="A81" s="29" t="s">
        <v>106</v>
      </c>
      <c r="B81" s="46">
        <v>2925</v>
      </c>
      <c r="C81" s="46">
        <v>184</v>
      </c>
      <c r="D81" s="1">
        <f t="shared" si="2"/>
        <v>3109</v>
      </c>
      <c r="E81" s="29" t="s">
        <v>391</v>
      </c>
      <c r="F81" s="29" t="s">
        <v>394</v>
      </c>
      <c r="G81" s="29" t="s">
        <v>395</v>
      </c>
      <c r="H81" s="29" t="str">
        <f t="shared" si="3"/>
        <v>03</v>
      </c>
      <c r="I81" s="29" t="s">
        <v>417</v>
      </c>
      <c r="J81" s="29" t="s">
        <v>417</v>
      </c>
      <c r="K81" s="29" t="s">
        <v>425</v>
      </c>
      <c r="L81" s="29" t="s">
        <v>425</v>
      </c>
      <c r="M81" s="29" t="s">
        <v>463</v>
      </c>
      <c r="N81" s="29" t="s">
        <v>464</v>
      </c>
      <c r="O81" s="29" t="s">
        <v>417</v>
      </c>
      <c r="P81" s="37" t="s">
        <v>613</v>
      </c>
      <c r="Q81" s="9"/>
    </row>
    <row r="82" spans="1:17" ht="14.25" customHeight="1" x14ac:dyDescent="0.2">
      <c r="A82" s="29" t="s">
        <v>107</v>
      </c>
      <c r="B82" s="46">
        <v>1005</v>
      </c>
      <c r="C82" s="46">
        <v>40</v>
      </c>
      <c r="D82" s="1">
        <f t="shared" si="2"/>
        <v>1045</v>
      </c>
      <c r="E82" s="29" t="s">
        <v>390</v>
      </c>
      <c r="F82" s="29" t="s">
        <v>399</v>
      </c>
      <c r="G82" s="29" t="s">
        <v>395</v>
      </c>
      <c r="H82" s="29" t="str">
        <f t="shared" si="3"/>
        <v>03</v>
      </c>
      <c r="I82" s="29" t="s">
        <v>417</v>
      </c>
      <c r="J82" s="29" t="s">
        <v>417</v>
      </c>
      <c r="K82" s="29" t="s">
        <v>425</v>
      </c>
      <c r="L82" s="29" t="s">
        <v>425</v>
      </c>
      <c r="M82" s="29" t="s">
        <v>463</v>
      </c>
      <c r="N82" s="29" t="s">
        <v>464</v>
      </c>
      <c r="O82" s="29" t="s">
        <v>417</v>
      </c>
      <c r="P82" s="37" t="s">
        <v>613</v>
      </c>
      <c r="Q82" s="9"/>
    </row>
    <row r="83" spans="1:17" ht="14.25" customHeight="1" x14ac:dyDescent="0.2">
      <c r="A83" s="29" t="s">
        <v>108</v>
      </c>
      <c r="B83" s="46">
        <v>1320</v>
      </c>
      <c r="C83" s="46">
        <v>63</v>
      </c>
      <c r="D83" s="1">
        <f t="shared" si="2"/>
        <v>1383</v>
      </c>
      <c r="E83" s="29" t="s">
        <v>390</v>
      </c>
      <c r="F83" s="29" t="s">
        <v>394</v>
      </c>
      <c r="G83" s="29" t="s">
        <v>395</v>
      </c>
      <c r="H83" s="29" t="str">
        <f t="shared" si="3"/>
        <v>03</v>
      </c>
      <c r="I83" s="29" t="s">
        <v>417</v>
      </c>
      <c r="J83" s="29" t="s">
        <v>417</v>
      </c>
      <c r="K83" s="29" t="s">
        <v>425</v>
      </c>
      <c r="L83" s="29" t="s">
        <v>425</v>
      </c>
      <c r="M83" s="29" t="s">
        <v>463</v>
      </c>
      <c r="N83" s="29" t="s">
        <v>464</v>
      </c>
      <c r="O83" s="29" t="s">
        <v>417</v>
      </c>
      <c r="P83" s="37" t="s">
        <v>613</v>
      </c>
      <c r="Q83" s="9"/>
    </row>
    <row r="84" spans="1:17" ht="14.25" customHeight="1" x14ac:dyDescent="0.2">
      <c r="A84" s="29" t="s">
        <v>109</v>
      </c>
      <c r="B84" s="46">
        <v>2</v>
      </c>
      <c r="C84" s="46">
        <v>1</v>
      </c>
      <c r="D84" s="1">
        <f t="shared" si="2"/>
        <v>3</v>
      </c>
      <c r="E84" s="29" t="s">
        <v>391</v>
      </c>
      <c r="F84" s="29" t="s">
        <v>396</v>
      </c>
      <c r="G84" s="29" t="s">
        <v>395</v>
      </c>
      <c r="H84" s="29" t="str">
        <f t="shared" si="3"/>
        <v>03</v>
      </c>
      <c r="I84" s="29" t="s">
        <v>417</v>
      </c>
      <c r="J84" s="29" t="s">
        <v>417</v>
      </c>
      <c r="K84" s="29" t="s">
        <v>425</v>
      </c>
      <c r="L84" s="29" t="s">
        <v>425</v>
      </c>
      <c r="M84" s="29" t="s">
        <v>463</v>
      </c>
      <c r="N84" s="29" t="s">
        <v>464</v>
      </c>
      <c r="O84" s="29" t="s">
        <v>417</v>
      </c>
      <c r="P84" s="37" t="s">
        <v>613</v>
      </c>
      <c r="Q84" s="9"/>
    </row>
    <row r="85" spans="1:17" ht="14.25" customHeight="1" x14ac:dyDescent="0.2">
      <c r="A85" s="29" t="s">
        <v>110</v>
      </c>
      <c r="B85" s="46">
        <v>5592</v>
      </c>
      <c r="C85" s="46">
        <v>380</v>
      </c>
      <c r="D85" s="1">
        <f t="shared" si="2"/>
        <v>5972</v>
      </c>
      <c r="E85" s="29" t="s">
        <v>391</v>
      </c>
      <c r="F85" s="29" t="s">
        <v>394</v>
      </c>
      <c r="G85" s="29" t="s">
        <v>395</v>
      </c>
      <c r="H85" s="29" t="str">
        <f t="shared" si="3"/>
        <v>03</v>
      </c>
      <c r="I85" s="29" t="s">
        <v>417</v>
      </c>
      <c r="J85" s="29" t="s">
        <v>417</v>
      </c>
      <c r="K85" s="29" t="s">
        <v>425</v>
      </c>
      <c r="L85" s="29" t="s">
        <v>425</v>
      </c>
      <c r="M85" s="29" t="s">
        <v>465</v>
      </c>
      <c r="N85" s="29" t="s">
        <v>466</v>
      </c>
      <c r="O85" s="29" t="s">
        <v>417</v>
      </c>
      <c r="P85" s="37" t="s">
        <v>607</v>
      </c>
      <c r="Q85" s="9"/>
    </row>
    <row r="86" spans="1:17" ht="14.25" customHeight="1" x14ac:dyDescent="0.2">
      <c r="A86" s="29" t="s">
        <v>111</v>
      </c>
      <c r="B86" s="46">
        <v>3984</v>
      </c>
      <c r="C86" s="46">
        <v>185</v>
      </c>
      <c r="D86" s="1">
        <f t="shared" si="2"/>
        <v>4169</v>
      </c>
      <c r="E86" s="29" t="s">
        <v>391</v>
      </c>
      <c r="F86" s="29" t="s">
        <v>405</v>
      </c>
      <c r="G86" s="29" t="s">
        <v>397</v>
      </c>
      <c r="H86" s="29" t="str">
        <f t="shared" si="3"/>
        <v>04</v>
      </c>
      <c r="I86" s="29" t="s">
        <v>391</v>
      </c>
      <c r="J86" s="29" t="s">
        <v>424</v>
      </c>
      <c r="K86" s="29" t="s">
        <v>414</v>
      </c>
      <c r="L86" s="29" t="s">
        <v>390</v>
      </c>
      <c r="M86" s="29" t="s">
        <v>467</v>
      </c>
      <c r="N86" s="29" t="s">
        <v>468</v>
      </c>
      <c r="O86" s="29" t="s">
        <v>424</v>
      </c>
      <c r="P86" s="37" t="s">
        <v>614</v>
      </c>
      <c r="Q86" s="9"/>
    </row>
    <row r="87" spans="1:17" ht="14.25" customHeight="1" x14ac:dyDescent="0.2">
      <c r="A87" s="29" t="s">
        <v>112</v>
      </c>
      <c r="B87" s="46">
        <v>767</v>
      </c>
      <c r="C87" s="46">
        <v>70</v>
      </c>
      <c r="D87" s="1">
        <f t="shared" si="2"/>
        <v>837</v>
      </c>
      <c r="E87" s="29" t="s">
        <v>390</v>
      </c>
      <c r="F87" s="29" t="s">
        <v>405</v>
      </c>
      <c r="G87" s="29" t="s">
        <v>397</v>
      </c>
      <c r="H87" s="29" t="str">
        <f t="shared" si="3"/>
        <v>04</v>
      </c>
      <c r="I87" s="29" t="s">
        <v>390</v>
      </c>
      <c r="J87" s="29" t="s">
        <v>424</v>
      </c>
      <c r="K87" s="29" t="s">
        <v>414</v>
      </c>
      <c r="L87" s="29" t="s">
        <v>390</v>
      </c>
      <c r="M87" s="29" t="s">
        <v>467</v>
      </c>
      <c r="N87" s="29" t="s">
        <v>468</v>
      </c>
      <c r="O87" s="29" t="s">
        <v>424</v>
      </c>
      <c r="P87" s="37" t="s">
        <v>614</v>
      </c>
      <c r="Q87" s="9"/>
    </row>
    <row r="88" spans="1:17" x14ac:dyDescent="0.2">
      <c r="A88" s="29" t="s">
        <v>113</v>
      </c>
      <c r="B88" s="46">
        <v>208</v>
      </c>
      <c r="C88" s="46">
        <v>12</v>
      </c>
      <c r="D88" s="1">
        <f t="shared" si="2"/>
        <v>220</v>
      </c>
      <c r="E88" s="29" t="s">
        <v>390</v>
      </c>
      <c r="F88" s="29" t="s">
        <v>405</v>
      </c>
      <c r="G88" s="29" t="s">
        <v>397</v>
      </c>
      <c r="H88" s="29" t="str">
        <f t="shared" si="3"/>
        <v>04</v>
      </c>
      <c r="I88" s="29" t="s">
        <v>391</v>
      </c>
      <c r="J88" s="29" t="s">
        <v>424</v>
      </c>
      <c r="K88" s="29" t="s">
        <v>414</v>
      </c>
      <c r="L88" s="29" t="s">
        <v>390</v>
      </c>
      <c r="M88" s="29" t="s">
        <v>467</v>
      </c>
      <c r="N88" s="29" t="s">
        <v>468</v>
      </c>
      <c r="O88" s="29" t="s">
        <v>424</v>
      </c>
      <c r="P88" s="37" t="s">
        <v>614</v>
      </c>
      <c r="Q88" s="9"/>
    </row>
    <row r="89" spans="1:17" x14ac:dyDescent="0.2">
      <c r="A89" s="29" t="s">
        <v>114</v>
      </c>
      <c r="B89" s="46">
        <v>477</v>
      </c>
      <c r="C89" s="46">
        <v>96</v>
      </c>
      <c r="D89" s="1">
        <f t="shared" si="2"/>
        <v>573</v>
      </c>
      <c r="E89" s="29" t="s">
        <v>390</v>
      </c>
      <c r="F89" s="29" t="s">
        <v>406</v>
      </c>
      <c r="G89" s="29" t="s">
        <v>397</v>
      </c>
      <c r="H89" s="29" t="str">
        <f t="shared" si="3"/>
        <v>04</v>
      </c>
      <c r="I89" s="29" t="s">
        <v>391</v>
      </c>
      <c r="J89" s="29" t="s">
        <v>424</v>
      </c>
      <c r="K89" s="29" t="s">
        <v>414</v>
      </c>
      <c r="L89" s="29" t="s">
        <v>390</v>
      </c>
      <c r="M89" s="29" t="s">
        <v>467</v>
      </c>
      <c r="N89" s="29" t="s">
        <v>468</v>
      </c>
      <c r="O89" s="29" t="s">
        <v>424</v>
      </c>
      <c r="P89" s="37" t="s">
        <v>614</v>
      </c>
      <c r="Q89" s="9"/>
    </row>
    <row r="90" spans="1:17" x14ac:dyDescent="0.2">
      <c r="A90" s="29" t="s">
        <v>116</v>
      </c>
      <c r="B90" s="46">
        <v>3047</v>
      </c>
      <c r="C90" s="46">
        <v>235</v>
      </c>
      <c r="D90" s="1">
        <f t="shared" si="2"/>
        <v>3282</v>
      </c>
      <c r="E90" s="29" t="s">
        <v>391</v>
      </c>
      <c r="F90" s="29" t="s">
        <v>405</v>
      </c>
      <c r="G90" s="29" t="s">
        <v>397</v>
      </c>
      <c r="H90" s="29" t="str">
        <f t="shared" si="3"/>
        <v>04</v>
      </c>
      <c r="I90" s="29" t="s">
        <v>391</v>
      </c>
      <c r="J90" s="29" t="s">
        <v>424</v>
      </c>
      <c r="K90" s="29" t="s">
        <v>414</v>
      </c>
      <c r="L90" s="29" t="s">
        <v>390</v>
      </c>
      <c r="M90" s="29" t="s">
        <v>857</v>
      </c>
      <c r="N90" s="29" t="s">
        <v>858</v>
      </c>
      <c r="O90" s="29" t="s">
        <v>424</v>
      </c>
      <c r="P90" s="37" t="s">
        <v>615</v>
      </c>
      <c r="Q90" s="9"/>
    </row>
    <row r="91" spans="1:17" x14ac:dyDescent="0.2">
      <c r="A91" s="29" t="s">
        <v>117</v>
      </c>
      <c r="B91" s="46">
        <v>3639</v>
      </c>
      <c r="C91" s="46">
        <v>352</v>
      </c>
      <c r="D91" s="1">
        <f t="shared" si="2"/>
        <v>3991</v>
      </c>
      <c r="E91" s="29" t="s">
        <v>391</v>
      </c>
      <c r="F91" s="29" t="s">
        <v>405</v>
      </c>
      <c r="G91" s="29" t="s">
        <v>397</v>
      </c>
      <c r="H91" s="29" t="str">
        <f t="shared" si="3"/>
        <v>04</v>
      </c>
      <c r="I91" s="29" t="s">
        <v>391</v>
      </c>
      <c r="J91" s="29" t="s">
        <v>424</v>
      </c>
      <c r="K91" s="29" t="s">
        <v>418</v>
      </c>
      <c r="L91" s="29" t="s">
        <v>390</v>
      </c>
      <c r="M91" s="29" t="s">
        <v>637</v>
      </c>
      <c r="N91" s="29" t="s">
        <v>638</v>
      </c>
      <c r="O91" s="29" t="s">
        <v>424</v>
      </c>
      <c r="P91" s="37" t="s">
        <v>615</v>
      </c>
      <c r="Q91" s="9"/>
    </row>
    <row r="92" spans="1:17" x14ac:dyDescent="0.2">
      <c r="A92" s="29" t="s">
        <v>118</v>
      </c>
      <c r="B92" s="46">
        <v>72</v>
      </c>
      <c r="C92" s="46">
        <v>20</v>
      </c>
      <c r="D92" s="1">
        <f t="shared" si="2"/>
        <v>92</v>
      </c>
      <c r="E92" s="29" t="s">
        <v>391</v>
      </c>
      <c r="F92" s="29" t="s">
        <v>402</v>
      </c>
      <c r="G92" s="29" t="s">
        <v>397</v>
      </c>
      <c r="H92" s="29" t="str">
        <f t="shared" si="3"/>
        <v>04</v>
      </c>
      <c r="I92" s="29" t="s">
        <v>391</v>
      </c>
      <c r="J92" s="29" t="s">
        <v>424</v>
      </c>
      <c r="K92" s="29" t="s">
        <v>418</v>
      </c>
      <c r="L92" s="29" t="s">
        <v>390</v>
      </c>
      <c r="M92" s="29" t="s">
        <v>637</v>
      </c>
      <c r="N92" s="29" t="s">
        <v>638</v>
      </c>
      <c r="O92" s="29" t="s">
        <v>424</v>
      </c>
      <c r="P92" s="37" t="s">
        <v>615</v>
      </c>
      <c r="Q92" s="9"/>
    </row>
    <row r="93" spans="1:17" x14ac:dyDescent="0.2">
      <c r="A93" s="29" t="s">
        <v>119</v>
      </c>
      <c r="B93" s="46">
        <v>1836</v>
      </c>
      <c r="C93" s="46">
        <v>260</v>
      </c>
      <c r="D93" s="1">
        <f t="shared" si="2"/>
        <v>2096</v>
      </c>
      <c r="E93" s="29" t="s">
        <v>391</v>
      </c>
      <c r="F93" s="29" t="s">
        <v>402</v>
      </c>
      <c r="G93" s="29" t="s">
        <v>401</v>
      </c>
      <c r="H93" s="29" t="str">
        <f t="shared" si="3"/>
        <v>04</v>
      </c>
      <c r="I93" s="29" t="s">
        <v>391</v>
      </c>
      <c r="J93" s="29" t="s">
        <v>424</v>
      </c>
      <c r="K93" s="29" t="s">
        <v>418</v>
      </c>
      <c r="L93" s="29" t="s">
        <v>390</v>
      </c>
      <c r="M93" s="29" t="s">
        <v>469</v>
      </c>
      <c r="N93" s="29" t="s">
        <v>470</v>
      </c>
      <c r="O93" s="29" t="s">
        <v>424</v>
      </c>
      <c r="P93" s="37" t="s">
        <v>616</v>
      </c>
      <c r="Q93" s="9"/>
    </row>
    <row r="94" spans="1:17" x14ac:dyDescent="0.2">
      <c r="A94" s="29" t="s">
        <v>120</v>
      </c>
      <c r="B94" s="46">
        <v>588</v>
      </c>
      <c r="C94" s="46">
        <v>25</v>
      </c>
      <c r="D94" s="1">
        <f t="shared" si="2"/>
        <v>613</v>
      </c>
      <c r="E94" s="29" t="s">
        <v>391</v>
      </c>
      <c r="F94" s="29" t="s">
        <v>402</v>
      </c>
      <c r="G94" s="29" t="s">
        <v>401</v>
      </c>
      <c r="H94" s="29" t="str">
        <f t="shared" si="3"/>
        <v>04</v>
      </c>
      <c r="I94" s="29" t="s">
        <v>390</v>
      </c>
      <c r="J94" s="29" t="s">
        <v>424</v>
      </c>
      <c r="K94" s="29" t="s">
        <v>418</v>
      </c>
      <c r="L94" s="29" t="s">
        <v>390</v>
      </c>
      <c r="M94" s="29" t="s">
        <v>469</v>
      </c>
      <c r="N94" s="29" t="s">
        <v>470</v>
      </c>
      <c r="O94" s="29" t="s">
        <v>424</v>
      </c>
      <c r="P94" s="37" t="s">
        <v>616</v>
      </c>
      <c r="Q94" s="9"/>
    </row>
    <row r="95" spans="1:17" x14ac:dyDescent="0.2">
      <c r="A95" s="29" t="s">
        <v>122</v>
      </c>
      <c r="B95" s="46">
        <v>4952</v>
      </c>
      <c r="C95" s="46">
        <v>254</v>
      </c>
      <c r="D95" s="1">
        <f t="shared" si="2"/>
        <v>5206</v>
      </c>
      <c r="E95" s="29" t="s">
        <v>391</v>
      </c>
      <c r="F95" s="29" t="s">
        <v>402</v>
      </c>
      <c r="G95" s="29" t="s">
        <v>397</v>
      </c>
      <c r="H95" s="29" t="str">
        <f t="shared" si="3"/>
        <v>04</v>
      </c>
      <c r="I95" s="29" t="s">
        <v>415</v>
      </c>
      <c r="J95" s="29" t="s">
        <v>415</v>
      </c>
      <c r="K95" s="29" t="s">
        <v>425</v>
      </c>
      <c r="L95" s="29" t="s">
        <v>425</v>
      </c>
      <c r="M95" s="29" t="s">
        <v>471</v>
      </c>
      <c r="N95" s="29" t="s">
        <v>472</v>
      </c>
      <c r="O95" s="29" t="s">
        <v>415</v>
      </c>
      <c r="P95" s="37" t="s">
        <v>617</v>
      </c>
      <c r="Q95" s="9"/>
    </row>
    <row r="96" spans="1:17" x14ac:dyDescent="0.2">
      <c r="A96" s="29" t="s">
        <v>123</v>
      </c>
      <c r="B96" s="46">
        <v>3694</v>
      </c>
      <c r="C96" s="46">
        <v>297</v>
      </c>
      <c r="D96" s="1">
        <f t="shared" si="2"/>
        <v>3991</v>
      </c>
      <c r="E96" s="29" t="s">
        <v>391</v>
      </c>
      <c r="F96" s="29" t="s">
        <v>402</v>
      </c>
      <c r="G96" s="29" t="s">
        <v>397</v>
      </c>
      <c r="H96" s="29" t="str">
        <f t="shared" si="3"/>
        <v>04</v>
      </c>
      <c r="I96" s="29" t="s">
        <v>415</v>
      </c>
      <c r="J96" s="29" t="s">
        <v>415</v>
      </c>
      <c r="K96" s="29" t="s">
        <v>425</v>
      </c>
      <c r="L96" s="29" t="s">
        <v>425</v>
      </c>
      <c r="M96" s="29" t="s">
        <v>473</v>
      </c>
      <c r="N96" s="29" t="s">
        <v>474</v>
      </c>
      <c r="O96" s="29" t="s">
        <v>415</v>
      </c>
      <c r="P96" s="37" t="s">
        <v>617</v>
      </c>
      <c r="Q96" s="9"/>
    </row>
    <row r="97" spans="1:17" x14ac:dyDescent="0.2">
      <c r="A97" s="29" t="s">
        <v>124</v>
      </c>
      <c r="B97" s="46">
        <v>4688</v>
      </c>
      <c r="C97" s="46">
        <v>334</v>
      </c>
      <c r="D97" s="1">
        <f t="shared" si="2"/>
        <v>5022</v>
      </c>
      <c r="E97" s="29" t="s">
        <v>390</v>
      </c>
      <c r="F97" s="29" t="s">
        <v>405</v>
      </c>
      <c r="G97" s="29" t="s">
        <v>397</v>
      </c>
      <c r="H97" s="29" t="str">
        <f t="shared" si="3"/>
        <v>04</v>
      </c>
      <c r="I97" s="29" t="s">
        <v>390</v>
      </c>
      <c r="J97" s="29" t="s">
        <v>424</v>
      </c>
      <c r="K97" s="29" t="s">
        <v>418</v>
      </c>
      <c r="L97" s="29" t="s">
        <v>390</v>
      </c>
      <c r="M97" s="29" t="s">
        <v>475</v>
      </c>
      <c r="N97" s="29" t="s">
        <v>476</v>
      </c>
      <c r="O97" s="29" t="s">
        <v>424</v>
      </c>
      <c r="P97" s="37" t="s">
        <v>616</v>
      </c>
      <c r="Q97" s="9"/>
    </row>
    <row r="98" spans="1:17" x14ac:dyDescent="0.2">
      <c r="A98" s="29" t="s">
        <v>125</v>
      </c>
      <c r="B98" s="46">
        <v>67</v>
      </c>
      <c r="C98" s="46">
        <v>13</v>
      </c>
      <c r="D98" s="1">
        <f t="shared" si="2"/>
        <v>80</v>
      </c>
      <c r="E98" s="29" t="s">
        <v>391</v>
      </c>
      <c r="F98" s="29" t="s">
        <v>405</v>
      </c>
      <c r="G98" s="29" t="s">
        <v>397</v>
      </c>
      <c r="H98" s="29" t="str">
        <f t="shared" si="3"/>
        <v>04</v>
      </c>
      <c r="I98" s="29" t="s">
        <v>391</v>
      </c>
      <c r="J98" s="29" t="s">
        <v>424</v>
      </c>
      <c r="K98" s="29" t="s">
        <v>418</v>
      </c>
      <c r="L98" s="29" t="s">
        <v>390</v>
      </c>
      <c r="M98" s="29" t="s">
        <v>475</v>
      </c>
      <c r="N98" s="29" t="s">
        <v>476</v>
      </c>
      <c r="O98" s="29" t="s">
        <v>424</v>
      </c>
      <c r="P98" s="37" t="s">
        <v>616</v>
      </c>
      <c r="Q98" s="9"/>
    </row>
    <row r="99" spans="1:17" x14ac:dyDescent="0.2">
      <c r="A99" s="29" t="s">
        <v>126</v>
      </c>
      <c r="B99" s="46">
        <v>2036</v>
      </c>
      <c r="C99" s="46">
        <v>104</v>
      </c>
      <c r="D99" s="1">
        <f t="shared" si="2"/>
        <v>2140</v>
      </c>
      <c r="E99" s="29" t="s">
        <v>390</v>
      </c>
      <c r="F99" s="29" t="s">
        <v>402</v>
      </c>
      <c r="G99" s="29" t="s">
        <v>397</v>
      </c>
      <c r="H99" s="29" t="str">
        <f t="shared" si="3"/>
        <v>04</v>
      </c>
      <c r="I99" s="29" t="s">
        <v>416</v>
      </c>
      <c r="J99" s="29" t="s">
        <v>424</v>
      </c>
      <c r="K99" s="29" t="s">
        <v>418</v>
      </c>
      <c r="L99" s="29" t="s">
        <v>390</v>
      </c>
      <c r="M99" s="29" t="s">
        <v>477</v>
      </c>
      <c r="N99" s="29" t="s">
        <v>478</v>
      </c>
      <c r="O99" s="29" t="s">
        <v>424</v>
      </c>
      <c r="P99" s="37" t="s">
        <v>616</v>
      </c>
      <c r="Q99" s="9"/>
    </row>
    <row r="100" spans="1:17" x14ac:dyDescent="0.2">
      <c r="A100" s="29" t="s">
        <v>127</v>
      </c>
      <c r="B100" s="46">
        <v>1404</v>
      </c>
      <c r="C100" s="46">
        <v>64</v>
      </c>
      <c r="D100" s="1">
        <f t="shared" si="2"/>
        <v>1468</v>
      </c>
      <c r="E100" s="29" t="s">
        <v>391</v>
      </c>
      <c r="F100" s="29" t="s">
        <v>402</v>
      </c>
      <c r="G100" s="29" t="s">
        <v>397</v>
      </c>
      <c r="H100" s="29" t="str">
        <f t="shared" si="3"/>
        <v>04</v>
      </c>
      <c r="I100" s="29" t="s">
        <v>390</v>
      </c>
      <c r="J100" s="29" t="s">
        <v>424</v>
      </c>
      <c r="K100" s="29" t="s">
        <v>418</v>
      </c>
      <c r="L100" s="29" t="s">
        <v>390</v>
      </c>
      <c r="M100" s="29" t="s">
        <v>477</v>
      </c>
      <c r="N100" s="29" t="s">
        <v>478</v>
      </c>
      <c r="O100" s="29" t="s">
        <v>424</v>
      </c>
      <c r="P100" s="37" t="s">
        <v>616</v>
      </c>
      <c r="Q100" s="9"/>
    </row>
    <row r="101" spans="1:17" x14ac:dyDescent="0.2">
      <c r="A101" s="29" t="s">
        <v>128</v>
      </c>
      <c r="B101" s="46">
        <v>963</v>
      </c>
      <c r="C101" s="46">
        <v>140</v>
      </c>
      <c r="D101" s="1">
        <f t="shared" si="2"/>
        <v>1103</v>
      </c>
      <c r="E101" s="29" t="s">
        <v>390</v>
      </c>
      <c r="F101" s="29" t="s">
        <v>402</v>
      </c>
      <c r="G101" s="29" t="s">
        <v>397</v>
      </c>
      <c r="H101" s="29" t="str">
        <f t="shared" si="3"/>
        <v>04</v>
      </c>
      <c r="I101" s="29" t="s">
        <v>390</v>
      </c>
      <c r="J101" s="29" t="s">
        <v>424</v>
      </c>
      <c r="K101" s="29" t="s">
        <v>418</v>
      </c>
      <c r="L101" s="29" t="s">
        <v>390</v>
      </c>
      <c r="M101" s="29" t="s">
        <v>477</v>
      </c>
      <c r="N101" s="29" t="s">
        <v>478</v>
      </c>
      <c r="O101" s="29" t="s">
        <v>424</v>
      </c>
      <c r="P101" s="37" t="s">
        <v>616</v>
      </c>
      <c r="Q101" s="9"/>
    </row>
    <row r="102" spans="1:17" ht="14.25" customHeight="1" x14ac:dyDescent="0.2">
      <c r="A102" s="29" t="s">
        <v>130</v>
      </c>
      <c r="B102" s="46">
        <v>2</v>
      </c>
      <c r="C102" s="46">
        <v>1</v>
      </c>
      <c r="D102" s="1">
        <f t="shared" si="2"/>
        <v>3</v>
      </c>
      <c r="E102" s="29" t="s">
        <v>391</v>
      </c>
      <c r="F102" s="29" t="s">
        <v>402</v>
      </c>
      <c r="G102" s="29" t="s">
        <v>397</v>
      </c>
      <c r="H102" s="29" t="str">
        <f t="shared" si="3"/>
        <v>04</v>
      </c>
      <c r="I102" s="29" t="s">
        <v>391</v>
      </c>
      <c r="J102" s="29" t="s">
        <v>424</v>
      </c>
      <c r="K102" s="29" t="s">
        <v>418</v>
      </c>
      <c r="L102" s="29" t="s">
        <v>390</v>
      </c>
      <c r="M102" s="29" t="s">
        <v>477</v>
      </c>
      <c r="N102" s="29" t="s">
        <v>478</v>
      </c>
      <c r="O102" s="29" t="s">
        <v>424</v>
      </c>
      <c r="P102" s="37" t="s">
        <v>616</v>
      </c>
      <c r="Q102" s="9"/>
    </row>
    <row r="103" spans="1:17" ht="14.25" customHeight="1" x14ac:dyDescent="0.2">
      <c r="A103" s="29" t="s">
        <v>131</v>
      </c>
      <c r="B103" s="46">
        <v>2056</v>
      </c>
      <c r="C103" s="46">
        <v>95</v>
      </c>
      <c r="D103" s="1">
        <f t="shared" si="2"/>
        <v>2151</v>
      </c>
      <c r="E103" s="29" t="s">
        <v>391</v>
      </c>
      <c r="F103" s="29" t="s">
        <v>402</v>
      </c>
      <c r="G103" s="29" t="s">
        <v>397</v>
      </c>
      <c r="H103" s="29" t="str">
        <f t="shared" si="3"/>
        <v>04</v>
      </c>
      <c r="I103" s="29" t="s">
        <v>390</v>
      </c>
      <c r="J103" s="29" t="s">
        <v>424</v>
      </c>
      <c r="K103" s="29" t="s">
        <v>418</v>
      </c>
      <c r="L103" s="29" t="s">
        <v>390</v>
      </c>
      <c r="M103" s="29" t="s">
        <v>469</v>
      </c>
      <c r="N103" s="29" t="s">
        <v>470</v>
      </c>
      <c r="O103" s="29" t="s">
        <v>424</v>
      </c>
      <c r="P103" s="37" t="s">
        <v>616</v>
      </c>
      <c r="Q103" s="9"/>
    </row>
    <row r="104" spans="1:17" x14ac:dyDescent="0.2">
      <c r="A104" s="29" t="s">
        <v>132</v>
      </c>
      <c r="B104" s="46">
        <v>3071</v>
      </c>
      <c r="C104" s="46">
        <v>283</v>
      </c>
      <c r="D104" s="1">
        <f t="shared" si="2"/>
        <v>3354</v>
      </c>
      <c r="E104" s="29" t="s">
        <v>390</v>
      </c>
      <c r="F104" s="29" t="s">
        <v>402</v>
      </c>
      <c r="G104" s="29" t="s">
        <v>397</v>
      </c>
      <c r="H104" s="29" t="str">
        <f t="shared" si="3"/>
        <v>04</v>
      </c>
      <c r="I104" s="29" t="s">
        <v>416</v>
      </c>
      <c r="J104" s="29" t="s">
        <v>424</v>
      </c>
      <c r="K104" s="29" t="s">
        <v>418</v>
      </c>
      <c r="L104" s="29" t="s">
        <v>390</v>
      </c>
      <c r="M104" s="29" t="s">
        <v>469</v>
      </c>
      <c r="N104" s="29" t="s">
        <v>470</v>
      </c>
      <c r="O104" s="29" t="s">
        <v>424</v>
      </c>
      <c r="P104" s="37" t="s">
        <v>616</v>
      </c>
      <c r="Q104" s="9"/>
    </row>
    <row r="105" spans="1:17" x14ac:dyDescent="0.2">
      <c r="A105" s="29" t="s">
        <v>133</v>
      </c>
      <c r="B105" s="46">
        <v>2</v>
      </c>
      <c r="C105" s="46">
        <v>0</v>
      </c>
      <c r="D105" s="1">
        <f t="shared" si="2"/>
        <v>2</v>
      </c>
      <c r="E105" s="29" t="s">
        <v>391</v>
      </c>
      <c r="F105" s="29" t="s">
        <v>402</v>
      </c>
      <c r="G105" s="29" t="s">
        <v>397</v>
      </c>
      <c r="H105" s="29" t="str">
        <f t="shared" si="3"/>
        <v>04</v>
      </c>
      <c r="I105" s="29" t="s">
        <v>416</v>
      </c>
      <c r="J105" s="29" t="s">
        <v>424</v>
      </c>
      <c r="K105" s="29" t="s">
        <v>418</v>
      </c>
      <c r="L105" s="29" t="s">
        <v>390</v>
      </c>
      <c r="M105" s="29" t="s">
        <v>469</v>
      </c>
      <c r="N105" s="29" t="s">
        <v>470</v>
      </c>
      <c r="O105" s="29" t="s">
        <v>424</v>
      </c>
      <c r="P105" s="37" t="s">
        <v>616</v>
      </c>
      <c r="Q105" s="9"/>
    </row>
    <row r="106" spans="1:17" x14ac:dyDescent="0.2">
      <c r="A106" s="29" t="s">
        <v>134</v>
      </c>
      <c r="B106" s="46">
        <v>5239</v>
      </c>
      <c r="C106" s="46">
        <v>287</v>
      </c>
      <c r="D106" s="1">
        <f t="shared" si="2"/>
        <v>5526</v>
      </c>
      <c r="E106" s="29" t="s">
        <v>391</v>
      </c>
      <c r="F106" s="29" t="s">
        <v>402</v>
      </c>
      <c r="G106" s="29" t="s">
        <v>397</v>
      </c>
      <c r="H106" s="29" t="str">
        <f t="shared" si="3"/>
        <v>04</v>
      </c>
      <c r="I106" s="29" t="s">
        <v>415</v>
      </c>
      <c r="J106" s="29" t="s">
        <v>415</v>
      </c>
      <c r="K106" s="29" t="s">
        <v>425</v>
      </c>
      <c r="L106" s="29" t="s">
        <v>425</v>
      </c>
      <c r="M106" s="29" t="s">
        <v>479</v>
      </c>
      <c r="N106" s="29" t="s">
        <v>480</v>
      </c>
      <c r="O106" s="29" t="s">
        <v>415</v>
      </c>
      <c r="P106" s="37" t="s">
        <v>617</v>
      </c>
      <c r="Q106" s="9"/>
    </row>
    <row r="107" spans="1:17" x14ac:dyDescent="0.2">
      <c r="A107" s="29" t="s">
        <v>136</v>
      </c>
      <c r="B107" s="46">
        <v>4</v>
      </c>
      <c r="C107" s="46">
        <v>0</v>
      </c>
      <c r="D107" s="1">
        <f t="shared" si="2"/>
        <v>4</v>
      </c>
      <c r="E107" s="29" t="s">
        <v>391</v>
      </c>
      <c r="F107" s="29" t="s">
        <v>402</v>
      </c>
      <c r="G107" s="29" t="s">
        <v>397</v>
      </c>
      <c r="H107" s="29" t="str">
        <f t="shared" si="3"/>
        <v>04</v>
      </c>
      <c r="I107" s="29" t="s">
        <v>416</v>
      </c>
      <c r="J107" s="29" t="s">
        <v>424</v>
      </c>
      <c r="K107" s="40" t="s">
        <v>418</v>
      </c>
      <c r="L107" s="40" t="s">
        <v>390</v>
      </c>
      <c r="M107" s="29" t="s">
        <v>479</v>
      </c>
      <c r="N107" s="29" t="s">
        <v>480</v>
      </c>
      <c r="O107" s="29" t="s">
        <v>415</v>
      </c>
      <c r="P107" s="37" t="s">
        <v>617</v>
      </c>
      <c r="Q107" s="9"/>
    </row>
    <row r="108" spans="1:17" ht="15" customHeight="1" x14ac:dyDescent="0.2">
      <c r="A108" s="29" t="s">
        <v>137</v>
      </c>
      <c r="B108" s="46">
        <v>4613</v>
      </c>
      <c r="C108" s="46">
        <v>251</v>
      </c>
      <c r="D108" s="29">
        <f t="shared" si="2"/>
        <v>4864</v>
      </c>
      <c r="E108" s="29" t="s">
        <v>391</v>
      </c>
      <c r="F108" s="29" t="s">
        <v>402</v>
      </c>
      <c r="G108" s="29" t="s">
        <v>397</v>
      </c>
      <c r="H108" s="29" t="str">
        <f t="shared" si="3"/>
        <v>04</v>
      </c>
      <c r="I108" s="29" t="s">
        <v>415</v>
      </c>
      <c r="J108" s="29" t="s">
        <v>415</v>
      </c>
      <c r="K108" s="29" t="s">
        <v>425</v>
      </c>
      <c r="L108" s="29" t="s">
        <v>425</v>
      </c>
      <c r="M108" s="29" t="s">
        <v>473</v>
      </c>
      <c r="N108" s="29" t="s">
        <v>474</v>
      </c>
      <c r="O108" s="29" t="s">
        <v>415</v>
      </c>
      <c r="P108" s="37" t="s">
        <v>617</v>
      </c>
      <c r="Q108" s="9"/>
    </row>
    <row r="109" spans="1:17" ht="15" customHeight="1" x14ac:dyDescent="0.2">
      <c r="A109" s="29" t="s">
        <v>138</v>
      </c>
      <c r="B109" s="46">
        <v>232</v>
      </c>
      <c r="C109" s="46">
        <v>10</v>
      </c>
      <c r="D109" s="29">
        <f t="shared" si="2"/>
        <v>242</v>
      </c>
      <c r="E109" s="29" t="s">
        <v>391</v>
      </c>
      <c r="F109" s="29" t="s">
        <v>398</v>
      </c>
      <c r="G109" s="29" t="s">
        <v>397</v>
      </c>
      <c r="H109" s="29" t="str">
        <f t="shared" si="3"/>
        <v>04</v>
      </c>
      <c r="I109" s="29" t="s">
        <v>415</v>
      </c>
      <c r="J109" s="29" t="s">
        <v>415</v>
      </c>
      <c r="K109" s="29" t="s">
        <v>425</v>
      </c>
      <c r="L109" s="29" t="s">
        <v>425</v>
      </c>
      <c r="M109" s="29" t="s">
        <v>473</v>
      </c>
      <c r="N109" s="29" t="s">
        <v>474</v>
      </c>
      <c r="O109" s="29" t="s">
        <v>415</v>
      </c>
      <c r="P109" s="37" t="s">
        <v>617</v>
      </c>
      <c r="Q109" s="9"/>
    </row>
    <row r="110" spans="1:17" x14ac:dyDescent="0.2">
      <c r="A110" s="29" t="s">
        <v>139</v>
      </c>
      <c r="B110" s="46">
        <v>4340</v>
      </c>
      <c r="C110" s="46">
        <v>228</v>
      </c>
      <c r="D110" s="1">
        <f t="shared" si="2"/>
        <v>4568</v>
      </c>
      <c r="E110" s="29" t="s">
        <v>391</v>
      </c>
      <c r="F110" s="29" t="s">
        <v>402</v>
      </c>
      <c r="G110" s="29" t="s">
        <v>397</v>
      </c>
      <c r="H110" s="29" t="str">
        <f t="shared" si="3"/>
        <v>04</v>
      </c>
      <c r="I110" s="29" t="s">
        <v>415</v>
      </c>
      <c r="J110" s="29" t="s">
        <v>415</v>
      </c>
      <c r="K110" s="29" t="s">
        <v>425</v>
      </c>
      <c r="L110" s="29" t="s">
        <v>425</v>
      </c>
      <c r="M110" s="29" t="s">
        <v>481</v>
      </c>
      <c r="N110" s="29" t="s">
        <v>482</v>
      </c>
      <c r="O110" s="29" t="s">
        <v>415</v>
      </c>
      <c r="P110" s="37" t="s">
        <v>617</v>
      </c>
      <c r="Q110" s="9"/>
    </row>
    <row r="111" spans="1:17" ht="14.25" customHeight="1" x14ac:dyDescent="0.2">
      <c r="A111" s="29" t="s">
        <v>140</v>
      </c>
      <c r="B111" s="46">
        <v>419</v>
      </c>
      <c r="C111" s="46">
        <v>93</v>
      </c>
      <c r="D111" s="1">
        <f t="shared" si="2"/>
        <v>512</v>
      </c>
      <c r="E111" s="29" t="s">
        <v>390</v>
      </c>
      <c r="F111" s="29" t="s">
        <v>402</v>
      </c>
      <c r="G111" s="29" t="s">
        <v>397</v>
      </c>
      <c r="H111" s="29" t="str">
        <f t="shared" si="3"/>
        <v>04</v>
      </c>
      <c r="I111" s="29" t="s">
        <v>416</v>
      </c>
      <c r="J111" s="29" t="s">
        <v>424</v>
      </c>
      <c r="K111" s="29" t="s">
        <v>418</v>
      </c>
      <c r="L111" s="29" t="s">
        <v>390</v>
      </c>
      <c r="M111" s="29" t="s">
        <v>481</v>
      </c>
      <c r="N111" s="29" t="s">
        <v>482</v>
      </c>
      <c r="O111" s="29" t="s">
        <v>415</v>
      </c>
      <c r="P111" s="37" t="s">
        <v>617</v>
      </c>
      <c r="Q111" s="9"/>
    </row>
    <row r="112" spans="1:17" x14ac:dyDescent="0.2">
      <c r="A112" s="29" t="s">
        <v>141</v>
      </c>
      <c r="B112" s="46">
        <v>2</v>
      </c>
      <c r="C112" s="46">
        <v>0</v>
      </c>
      <c r="D112" s="1">
        <f t="shared" si="2"/>
        <v>2</v>
      </c>
      <c r="E112" s="29" t="s">
        <v>391</v>
      </c>
      <c r="F112" s="29" t="s">
        <v>402</v>
      </c>
      <c r="G112" s="29" t="s">
        <v>397</v>
      </c>
      <c r="H112" s="29" t="str">
        <f t="shared" si="3"/>
        <v>04</v>
      </c>
      <c r="I112" s="29" t="s">
        <v>416</v>
      </c>
      <c r="J112" s="29" t="s">
        <v>424</v>
      </c>
      <c r="K112" s="29" t="s">
        <v>418</v>
      </c>
      <c r="L112" s="29" t="s">
        <v>390</v>
      </c>
      <c r="M112" s="29" t="s">
        <v>481</v>
      </c>
      <c r="N112" s="29" t="s">
        <v>482</v>
      </c>
      <c r="O112" s="29" t="s">
        <v>415</v>
      </c>
      <c r="P112" s="37" t="s">
        <v>617</v>
      </c>
      <c r="Q112" s="9"/>
    </row>
    <row r="113" spans="1:17" x14ac:dyDescent="0.2">
      <c r="A113" s="29" t="s">
        <v>142</v>
      </c>
      <c r="B113" s="46">
        <v>727</v>
      </c>
      <c r="C113" s="46">
        <v>47</v>
      </c>
      <c r="D113" s="1">
        <f t="shared" si="2"/>
        <v>774</v>
      </c>
      <c r="E113" s="29" t="s">
        <v>391</v>
      </c>
      <c r="F113" s="29" t="s">
        <v>402</v>
      </c>
      <c r="G113" s="29" t="s">
        <v>397</v>
      </c>
      <c r="H113" s="29" t="str">
        <f t="shared" si="3"/>
        <v>04</v>
      </c>
      <c r="I113" s="29" t="s">
        <v>416</v>
      </c>
      <c r="J113" s="29" t="s">
        <v>422</v>
      </c>
      <c r="K113" s="29" t="s">
        <v>425</v>
      </c>
      <c r="L113" s="29" t="s">
        <v>425</v>
      </c>
      <c r="M113" s="29" t="s">
        <v>481</v>
      </c>
      <c r="N113" s="29" t="s">
        <v>482</v>
      </c>
      <c r="O113" s="29" t="s">
        <v>415</v>
      </c>
      <c r="P113" s="37" t="s">
        <v>617</v>
      </c>
      <c r="Q113" s="9"/>
    </row>
    <row r="114" spans="1:17" ht="14.25" customHeight="1" x14ac:dyDescent="0.2">
      <c r="A114" s="29" t="s">
        <v>144</v>
      </c>
      <c r="B114" s="46">
        <v>722</v>
      </c>
      <c r="C114" s="46">
        <v>69</v>
      </c>
      <c r="D114" s="1">
        <f t="shared" si="2"/>
        <v>791</v>
      </c>
      <c r="E114" s="29" t="s">
        <v>390</v>
      </c>
      <c r="F114" s="29" t="s">
        <v>400</v>
      </c>
      <c r="G114" s="29" t="s">
        <v>395</v>
      </c>
      <c r="H114" s="29" t="str">
        <f t="shared" si="3"/>
        <v>05</v>
      </c>
      <c r="I114" s="29" t="s">
        <v>391</v>
      </c>
      <c r="J114" s="29" t="s">
        <v>424</v>
      </c>
      <c r="K114" s="29" t="s">
        <v>419</v>
      </c>
      <c r="L114" s="29" t="s">
        <v>390</v>
      </c>
      <c r="M114" s="29" t="s">
        <v>436</v>
      </c>
      <c r="N114" s="29" t="s">
        <v>888</v>
      </c>
      <c r="O114" s="29" t="s">
        <v>424</v>
      </c>
      <c r="P114" s="37" t="s">
        <v>607</v>
      </c>
      <c r="Q114" s="9"/>
    </row>
    <row r="115" spans="1:17" x14ac:dyDescent="0.2">
      <c r="A115" s="29" t="s">
        <v>145</v>
      </c>
      <c r="B115" s="46">
        <v>63</v>
      </c>
      <c r="C115" s="46">
        <v>4</v>
      </c>
      <c r="D115" s="1">
        <f t="shared" si="2"/>
        <v>67</v>
      </c>
      <c r="E115" s="29" t="s">
        <v>390</v>
      </c>
      <c r="F115" s="29" t="s">
        <v>399</v>
      </c>
      <c r="G115" s="29" t="s">
        <v>395</v>
      </c>
      <c r="H115" s="29" t="str">
        <f t="shared" si="3"/>
        <v>05</v>
      </c>
      <c r="I115" s="29" t="s">
        <v>391</v>
      </c>
      <c r="J115" s="29" t="s">
        <v>424</v>
      </c>
      <c r="K115" s="29" t="s">
        <v>419</v>
      </c>
      <c r="L115" s="29" t="s">
        <v>390</v>
      </c>
      <c r="M115" s="29" t="s">
        <v>436</v>
      </c>
      <c r="N115" s="29" t="s">
        <v>888</v>
      </c>
      <c r="O115" s="29" t="s">
        <v>424</v>
      </c>
      <c r="P115" s="37" t="s">
        <v>607</v>
      </c>
      <c r="Q115" s="9"/>
    </row>
    <row r="116" spans="1:17" x14ac:dyDescent="0.2">
      <c r="A116" s="29" t="s">
        <v>146</v>
      </c>
      <c r="B116" s="46">
        <v>913</v>
      </c>
      <c r="C116" s="46">
        <v>109</v>
      </c>
      <c r="D116" s="1">
        <f t="shared" si="2"/>
        <v>1022</v>
      </c>
      <c r="E116" s="29" t="s">
        <v>390</v>
      </c>
      <c r="F116" s="29" t="s">
        <v>400</v>
      </c>
      <c r="G116" s="29" t="s">
        <v>401</v>
      </c>
      <c r="H116" s="29" t="str">
        <f t="shared" si="3"/>
        <v>05</v>
      </c>
      <c r="I116" s="29" t="s">
        <v>391</v>
      </c>
      <c r="J116" s="29" t="s">
        <v>424</v>
      </c>
      <c r="K116" s="29" t="s">
        <v>419</v>
      </c>
      <c r="L116" s="29" t="s">
        <v>390</v>
      </c>
      <c r="M116" s="29" t="s">
        <v>483</v>
      </c>
      <c r="N116" s="29" t="s">
        <v>484</v>
      </c>
      <c r="O116" s="29" t="s">
        <v>424</v>
      </c>
      <c r="P116" s="37" t="s">
        <v>613</v>
      </c>
      <c r="Q116" s="9"/>
    </row>
    <row r="117" spans="1:17" ht="14.25" customHeight="1" x14ac:dyDescent="0.2">
      <c r="A117" s="29" t="s">
        <v>147</v>
      </c>
      <c r="B117" s="46">
        <v>1767</v>
      </c>
      <c r="C117" s="46">
        <v>433</v>
      </c>
      <c r="D117" s="1">
        <f t="shared" si="2"/>
        <v>2200</v>
      </c>
      <c r="E117" s="29" t="s">
        <v>390</v>
      </c>
      <c r="F117" s="29" t="s">
        <v>408</v>
      </c>
      <c r="G117" s="29" t="s">
        <v>401</v>
      </c>
      <c r="H117" s="29" t="str">
        <f t="shared" si="3"/>
        <v>05</v>
      </c>
      <c r="I117" s="29" t="s">
        <v>391</v>
      </c>
      <c r="J117" s="29" t="s">
        <v>424</v>
      </c>
      <c r="K117" s="29" t="s">
        <v>419</v>
      </c>
      <c r="L117" s="29" t="s">
        <v>390</v>
      </c>
      <c r="M117" s="29" t="s">
        <v>483</v>
      </c>
      <c r="N117" s="29" t="s">
        <v>484</v>
      </c>
      <c r="O117" s="29" t="s">
        <v>424</v>
      </c>
      <c r="P117" s="37" t="s">
        <v>613</v>
      </c>
      <c r="Q117" s="9"/>
    </row>
    <row r="118" spans="1:17" x14ac:dyDescent="0.2">
      <c r="A118" s="29" t="s">
        <v>148</v>
      </c>
      <c r="B118" s="46">
        <v>1354</v>
      </c>
      <c r="C118" s="46">
        <v>160</v>
      </c>
      <c r="D118" s="1">
        <f t="shared" si="2"/>
        <v>1514</v>
      </c>
      <c r="E118" s="29" t="s">
        <v>390</v>
      </c>
      <c r="F118" s="29" t="s">
        <v>405</v>
      </c>
      <c r="G118" s="29" t="s">
        <v>401</v>
      </c>
      <c r="H118" s="29" t="str">
        <f t="shared" si="3"/>
        <v>05</v>
      </c>
      <c r="I118" s="29" t="s">
        <v>391</v>
      </c>
      <c r="J118" s="29" t="s">
        <v>424</v>
      </c>
      <c r="K118" s="29" t="s">
        <v>419</v>
      </c>
      <c r="L118" s="29" t="s">
        <v>390</v>
      </c>
      <c r="M118" s="29" t="s">
        <v>483</v>
      </c>
      <c r="N118" s="29" t="s">
        <v>484</v>
      </c>
      <c r="O118" s="29" t="s">
        <v>424</v>
      </c>
      <c r="P118" s="37" t="s">
        <v>613</v>
      </c>
      <c r="Q118" s="9"/>
    </row>
    <row r="119" spans="1:17" x14ac:dyDescent="0.2">
      <c r="A119" s="29" t="s">
        <v>149</v>
      </c>
      <c r="B119" s="46">
        <v>657</v>
      </c>
      <c r="C119" s="46">
        <v>77</v>
      </c>
      <c r="D119" s="1">
        <f t="shared" si="2"/>
        <v>734</v>
      </c>
      <c r="E119" s="29" t="s">
        <v>390</v>
      </c>
      <c r="F119" s="29" t="s">
        <v>399</v>
      </c>
      <c r="G119" s="29" t="s">
        <v>401</v>
      </c>
      <c r="H119" s="29" t="str">
        <f t="shared" si="3"/>
        <v>05</v>
      </c>
      <c r="I119" s="29" t="s">
        <v>391</v>
      </c>
      <c r="J119" s="29" t="s">
        <v>424</v>
      </c>
      <c r="K119" s="29" t="s">
        <v>419</v>
      </c>
      <c r="L119" s="29" t="s">
        <v>390</v>
      </c>
      <c r="M119" s="29" t="s">
        <v>483</v>
      </c>
      <c r="N119" s="29" t="s">
        <v>484</v>
      </c>
      <c r="O119" s="29" t="s">
        <v>424</v>
      </c>
      <c r="P119" s="37" t="s">
        <v>613</v>
      </c>
      <c r="Q119" s="9"/>
    </row>
    <row r="120" spans="1:17" ht="15" customHeight="1" x14ac:dyDescent="0.2">
      <c r="A120" s="29" t="s">
        <v>150</v>
      </c>
      <c r="B120" s="46">
        <v>3674</v>
      </c>
      <c r="C120" s="46">
        <v>577</v>
      </c>
      <c r="D120" s="1">
        <f t="shared" si="2"/>
        <v>4251</v>
      </c>
      <c r="E120" s="29" t="s">
        <v>390</v>
      </c>
      <c r="F120" s="29" t="s">
        <v>408</v>
      </c>
      <c r="G120" s="29" t="s">
        <v>401</v>
      </c>
      <c r="H120" s="29" t="str">
        <f t="shared" si="3"/>
        <v>05</v>
      </c>
      <c r="I120" s="29" t="s">
        <v>391</v>
      </c>
      <c r="J120" s="29" t="s">
        <v>422</v>
      </c>
      <c r="K120" s="29" t="s">
        <v>425</v>
      </c>
      <c r="L120" s="29" t="s">
        <v>425</v>
      </c>
      <c r="M120" s="29" t="s">
        <v>873</v>
      </c>
      <c r="N120" s="29" t="s">
        <v>872</v>
      </c>
      <c r="O120" s="29" t="s">
        <v>424</v>
      </c>
      <c r="P120" s="38">
        <v>38134</v>
      </c>
      <c r="Q120" s="9"/>
    </row>
    <row r="121" spans="1:17" ht="15" customHeight="1" x14ac:dyDescent="0.2">
      <c r="A121" s="29" t="s">
        <v>151</v>
      </c>
      <c r="B121" s="46">
        <v>1664</v>
      </c>
      <c r="C121" s="46">
        <v>246</v>
      </c>
      <c r="D121" s="1">
        <f t="shared" si="2"/>
        <v>1910</v>
      </c>
      <c r="E121" s="29" t="s">
        <v>390</v>
      </c>
      <c r="F121" s="29" t="s">
        <v>400</v>
      </c>
      <c r="G121" s="29" t="s">
        <v>401</v>
      </c>
      <c r="H121" s="29" t="str">
        <f t="shared" si="3"/>
        <v>05</v>
      </c>
      <c r="I121" s="29" t="s">
        <v>414</v>
      </c>
      <c r="J121" s="29" t="s">
        <v>422</v>
      </c>
      <c r="K121" s="29" t="s">
        <v>425</v>
      </c>
      <c r="L121" s="29" t="s">
        <v>425</v>
      </c>
      <c r="M121" s="29" t="s">
        <v>873</v>
      </c>
      <c r="N121" s="29" t="s">
        <v>872</v>
      </c>
      <c r="O121" s="29" t="s">
        <v>424</v>
      </c>
      <c r="P121" s="38">
        <v>38134</v>
      </c>
      <c r="Q121" s="9"/>
    </row>
    <row r="122" spans="1:17" ht="15" customHeight="1" x14ac:dyDescent="0.2">
      <c r="A122" s="29" t="s">
        <v>152</v>
      </c>
      <c r="B122" s="46">
        <v>786</v>
      </c>
      <c r="C122" s="46">
        <v>111</v>
      </c>
      <c r="D122" s="1">
        <f t="shared" si="2"/>
        <v>897</v>
      </c>
      <c r="E122" s="29" t="s">
        <v>390</v>
      </c>
      <c r="F122" s="29" t="s">
        <v>408</v>
      </c>
      <c r="G122" s="29" t="s">
        <v>401</v>
      </c>
      <c r="H122" s="29" t="str">
        <f t="shared" si="3"/>
        <v>05</v>
      </c>
      <c r="I122" s="29" t="s">
        <v>414</v>
      </c>
      <c r="J122" s="29" t="s">
        <v>422</v>
      </c>
      <c r="K122" s="29" t="s">
        <v>425</v>
      </c>
      <c r="L122" s="29" t="s">
        <v>425</v>
      </c>
      <c r="M122" s="29" t="s">
        <v>873</v>
      </c>
      <c r="N122" s="29" t="s">
        <v>872</v>
      </c>
      <c r="O122" s="29" t="s">
        <v>424</v>
      </c>
      <c r="P122" s="38">
        <v>38134</v>
      </c>
      <c r="Q122" s="9"/>
    </row>
    <row r="123" spans="1:17" ht="15" customHeight="1" x14ac:dyDescent="0.2">
      <c r="A123" s="29" t="s">
        <v>153</v>
      </c>
      <c r="B123" s="46">
        <v>3</v>
      </c>
      <c r="C123" s="46">
        <v>1</v>
      </c>
      <c r="D123" s="1">
        <f t="shared" si="2"/>
        <v>4</v>
      </c>
      <c r="E123" s="29" t="s">
        <v>390</v>
      </c>
      <c r="F123" s="29" t="s">
        <v>400</v>
      </c>
      <c r="G123" s="29" t="s">
        <v>401</v>
      </c>
      <c r="H123" s="29" t="str">
        <f t="shared" si="3"/>
        <v>05</v>
      </c>
      <c r="I123" s="29" t="s">
        <v>391</v>
      </c>
      <c r="J123" s="29" t="s">
        <v>422</v>
      </c>
      <c r="K123" s="29" t="s">
        <v>425</v>
      </c>
      <c r="L123" s="29" t="s">
        <v>425</v>
      </c>
      <c r="M123" s="29" t="s">
        <v>873</v>
      </c>
      <c r="N123" s="29" t="s">
        <v>872</v>
      </c>
      <c r="O123" s="29" t="s">
        <v>424</v>
      </c>
      <c r="P123" s="38">
        <v>38134</v>
      </c>
      <c r="Q123" s="9"/>
    </row>
    <row r="124" spans="1:17" x14ac:dyDescent="0.2">
      <c r="A124" s="29" t="s">
        <v>154</v>
      </c>
      <c r="B124" s="46">
        <v>12</v>
      </c>
      <c r="C124" s="46">
        <v>5</v>
      </c>
      <c r="D124" s="1">
        <f t="shared" si="2"/>
        <v>17</v>
      </c>
      <c r="E124" s="29" t="s">
        <v>390</v>
      </c>
      <c r="F124" s="29" t="s">
        <v>405</v>
      </c>
      <c r="G124" s="29" t="s">
        <v>401</v>
      </c>
      <c r="H124" s="29" t="str">
        <f t="shared" si="3"/>
        <v>05</v>
      </c>
      <c r="I124" s="29" t="s">
        <v>391</v>
      </c>
      <c r="J124" s="29" t="s">
        <v>424</v>
      </c>
      <c r="K124" s="29" t="s">
        <v>418</v>
      </c>
      <c r="L124" s="29" t="s">
        <v>390</v>
      </c>
      <c r="M124" s="29" t="s">
        <v>485</v>
      </c>
      <c r="N124" s="29" t="s">
        <v>486</v>
      </c>
      <c r="O124" s="29" t="s">
        <v>437</v>
      </c>
      <c r="P124" s="37" t="s">
        <v>610</v>
      </c>
      <c r="Q124" s="9"/>
    </row>
    <row r="125" spans="1:17" x14ac:dyDescent="0.2">
      <c r="A125" s="29" t="s">
        <v>155</v>
      </c>
      <c r="B125" s="46">
        <v>2777</v>
      </c>
      <c r="C125" s="46">
        <v>410</v>
      </c>
      <c r="D125" s="1">
        <f t="shared" si="2"/>
        <v>3187</v>
      </c>
      <c r="E125" s="29" t="s">
        <v>390</v>
      </c>
      <c r="F125" s="29" t="s">
        <v>400</v>
      </c>
      <c r="G125" s="29" t="s">
        <v>401</v>
      </c>
      <c r="H125" s="29" t="str">
        <f t="shared" si="3"/>
        <v>05</v>
      </c>
      <c r="I125" s="29" t="s">
        <v>414</v>
      </c>
      <c r="J125" s="29" t="s">
        <v>424</v>
      </c>
      <c r="K125" s="29" t="s">
        <v>418</v>
      </c>
      <c r="L125" s="29" t="s">
        <v>390</v>
      </c>
      <c r="M125" s="29" t="s">
        <v>485</v>
      </c>
      <c r="N125" s="29" t="s">
        <v>486</v>
      </c>
      <c r="O125" s="29" t="s">
        <v>437</v>
      </c>
      <c r="P125" s="37" t="s">
        <v>610</v>
      </c>
      <c r="Q125" s="9"/>
    </row>
    <row r="126" spans="1:17" x14ac:dyDescent="0.2">
      <c r="A126" s="29" t="s">
        <v>156</v>
      </c>
      <c r="B126" s="46">
        <v>448</v>
      </c>
      <c r="C126" s="46">
        <v>132</v>
      </c>
      <c r="D126" s="1">
        <f t="shared" si="2"/>
        <v>580</v>
      </c>
      <c r="E126" s="29" t="s">
        <v>390</v>
      </c>
      <c r="F126" s="29" t="s">
        <v>405</v>
      </c>
      <c r="G126" s="29" t="s">
        <v>401</v>
      </c>
      <c r="H126" s="29" t="str">
        <f t="shared" si="3"/>
        <v>05</v>
      </c>
      <c r="I126" s="29" t="s">
        <v>414</v>
      </c>
      <c r="J126" s="29" t="s">
        <v>424</v>
      </c>
      <c r="K126" s="29" t="s">
        <v>418</v>
      </c>
      <c r="L126" s="29" t="s">
        <v>390</v>
      </c>
      <c r="M126" s="29" t="s">
        <v>485</v>
      </c>
      <c r="N126" s="29" t="s">
        <v>486</v>
      </c>
      <c r="O126" s="29" t="s">
        <v>437</v>
      </c>
      <c r="P126" s="37" t="s">
        <v>610</v>
      </c>
      <c r="Q126" s="9"/>
    </row>
    <row r="127" spans="1:17" x14ac:dyDescent="0.2">
      <c r="A127" s="29" t="s">
        <v>157</v>
      </c>
      <c r="B127" s="46">
        <v>593</v>
      </c>
      <c r="C127" s="46">
        <v>72</v>
      </c>
      <c r="D127" s="1">
        <f t="shared" si="2"/>
        <v>665</v>
      </c>
      <c r="E127" s="29" t="s">
        <v>390</v>
      </c>
      <c r="F127" s="29" t="s">
        <v>408</v>
      </c>
      <c r="G127" s="29" t="s">
        <v>401</v>
      </c>
      <c r="H127" s="29" t="str">
        <f t="shared" si="3"/>
        <v>05</v>
      </c>
      <c r="I127" s="29" t="s">
        <v>414</v>
      </c>
      <c r="J127" s="29" t="s">
        <v>424</v>
      </c>
      <c r="K127" s="29" t="s">
        <v>418</v>
      </c>
      <c r="L127" s="29" t="s">
        <v>390</v>
      </c>
      <c r="M127" s="29" t="s">
        <v>485</v>
      </c>
      <c r="N127" s="29" t="s">
        <v>486</v>
      </c>
      <c r="O127" s="29" t="s">
        <v>437</v>
      </c>
      <c r="P127" s="37" t="s">
        <v>610</v>
      </c>
      <c r="Q127" s="9"/>
    </row>
    <row r="128" spans="1:17" ht="15" customHeight="1" x14ac:dyDescent="0.2">
      <c r="A128" s="29" t="s">
        <v>158</v>
      </c>
      <c r="B128" s="46">
        <v>1931</v>
      </c>
      <c r="C128" s="46">
        <v>194</v>
      </c>
      <c r="D128" s="1">
        <f t="shared" si="2"/>
        <v>2125</v>
      </c>
      <c r="E128" s="29" t="s">
        <v>390</v>
      </c>
      <c r="F128" s="29" t="s">
        <v>399</v>
      </c>
      <c r="G128" s="29" t="s">
        <v>401</v>
      </c>
      <c r="H128" s="29" t="str">
        <f t="shared" si="3"/>
        <v>05</v>
      </c>
      <c r="I128" s="29" t="s">
        <v>414</v>
      </c>
      <c r="J128" s="29" t="s">
        <v>424</v>
      </c>
      <c r="K128" s="29" t="s">
        <v>419</v>
      </c>
      <c r="L128" s="29" t="s">
        <v>390</v>
      </c>
      <c r="M128" s="29" t="s">
        <v>487</v>
      </c>
      <c r="N128" s="29" t="s">
        <v>488</v>
      </c>
      <c r="O128" s="29" t="s">
        <v>437</v>
      </c>
      <c r="P128" s="37" t="s">
        <v>608</v>
      </c>
      <c r="Q128" s="9"/>
    </row>
    <row r="129" spans="1:17" ht="15" customHeight="1" x14ac:dyDescent="0.2">
      <c r="A129" s="29" t="s">
        <v>159</v>
      </c>
      <c r="B129" s="46">
        <v>909</v>
      </c>
      <c r="C129" s="46">
        <v>80</v>
      </c>
      <c r="D129" s="1">
        <f t="shared" si="2"/>
        <v>989</v>
      </c>
      <c r="E129" s="29" t="s">
        <v>390</v>
      </c>
      <c r="F129" s="29" t="s">
        <v>400</v>
      </c>
      <c r="G129" s="29" t="s">
        <v>401</v>
      </c>
      <c r="H129" s="29" t="str">
        <f t="shared" si="3"/>
        <v>05</v>
      </c>
      <c r="I129" s="29" t="s">
        <v>414</v>
      </c>
      <c r="J129" s="29" t="s">
        <v>424</v>
      </c>
      <c r="K129" s="29" t="s">
        <v>419</v>
      </c>
      <c r="L129" s="29" t="s">
        <v>390</v>
      </c>
      <c r="M129" s="29" t="s">
        <v>487</v>
      </c>
      <c r="N129" s="29" t="s">
        <v>488</v>
      </c>
      <c r="O129" s="29" t="s">
        <v>437</v>
      </c>
      <c r="P129" s="37" t="s">
        <v>608</v>
      </c>
      <c r="Q129" s="9"/>
    </row>
    <row r="130" spans="1:17" ht="15" customHeight="1" x14ac:dyDescent="0.2">
      <c r="A130" s="29" t="s">
        <v>160</v>
      </c>
      <c r="B130" s="46">
        <v>1092</v>
      </c>
      <c r="C130" s="46">
        <v>164</v>
      </c>
      <c r="D130" s="1">
        <f t="shared" ref="D130:D193" si="4">B130+C130</f>
        <v>1256</v>
      </c>
      <c r="E130" s="29" t="s">
        <v>390</v>
      </c>
      <c r="F130" s="29" t="s">
        <v>400</v>
      </c>
      <c r="G130" s="29" t="s">
        <v>401</v>
      </c>
      <c r="H130" s="29" t="str">
        <f t="shared" ref="H130:H193" si="5">LEFT(A130,2)</f>
        <v>05</v>
      </c>
      <c r="I130" s="29" t="s">
        <v>414</v>
      </c>
      <c r="J130" s="29" t="s">
        <v>422</v>
      </c>
      <c r="K130" s="29" t="s">
        <v>425</v>
      </c>
      <c r="L130" s="29" t="s">
        <v>425</v>
      </c>
      <c r="M130" s="29" t="s">
        <v>487</v>
      </c>
      <c r="N130" s="29" t="s">
        <v>488</v>
      </c>
      <c r="O130" s="29" t="s">
        <v>437</v>
      </c>
      <c r="P130" s="37" t="s">
        <v>608</v>
      </c>
      <c r="Q130" s="9"/>
    </row>
    <row r="131" spans="1:17" ht="15" customHeight="1" x14ac:dyDescent="0.2">
      <c r="A131" s="29" t="s">
        <v>161</v>
      </c>
      <c r="B131" s="46">
        <v>857</v>
      </c>
      <c r="C131" s="46">
        <v>73</v>
      </c>
      <c r="D131" s="1">
        <f t="shared" si="4"/>
        <v>930</v>
      </c>
      <c r="E131" s="29" t="s">
        <v>390</v>
      </c>
      <c r="F131" s="29" t="s">
        <v>399</v>
      </c>
      <c r="G131" s="29" t="s">
        <v>401</v>
      </c>
      <c r="H131" s="29" t="str">
        <f t="shared" si="5"/>
        <v>05</v>
      </c>
      <c r="I131" s="29" t="s">
        <v>414</v>
      </c>
      <c r="J131" s="29" t="s">
        <v>422</v>
      </c>
      <c r="K131" s="29" t="s">
        <v>425</v>
      </c>
      <c r="L131" s="29" t="s">
        <v>425</v>
      </c>
      <c r="M131" s="29" t="s">
        <v>487</v>
      </c>
      <c r="N131" s="29" t="s">
        <v>488</v>
      </c>
      <c r="O131" s="29" t="s">
        <v>437</v>
      </c>
      <c r="P131" s="37" t="s">
        <v>608</v>
      </c>
      <c r="Q131" s="9"/>
    </row>
    <row r="132" spans="1:17" x14ac:dyDescent="0.2">
      <c r="A132" s="29" t="s">
        <v>162</v>
      </c>
      <c r="B132" s="46">
        <v>3710</v>
      </c>
      <c r="C132" s="46">
        <v>678</v>
      </c>
      <c r="D132" s="1">
        <f t="shared" si="4"/>
        <v>4388</v>
      </c>
      <c r="E132" s="29" t="s">
        <v>390</v>
      </c>
      <c r="F132" s="29" t="s">
        <v>400</v>
      </c>
      <c r="G132" s="29" t="s">
        <v>401</v>
      </c>
      <c r="H132" s="29" t="str">
        <f t="shared" si="5"/>
        <v>05</v>
      </c>
      <c r="I132" s="29" t="s">
        <v>414</v>
      </c>
      <c r="J132" s="29" t="s">
        <v>422</v>
      </c>
      <c r="K132" s="29" t="s">
        <v>425</v>
      </c>
      <c r="L132" s="29" t="s">
        <v>425</v>
      </c>
      <c r="M132" s="29" t="s">
        <v>874</v>
      </c>
      <c r="N132" s="29" t="s">
        <v>881</v>
      </c>
      <c r="O132" s="29" t="s">
        <v>437</v>
      </c>
      <c r="P132" s="37" t="s">
        <v>608</v>
      </c>
      <c r="Q132" s="9"/>
    </row>
    <row r="133" spans="1:17" x14ac:dyDescent="0.2">
      <c r="A133" s="29" t="s">
        <v>163</v>
      </c>
      <c r="B133" s="46">
        <v>4850</v>
      </c>
      <c r="C133" s="46">
        <v>711</v>
      </c>
      <c r="D133" s="1">
        <f t="shared" si="4"/>
        <v>5561</v>
      </c>
      <c r="E133" s="29" t="s">
        <v>390</v>
      </c>
      <c r="F133" s="29" t="s">
        <v>400</v>
      </c>
      <c r="G133" s="29" t="s">
        <v>401</v>
      </c>
      <c r="H133" s="29" t="str">
        <f t="shared" si="5"/>
        <v>05</v>
      </c>
      <c r="I133" s="29" t="s">
        <v>414</v>
      </c>
      <c r="J133" s="29" t="s">
        <v>424</v>
      </c>
      <c r="K133" s="29" t="s">
        <v>418</v>
      </c>
      <c r="L133" s="29" t="s">
        <v>390</v>
      </c>
      <c r="M133" s="29" t="s">
        <v>487</v>
      </c>
      <c r="N133" s="29" t="s">
        <v>488</v>
      </c>
      <c r="O133" s="29" t="s">
        <v>437</v>
      </c>
      <c r="P133" s="37" t="s">
        <v>608</v>
      </c>
      <c r="Q133" s="9"/>
    </row>
    <row r="134" spans="1:17" x14ac:dyDescent="0.2">
      <c r="A134" s="29" t="s">
        <v>164</v>
      </c>
      <c r="B134" s="46">
        <v>278</v>
      </c>
      <c r="C134" s="46">
        <v>40</v>
      </c>
      <c r="D134" s="1">
        <f t="shared" si="4"/>
        <v>318</v>
      </c>
      <c r="E134" s="29" t="s">
        <v>390</v>
      </c>
      <c r="F134" s="29" t="s">
        <v>405</v>
      </c>
      <c r="G134" s="29" t="s">
        <v>401</v>
      </c>
      <c r="H134" s="29" t="str">
        <f t="shared" si="5"/>
        <v>05</v>
      </c>
      <c r="I134" s="29" t="s">
        <v>414</v>
      </c>
      <c r="J134" s="29" t="s">
        <v>424</v>
      </c>
      <c r="K134" s="29" t="s">
        <v>418</v>
      </c>
      <c r="L134" s="29" t="s">
        <v>390</v>
      </c>
      <c r="M134" s="29" t="s">
        <v>489</v>
      </c>
      <c r="N134" s="29" t="s">
        <v>490</v>
      </c>
      <c r="O134" s="29" t="s">
        <v>437</v>
      </c>
      <c r="P134" s="37" t="s">
        <v>610</v>
      </c>
      <c r="Q134" s="9"/>
    </row>
    <row r="135" spans="1:17" x14ac:dyDescent="0.2">
      <c r="A135" s="29" t="s">
        <v>165</v>
      </c>
      <c r="B135" s="46">
        <v>15</v>
      </c>
      <c r="C135" s="46">
        <v>0</v>
      </c>
      <c r="D135" s="1">
        <f t="shared" si="4"/>
        <v>15</v>
      </c>
      <c r="E135" s="29" t="s">
        <v>390</v>
      </c>
      <c r="F135" s="29" t="s">
        <v>400</v>
      </c>
      <c r="G135" s="29" t="s">
        <v>401</v>
      </c>
      <c r="H135" s="29" t="str">
        <f t="shared" si="5"/>
        <v>05</v>
      </c>
      <c r="I135" s="29" t="s">
        <v>414</v>
      </c>
      <c r="J135" s="29" t="s">
        <v>424</v>
      </c>
      <c r="K135" s="29" t="s">
        <v>418</v>
      </c>
      <c r="L135" s="29" t="s">
        <v>390</v>
      </c>
      <c r="M135" s="29" t="s">
        <v>489</v>
      </c>
      <c r="N135" s="29" t="s">
        <v>490</v>
      </c>
      <c r="O135" s="29" t="s">
        <v>437</v>
      </c>
      <c r="P135" s="37" t="s">
        <v>610</v>
      </c>
      <c r="Q135" s="9"/>
    </row>
    <row r="136" spans="1:17" x14ac:dyDescent="0.2">
      <c r="A136" s="29" t="s">
        <v>166</v>
      </c>
      <c r="B136" s="46">
        <v>1840</v>
      </c>
      <c r="C136" s="46">
        <v>140</v>
      </c>
      <c r="D136" s="1">
        <f t="shared" si="4"/>
        <v>1980</v>
      </c>
      <c r="E136" s="29" t="s">
        <v>390</v>
      </c>
      <c r="F136" s="29" t="s">
        <v>400</v>
      </c>
      <c r="G136" s="29" t="s">
        <v>401</v>
      </c>
      <c r="H136" s="29" t="str">
        <f t="shared" si="5"/>
        <v>05</v>
      </c>
      <c r="I136" s="29" t="s">
        <v>414</v>
      </c>
      <c r="J136" s="29" t="s">
        <v>422</v>
      </c>
      <c r="K136" s="29" t="s">
        <v>425</v>
      </c>
      <c r="L136" s="29" t="s">
        <v>425</v>
      </c>
      <c r="M136" s="29" t="s">
        <v>489</v>
      </c>
      <c r="N136" s="29" t="s">
        <v>490</v>
      </c>
      <c r="O136" s="29" t="s">
        <v>437</v>
      </c>
      <c r="P136" s="37" t="s">
        <v>610</v>
      </c>
      <c r="Q136" s="9"/>
    </row>
    <row r="137" spans="1:17" x14ac:dyDescent="0.2">
      <c r="A137" s="29" t="s">
        <v>167</v>
      </c>
      <c r="B137" s="46">
        <v>11</v>
      </c>
      <c r="C137" s="46">
        <v>0</v>
      </c>
      <c r="D137" s="1">
        <f t="shared" si="4"/>
        <v>11</v>
      </c>
      <c r="E137" s="29" t="s">
        <v>390</v>
      </c>
      <c r="F137" s="29" t="s">
        <v>405</v>
      </c>
      <c r="G137" s="29" t="s">
        <v>401</v>
      </c>
      <c r="H137" s="29" t="str">
        <f t="shared" si="5"/>
        <v>05</v>
      </c>
      <c r="I137" s="29" t="s">
        <v>414</v>
      </c>
      <c r="J137" s="29" t="s">
        <v>422</v>
      </c>
      <c r="K137" s="29" t="s">
        <v>425</v>
      </c>
      <c r="L137" s="29" t="s">
        <v>425</v>
      </c>
      <c r="M137" s="29" t="s">
        <v>489</v>
      </c>
      <c r="N137" s="29" t="s">
        <v>490</v>
      </c>
      <c r="O137" s="29" t="s">
        <v>437</v>
      </c>
      <c r="P137" s="37" t="s">
        <v>610</v>
      </c>
      <c r="Q137" s="9"/>
    </row>
    <row r="138" spans="1:17" x14ac:dyDescent="0.2">
      <c r="A138" s="29" t="s">
        <v>168</v>
      </c>
      <c r="B138" s="46">
        <v>2889</v>
      </c>
      <c r="C138" s="46">
        <v>284</v>
      </c>
      <c r="D138" s="1">
        <f t="shared" si="4"/>
        <v>3173</v>
      </c>
      <c r="E138" s="29" t="s">
        <v>390</v>
      </c>
      <c r="F138" s="29" t="s">
        <v>400</v>
      </c>
      <c r="G138" s="29" t="s">
        <v>401</v>
      </c>
      <c r="H138" s="29" t="str">
        <f t="shared" si="5"/>
        <v>05</v>
      </c>
      <c r="I138" s="29" t="s">
        <v>414</v>
      </c>
      <c r="J138" s="29" t="s">
        <v>424</v>
      </c>
      <c r="K138" s="29" t="s">
        <v>418</v>
      </c>
      <c r="L138" s="29" t="s">
        <v>390</v>
      </c>
      <c r="M138" s="29" t="s">
        <v>491</v>
      </c>
      <c r="N138" s="29" t="s">
        <v>492</v>
      </c>
      <c r="O138" s="29" t="s">
        <v>437</v>
      </c>
      <c r="P138" s="37" t="s">
        <v>610</v>
      </c>
      <c r="Q138" s="9"/>
    </row>
    <row r="139" spans="1:17" x14ac:dyDescent="0.2">
      <c r="A139" s="29" t="s">
        <v>169</v>
      </c>
      <c r="B139" s="46">
        <v>3006</v>
      </c>
      <c r="C139" s="46">
        <v>418</v>
      </c>
      <c r="D139" s="1">
        <f t="shared" si="4"/>
        <v>3424</v>
      </c>
      <c r="E139" s="29" t="s">
        <v>390</v>
      </c>
      <c r="F139" s="29" t="s">
        <v>405</v>
      </c>
      <c r="G139" s="29" t="s">
        <v>401</v>
      </c>
      <c r="H139" s="29" t="str">
        <f t="shared" si="5"/>
        <v>05</v>
      </c>
      <c r="I139" s="29" t="s">
        <v>414</v>
      </c>
      <c r="J139" s="29" t="s">
        <v>424</v>
      </c>
      <c r="K139" s="29" t="s">
        <v>418</v>
      </c>
      <c r="L139" s="29" t="s">
        <v>390</v>
      </c>
      <c r="M139" s="29" t="s">
        <v>491</v>
      </c>
      <c r="N139" s="29" t="s">
        <v>492</v>
      </c>
      <c r="O139" s="29" t="s">
        <v>437</v>
      </c>
      <c r="P139" s="37" t="s">
        <v>610</v>
      </c>
      <c r="Q139" s="9"/>
    </row>
    <row r="140" spans="1:17" x14ac:dyDescent="0.2">
      <c r="A140" s="29" t="s">
        <v>173</v>
      </c>
      <c r="B140" s="46">
        <v>27</v>
      </c>
      <c r="C140" s="46">
        <v>0</v>
      </c>
      <c r="D140" s="1">
        <f t="shared" si="4"/>
        <v>27</v>
      </c>
      <c r="E140" s="29" t="s">
        <v>390</v>
      </c>
      <c r="F140" s="29" t="s">
        <v>402</v>
      </c>
      <c r="G140" s="29" t="s">
        <v>397</v>
      </c>
      <c r="H140" s="29" t="str">
        <f t="shared" si="5"/>
        <v>05</v>
      </c>
      <c r="I140" s="29" t="s">
        <v>414</v>
      </c>
      <c r="J140" s="29" t="s">
        <v>424</v>
      </c>
      <c r="K140" s="29" t="s">
        <v>418</v>
      </c>
      <c r="L140" s="29" t="s">
        <v>390</v>
      </c>
      <c r="M140" s="29" t="s">
        <v>493</v>
      </c>
      <c r="N140" s="29" t="s">
        <v>494</v>
      </c>
      <c r="O140" s="29" t="s">
        <v>437</v>
      </c>
      <c r="P140" s="37" t="s">
        <v>610</v>
      </c>
      <c r="Q140" s="9"/>
    </row>
    <row r="141" spans="1:17" ht="14.25" customHeight="1" x14ac:dyDescent="0.2">
      <c r="A141" s="29" t="s">
        <v>174</v>
      </c>
      <c r="B141" s="46">
        <v>1846</v>
      </c>
      <c r="C141" s="46">
        <v>144</v>
      </c>
      <c r="D141" s="1">
        <f t="shared" si="4"/>
        <v>1990</v>
      </c>
      <c r="E141" s="29" t="s">
        <v>390</v>
      </c>
      <c r="F141" s="29" t="s">
        <v>402</v>
      </c>
      <c r="G141" s="29" t="s">
        <v>397</v>
      </c>
      <c r="H141" s="29" t="str">
        <f t="shared" si="5"/>
        <v>05</v>
      </c>
      <c r="I141" s="29" t="s">
        <v>414</v>
      </c>
      <c r="J141" s="29" t="s">
        <v>422</v>
      </c>
      <c r="K141" s="29" t="s">
        <v>425</v>
      </c>
      <c r="L141" s="29" t="s">
        <v>425</v>
      </c>
      <c r="M141" s="29" t="s">
        <v>493</v>
      </c>
      <c r="N141" s="29" t="s">
        <v>494</v>
      </c>
      <c r="O141" s="29" t="s">
        <v>437</v>
      </c>
      <c r="P141" s="37" t="s">
        <v>610</v>
      </c>
      <c r="Q141" s="9"/>
    </row>
    <row r="142" spans="1:17" ht="14.25" customHeight="1" x14ac:dyDescent="0.2">
      <c r="A142" s="29" t="s">
        <v>175</v>
      </c>
      <c r="B142" s="46">
        <v>895</v>
      </c>
      <c r="C142" s="46">
        <v>46</v>
      </c>
      <c r="D142" s="1">
        <f t="shared" si="4"/>
        <v>941</v>
      </c>
      <c r="E142" s="29" t="s">
        <v>390</v>
      </c>
      <c r="F142" s="29" t="s">
        <v>405</v>
      </c>
      <c r="G142" s="29" t="s">
        <v>397</v>
      </c>
      <c r="H142" s="29" t="str">
        <f t="shared" si="5"/>
        <v>05</v>
      </c>
      <c r="I142" s="29" t="s">
        <v>414</v>
      </c>
      <c r="J142" s="29" t="s">
        <v>422</v>
      </c>
      <c r="K142" s="29" t="s">
        <v>425</v>
      </c>
      <c r="L142" s="29" t="s">
        <v>425</v>
      </c>
      <c r="M142" s="29" t="s">
        <v>493</v>
      </c>
      <c r="N142" s="29" t="s">
        <v>494</v>
      </c>
      <c r="O142" s="29" t="s">
        <v>437</v>
      </c>
      <c r="P142" s="37" t="s">
        <v>610</v>
      </c>
      <c r="Q142" s="9"/>
    </row>
    <row r="143" spans="1:17" ht="14.25" customHeight="1" x14ac:dyDescent="0.2">
      <c r="A143" s="29" t="s">
        <v>176</v>
      </c>
      <c r="B143" s="46">
        <v>140</v>
      </c>
      <c r="C143" s="46">
        <v>13</v>
      </c>
      <c r="D143" s="1">
        <f t="shared" si="4"/>
        <v>153</v>
      </c>
      <c r="E143" s="29" t="s">
        <v>390</v>
      </c>
      <c r="F143" s="29" t="s">
        <v>398</v>
      </c>
      <c r="G143" s="29" t="s">
        <v>397</v>
      </c>
      <c r="H143" s="29" t="str">
        <f t="shared" si="5"/>
        <v>05</v>
      </c>
      <c r="I143" s="29" t="s">
        <v>414</v>
      </c>
      <c r="J143" s="29" t="s">
        <v>422</v>
      </c>
      <c r="K143" s="29" t="s">
        <v>425</v>
      </c>
      <c r="L143" s="29" t="s">
        <v>425</v>
      </c>
      <c r="M143" s="29" t="s">
        <v>493</v>
      </c>
      <c r="N143" s="29" t="s">
        <v>494</v>
      </c>
      <c r="O143" s="29" t="s">
        <v>437</v>
      </c>
      <c r="P143" s="37" t="s">
        <v>610</v>
      </c>
      <c r="Q143" s="9"/>
    </row>
    <row r="144" spans="1:17" x14ac:dyDescent="0.2">
      <c r="A144" s="29" t="s">
        <v>177</v>
      </c>
      <c r="B144" s="46">
        <v>1628</v>
      </c>
      <c r="C144" s="46">
        <v>151</v>
      </c>
      <c r="D144" s="1">
        <f t="shared" si="4"/>
        <v>1779</v>
      </c>
      <c r="E144" s="29" t="s">
        <v>390</v>
      </c>
      <c r="F144" s="29" t="s">
        <v>400</v>
      </c>
      <c r="G144" s="29" t="s">
        <v>397</v>
      </c>
      <c r="H144" s="29" t="str">
        <f t="shared" si="5"/>
        <v>05</v>
      </c>
      <c r="I144" s="29" t="s">
        <v>414</v>
      </c>
      <c r="J144" s="29" t="s">
        <v>422</v>
      </c>
      <c r="K144" s="29" t="s">
        <v>425</v>
      </c>
      <c r="L144" s="29" t="s">
        <v>425</v>
      </c>
      <c r="M144" s="29" t="s">
        <v>493</v>
      </c>
      <c r="N144" s="29" t="s">
        <v>494</v>
      </c>
      <c r="O144" s="29" t="s">
        <v>437</v>
      </c>
      <c r="P144" s="37" t="s">
        <v>610</v>
      </c>
      <c r="Q144" s="9"/>
    </row>
    <row r="145" spans="1:17" x14ac:dyDescent="0.2">
      <c r="A145" s="29" t="s">
        <v>179</v>
      </c>
      <c r="B145" s="46">
        <v>168</v>
      </c>
      <c r="C145" s="46">
        <v>20</v>
      </c>
      <c r="D145" s="29">
        <f t="shared" si="4"/>
        <v>188</v>
      </c>
      <c r="E145" s="29" t="s">
        <v>390</v>
      </c>
      <c r="F145" s="29" t="s">
        <v>400</v>
      </c>
      <c r="G145" s="29" t="s">
        <v>397</v>
      </c>
      <c r="H145" s="29" t="str">
        <f t="shared" si="5"/>
        <v>05</v>
      </c>
      <c r="I145" s="29" t="s">
        <v>414</v>
      </c>
      <c r="J145" s="29" t="s">
        <v>422</v>
      </c>
      <c r="K145" s="29" t="s">
        <v>425</v>
      </c>
      <c r="L145" s="29" t="s">
        <v>425</v>
      </c>
      <c r="M145" s="29" t="s">
        <v>874</v>
      </c>
      <c r="N145" s="29" t="s">
        <v>881</v>
      </c>
      <c r="O145" s="29" t="s">
        <v>437</v>
      </c>
      <c r="P145" s="37" t="s">
        <v>608</v>
      </c>
      <c r="Q145" s="9"/>
    </row>
    <row r="146" spans="1:17" x14ac:dyDescent="0.2">
      <c r="A146" s="29" t="s">
        <v>180</v>
      </c>
      <c r="B146" s="46">
        <v>1124</v>
      </c>
      <c r="C146" s="46">
        <v>111</v>
      </c>
      <c r="D146" s="1">
        <f t="shared" si="4"/>
        <v>1235</v>
      </c>
      <c r="E146" s="29" t="s">
        <v>390</v>
      </c>
      <c r="F146" s="29" t="s">
        <v>396</v>
      </c>
      <c r="G146" s="29" t="s">
        <v>393</v>
      </c>
      <c r="H146" s="29" t="str">
        <f t="shared" si="5"/>
        <v>06</v>
      </c>
      <c r="I146" s="29" t="s">
        <v>410</v>
      </c>
      <c r="J146" s="29" t="s">
        <v>424</v>
      </c>
      <c r="K146" s="29" t="s">
        <v>419</v>
      </c>
      <c r="L146" s="29" t="s">
        <v>390</v>
      </c>
      <c r="M146" s="29" t="s">
        <v>497</v>
      </c>
      <c r="N146" s="29" t="s">
        <v>498</v>
      </c>
      <c r="O146" s="29" t="s">
        <v>424</v>
      </c>
      <c r="P146" s="37" t="s">
        <v>618</v>
      </c>
      <c r="Q146" s="9"/>
    </row>
    <row r="147" spans="1:17" x14ac:dyDescent="0.2">
      <c r="A147" s="29" t="s">
        <v>181</v>
      </c>
      <c r="B147" s="46">
        <v>961</v>
      </c>
      <c r="C147" s="46">
        <v>80</v>
      </c>
      <c r="D147" s="1">
        <f t="shared" si="4"/>
        <v>1041</v>
      </c>
      <c r="E147" s="29" t="s">
        <v>390</v>
      </c>
      <c r="F147" s="29" t="s">
        <v>399</v>
      </c>
      <c r="G147" s="29" t="s">
        <v>393</v>
      </c>
      <c r="H147" s="29" t="str">
        <f t="shared" si="5"/>
        <v>06</v>
      </c>
      <c r="I147" s="29" t="s">
        <v>410</v>
      </c>
      <c r="J147" s="29" t="s">
        <v>424</v>
      </c>
      <c r="K147" s="29" t="s">
        <v>419</v>
      </c>
      <c r="L147" s="29" t="s">
        <v>390</v>
      </c>
      <c r="M147" s="29" t="s">
        <v>497</v>
      </c>
      <c r="N147" s="29" t="s">
        <v>498</v>
      </c>
      <c r="O147" s="29" t="s">
        <v>424</v>
      </c>
      <c r="P147" s="37" t="s">
        <v>618</v>
      </c>
      <c r="Q147" s="9"/>
    </row>
    <row r="148" spans="1:17" x14ac:dyDescent="0.2">
      <c r="A148" s="29" t="s">
        <v>182</v>
      </c>
      <c r="B148" s="46">
        <v>1686</v>
      </c>
      <c r="C148" s="46">
        <v>142</v>
      </c>
      <c r="D148" s="1">
        <f t="shared" si="4"/>
        <v>1828</v>
      </c>
      <c r="E148" s="29" t="s">
        <v>390</v>
      </c>
      <c r="F148" s="29" t="s">
        <v>396</v>
      </c>
      <c r="G148" s="29" t="s">
        <v>393</v>
      </c>
      <c r="H148" s="29" t="str">
        <f t="shared" si="5"/>
        <v>06</v>
      </c>
      <c r="I148" s="29" t="s">
        <v>410</v>
      </c>
      <c r="J148" s="29" t="s">
        <v>422</v>
      </c>
      <c r="K148" s="29" t="s">
        <v>425</v>
      </c>
      <c r="L148" s="29" t="s">
        <v>425</v>
      </c>
      <c r="M148" s="29" t="s">
        <v>497</v>
      </c>
      <c r="N148" s="29" t="s">
        <v>498</v>
      </c>
      <c r="O148" s="29" t="s">
        <v>424</v>
      </c>
      <c r="P148" s="37" t="s">
        <v>618</v>
      </c>
      <c r="Q148" s="9"/>
    </row>
    <row r="149" spans="1:17" x14ac:dyDescent="0.2">
      <c r="A149" s="29" t="s">
        <v>183</v>
      </c>
      <c r="B149" s="46">
        <v>1140</v>
      </c>
      <c r="C149" s="46">
        <v>89</v>
      </c>
      <c r="D149" s="1">
        <f t="shared" si="4"/>
        <v>1229</v>
      </c>
      <c r="E149" s="29" t="s">
        <v>390</v>
      </c>
      <c r="F149" s="29" t="s">
        <v>399</v>
      </c>
      <c r="G149" s="29" t="s">
        <v>393</v>
      </c>
      <c r="H149" s="29" t="str">
        <f t="shared" si="5"/>
        <v>06</v>
      </c>
      <c r="I149" s="29" t="s">
        <v>410</v>
      </c>
      <c r="J149" s="29" t="s">
        <v>422</v>
      </c>
      <c r="K149" s="29" t="s">
        <v>425</v>
      </c>
      <c r="L149" s="29" t="s">
        <v>425</v>
      </c>
      <c r="M149" s="29" t="s">
        <v>497</v>
      </c>
      <c r="N149" s="29" t="s">
        <v>498</v>
      </c>
      <c r="O149" s="29" t="s">
        <v>424</v>
      </c>
      <c r="P149" s="37" t="s">
        <v>618</v>
      </c>
      <c r="Q149" s="9"/>
    </row>
    <row r="150" spans="1:17" x14ac:dyDescent="0.2">
      <c r="A150" s="29" t="s">
        <v>184</v>
      </c>
      <c r="B150" s="46">
        <v>1</v>
      </c>
      <c r="C150" s="46">
        <v>0</v>
      </c>
      <c r="D150" s="1">
        <f t="shared" si="4"/>
        <v>1</v>
      </c>
      <c r="E150" s="29" t="s">
        <v>390</v>
      </c>
      <c r="F150" s="29" t="s">
        <v>396</v>
      </c>
      <c r="G150" s="29" t="s">
        <v>395</v>
      </c>
      <c r="H150" s="29" t="str">
        <f t="shared" si="5"/>
        <v>06</v>
      </c>
      <c r="I150" s="29" t="s">
        <v>417</v>
      </c>
      <c r="J150" s="29" t="s">
        <v>417</v>
      </c>
      <c r="K150" s="29" t="s">
        <v>425</v>
      </c>
      <c r="L150" s="29" t="s">
        <v>425</v>
      </c>
      <c r="M150" s="29" t="s">
        <v>499</v>
      </c>
      <c r="N150" s="29" t="s">
        <v>500</v>
      </c>
      <c r="O150" s="29" t="s">
        <v>424</v>
      </c>
      <c r="P150" s="37" t="s">
        <v>612</v>
      </c>
      <c r="Q150" s="9"/>
    </row>
    <row r="151" spans="1:17" x14ac:dyDescent="0.2">
      <c r="A151" s="29" t="s">
        <v>185</v>
      </c>
      <c r="B151" s="46">
        <v>2651</v>
      </c>
      <c r="C151" s="46">
        <v>189</v>
      </c>
      <c r="D151" s="1">
        <f t="shared" si="4"/>
        <v>2840</v>
      </c>
      <c r="E151" s="29" t="s">
        <v>390</v>
      </c>
      <c r="F151" s="29" t="s">
        <v>396</v>
      </c>
      <c r="G151" s="29" t="s">
        <v>395</v>
      </c>
      <c r="H151" s="29" t="str">
        <f t="shared" si="5"/>
        <v>06</v>
      </c>
      <c r="I151" s="29" t="s">
        <v>410</v>
      </c>
      <c r="J151" s="29" t="s">
        <v>422</v>
      </c>
      <c r="K151" s="29" t="s">
        <v>425</v>
      </c>
      <c r="L151" s="29" t="s">
        <v>425</v>
      </c>
      <c r="M151" s="29" t="s">
        <v>499</v>
      </c>
      <c r="N151" s="29" t="s">
        <v>500</v>
      </c>
      <c r="O151" s="29" t="s">
        <v>424</v>
      </c>
      <c r="P151" s="37" t="s">
        <v>612</v>
      </c>
      <c r="Q151" s="9"/>
    </row>
    <row r="152" spans="1:17" x14ac:dyDescent="0.2">
      <c r="A152" s="29" t="s">
        <v>187</v>
      </c>
      <c r="B152" s="46">
        <v>1726</v>
      </c>
      <c r="C152" s="46">
        <v>136</v>
      </c>
      <c r="D152" s="1">
        <f t="shared" si="4"/>
        <v>1862</v>
      </c>
      <c r="E152" s="29" t="s">
        <v>390</v>
      </c>
      <c r="F152" s="29" t="s">
        <v>399</v>
      </c>
      <c r="G152" s="29" t="s">
        <v>393</v>
      </c>
      <c r="H152" s="29" t="str">
        <f t="shared" si="5"/>
        <v>06</v>
      </c>
      <c r="I152" s="29" t="s">
        <v>410</v>
      </c>
      <c r="J152" s="29" t="s">
        <v>424</v>
      </c>
      <c r="K152" s="29" t="s">
        <v>420</v>
      </c>
      <c r="L152" s="29" t="s">
        <v>390</v>
      </c>
      <c r="M152" s="29" t="s">
        <v>889</v>
      </c>
      <c r="N152" s="29" t="s">
        <v>501</v>
      </c>
      <c r="O152" s="29" t="s">
        <v>424</v>
      </c>
      <c r="P152" s="37" t="s">
        <v>618</v>
      </c>
      <c r="Q152" s="9"/>
    </row>
    <row r="153" spans="1:17" x14ac:dyDescent="0.2">
      <c r="A153" s="29" t="s">
        <v>188</v>
      </c>
      <c r="B153" s="46">
        <v>616</v>
      </c>
      <c r="C153" s="46">
        <v>44</v>
      </c>
      <c r="D153" s="1">
        <f t="shared" si="4"/>
        <v>660</v>
      </c>
      <c r="E153" s="29" t="s">
        <v>390</v>
      </c>
      <c r="F153" s="29" t="s">
        <v>396</v>
      </c>
      <c r="G153" s="29" t="s">
        <v>393</v>
      </c>
      <c r="H153" s="29" t="str">
        <f t="shared" si="5"/>
        <v>06</v>
      </c>
      <c r="I153" s="29" t="s">
        <v>410</v>
      </c>
      <c r="J153" s="29" t="s">
        <v>424</v>
      </c>
      <c r="K153" s="29" t="s">
        <v>420</v>
      </c>
      <c r="L153" s="29" t="s">
        <v>390</v>
      </c>
      <c r="M153" s="29" t="s">
        <v>889</v>
      </c>
      <c r="N153" s="29" t="s">
        <v>501</v>
      </c>
      <c r="O153" s="29" t="s">
        <v>424</v>
      </c>
      <c r="P153" s="37" t="s">
        <v>618</v>
      </c>
      <c r="Q153" s="9"/>
    </row>
    <row r="154" spans="1:17" ht="14.25" customHeight="1" x14ac:dyDescent="0.2">
      <c r="A154" s="29" t="s">
        <v>189</v>
      </c>
      <c r="B154" s="46">
        <v>2909</v>
      </c>
      <c r="C154" s="46">
        <v>153</v>
      </c>
      <c r="D154" s="1">
        <f t="shared" si="4"/>
        <v>3062</v>
      </c>
      <c r="E154" s="29" t="s">
        <v>390</v>
      </c>
      <c r="F154" s="29" t="s">
        <v>399</v>
      </c>
      <c r="G154" s="29" t="s">
        <v>395</v>
      </c>
      <c r="H154" s="29" t="str">
        <f t="shared" si="5"/>
        <v>06</v>
      </c>
      <c r="I154" s="29" t="s">
        <v>410</v>
      </c>
      <c r="J154" s="29" t="s">
        <v>424</v>
      </c>
      <c r="K154" s="29" t="s">
        <v>419</v>
      </c>
      <c r="L154" s="29" t="s">
        <v>390</v>
      </c>
      <c r="M154" s="29" t="s">
        <v>502</v>
      </c>
      <c r="N154" s="29" t="s">
        <v>503</v>
      </c>
      <c r="O154" s="29" t="s">
        <v>424</v>
      </c>
      <c r="P154" s="37" t="s">
        <v>618</v>
      </c>
      <c r="Q154" s="9"/>
    </row>
    <row r="155" spans="1:17" ht="14.25" customHeight="1" x14ac:dyDescent="0.2">
      <c r="A155" s="29" t="s">
        <v>190</v>
      </c>
      <c r="B155" s="46">
        <v>973</v>
      </c>
      <c r="C155" s="46">
        <v>67</v>
      </c>
      <c r="D155" s="1">
        <f t="shared" si="4"/>
        <v>1040</v>
      </c>
      <c r="E155" s="29" t="s">
        <v>390</v>
      </c>
      <c r="F155" s="29" t="s">
        <v>396</v>
      </c>
      <c r="G155" s="29" t="s">
        <v>395</v>
      </c>
      <c r="H155" s="29" t="str">
        <f t="shared" si="5"/>
        <v>06</v>
      </c>
      <c r="I155" s="29" t="s">
        <v>410</v>
      </c>
      <c r="J155" s="29" t="s">
        <v>424</v>
      </c>
      <c r="K155" s="29" t="s">
        <v>419</v>
      </c>
      <c r="L155" s="29" t="s">
        <v>390</v>
      </c>
      <c r="M155" s="29" t="s">
        <v>502</v>
      </c>
      <c r="N155" s="29" t="s">
        <v>503</v>
      </c>
      <c r="O155" s="29" t="s">
        <v>424</v>
      </c>
      <c r="P155" s="37" t="s">
        <v>618</v>
      </c>
      <c r="Q155" s="9"/>
    </row>
    <row r="156" spans="1:17" ht="14.25" customHeight="1" x14ac:dyDescent="0.2">
      <c r="A156" s="29" t="s">
        <v>191</v>
      </c>
      <c r="B156" s="46">
        <v>630</v>
      </c>
      <c r="C156" s="46">
        <v>46</v>
      </c>
      <c r="D156" s="1">
        <f t="shared" si="4"/>
        <v>676</v>
      </c>
      <c r="E156" s="29" t="s">
        <v>390</v>
      </c>
      <c r="F156" s="29" t="s">
        <v>396</v>
      </c>
      <c r="G156" s="29" t="s">
        <v>395</v>
      </c>
      <c r="H156" s="29" t="str">
        <f t="shared" si="5"/>
        <v>06</v>
      </c>
      <c r="I156" s="29" t="s">
        <v>410</v>
      </c>
      <c r="J156" s="29" t="s">
        <v>422</v>
      </c>
      <c r="K156" s="29" t="s">
        <v>425</v>
      </c>
      <c r="L156" s="29" t="s">
        <v>425</v>
      </c>
      <c r="M156" s="29" t="s">
        <v>502</v>
      </c>
      <c r="N156" s="29" t="s">
        <v>503</v>
      </c>
      <c r="O156" s="29" t="s">
        <v>424</v>
      </c>
      <c r="P156" s="37" t="s">
        <v>618</v>
      </c>
      <c r="Q156" s="9"/>
    </row>
    <row r="157" spans="1:17" ht="14.25" customHeight="1" x14ac:dyDescent="0.2">
      <c r="A157" s="29" t="s">
        <v>192</v>
      </c>
      <c r="B157" s="46">
        <v>3813</v>
      </c>
      <c r="C157" s="46">
        <v>238</v>
      </c>
      <c r="D157" s="1">
        <f t="shared" si="4"/>
        <v>4051</v>
      </c>
      <c r="E157" s="29" t="s">
        <v>390</v>
      </c>
      <c r="F157" s="29" t="s">
        <v>399</v>
      </c>
      <c r="G157" s="29" t="s">
        <v>401</v>
      </c>
      <c r="H157" s="29" t="str">
        <f t="shared" si="5"/>
        <v>06</v>
      </c>
      <c r="I157" s="29" t="s">
        <v>410</v>
      </c>
      <c r="J157" s="29" t="s">
        <v>424</v>
      </c>
      <c r="K157" s="29" t="s">
        <v>419</v>
      </c>
      <c r="L157" s="29" t="s">
        <v>390</v>
      </c>
      <c r="M157" s="29" t="s">
        <v>504</v>
      </c>
      <c r="N157" s="29" t="s">
        <v>505</v>
      </c>
      <c r="O157" s="29" t="s">
        <v>424</v>
      </c>
      <c r="P157" s="37" t="s">
        <v>618</v>
      </c>
      <c r="Q157" s="9"/>
    </row>
    <row r="158" spans="1:17" ht="14.25" customHeight="1" x14ac:dyDescent="0.2">
      <c r="A158" s="29" t="s">
        <v>193</v>
      </c>
      <c r="B158" s="46">
        <v>434</v>
      </c>
      <c r="C158" s="46">
        <v>22</v>
      </c>
      <c r="D158" s="1">
        <f t="shared" si="4"/>
        <v>456</v>
      </c>
      <c r="E158" s="29" t="s">
        <v>390</v>
      </c>
      <c r="F158" s="29" t="s">
        <v>400</v>
      </c>
      <c r="G158" s="29" t="s">
        <v>401</v>
      </c>
      <c r="H158" s="29" t="str">
        <f t="shared" si="5"/>
        <v>06</v>
      </c>
      <c r="I158" s="29" t="s">
        <v>410</v>
      </c>
      <c r="J158" s="29" t="s">
        <v>424</v>
      </c>
      <c r="K158" s="29" t="s">
        <v>419</v>
      </c>
      <c r="L158" s="29" t="s">
        <v>390</v>
      </c>
      <c r="M158" s="29" t="s">
        <v>504</v>
      </c>
      <c r="N158" s="29" t="s">
        <v>505</v>
      </c>
      <c r="O158" s="29" t="s">
        <v>424</v>
      </c>
      <c r="P158" s="37" t="s">
        <v>618</v>
      </c>
      <c r="Q158" s="9"/>
    </row>
    <row r="159" spans="1:17" ht="14.25" customHeight="1" x14ac:dyDescent="0.2">
      <c r="A159" s="29" t="s">
        <v>194</v>
      </c>
      <c r="B159" s="46">
        <v>3169</v>
      </c>
      <c r="C159" s="46">
        <v>169</v>
      </c>
      <c r="D159" s="1">
        <f t="shared" si="4"/>
        <v>3338</v>
      </c>
      <c r="E159" s="29" t="s">
        <v>390</v>
      </c>
      <c r="F159" s="29" t="s">
        <v>399</v>
      </c>
      <c r="G159" s="29" t="s">
        <v>395</v>
      </c>
      <c r="H159" s="29" t="str">
        <f t="shared" si="5"/>
        <v>06</v>
      </c>
      <c r="I159" s="29" t="s">
        <v>418</v>
      </c>
      <c r="J159" s="29" t="s">
        <v>424</v>
      </c>
      <c r="K159" s="29" t="s">
        <v>419</v>
      </c>
      <c r="L159" s="29" t="s">
        <v>390</v>
      </c>
      <c r="M159" s="29" t="s">
        <v>506</v>
      </c>
      <c r="N159" s="29" t="s">
        <v>507</v>
      </c>
      <c r="O159" s="29" t="s">
        <v>424</v>
      </c>
      <c r="P159" s="37" t="s">
        <v>618</v>
      </c>
      <c r="Q159" s="9"/>
    </row>
    <row r="160" spans="1:17" x14ac:dyDescent="0.2">
      <c r="A160" s="29" t="s">
        <v>195</v>
      </c>
      <c r="B160" s="46">
        <v>1708</v>
      </c>
      <c r="C160" s="46">
        <v>122</v>
      </c>
      <c r="D160" s="1">
        <f t="shared" si="4"/>
        <v>1830</v>
      </c>
      <c r="E160" s="29" t="s">
        <v>390</v>
      </c>
      <c r="F160" s="29" t="s">
        <v>399</v>
      </c>
      <c r="G160" s="29" t="s">
        <v>395</v>
      </c>
      <c r="H160" s="29" t="str">
        <f t="shared" si="5"/>
        <v>06</v>
      </c>
      <c r="I160" s="29" t="s">
        <v>410</v>
      </c>
      <c r="J160" s="29" t="s">
        <v>424</v>
      </c>
      <c r="K160" s="29" t="s">
        <v>419</v>
      </c>
      <c r="L160" s="29" t="s">
        <v>390</v>
      </c>
      <c r="M160" s="29" t="s">
        <v>506</v>
      </c>
      <c r="N160" s="29" t="s">
        <v>507</v>
      </c>
      <c r="O160" s="29" t="s">
        <v>424</v>
      </c>
      <c r="P160" s="37" t="s">
        <v>618</v>
      </c>
      <c r="Q160" s="9"/>
    </row>
    <row r="161" spans="1:17" ht="15" customHeight="1" x14ac:dyDescent="0.2">
      <c r="A161" s="29" t="s">
        <v>196</v>
      </c>
      <c r="B161" s="46">
        <v>547</v>
      </c>
      <c r="C161" s="46">
        <v>64</v>
      </c>
      <c r="D161" s="1">
        <f t="shared" si="4"/>
        <v>611</v>
      </c>
      <c r="E161" s="29" t="s">
        <v>390</v>
      </c>
      <c r="F161" s="29" t="s">
        <v>400</v>
      </c>
      <c r="G161" s="29" t="s">
        <v>395</v>
      </c>
      <c r="H161" s="29" t="str">
        <f t="shared" si="5"/>
        <v>06</v>
      </c>
      <c r="I161" s="29" t="s">
        <v>418</v>
      </c>
      <c r="J161" s="29" t="s">
        <v>424</v>
      </c>
      <c r="K161" s="29" t="s">
        <v>420</v>
      </c>
      <c r="L161" s="29" t="s">
        <v>390</v>
      </c>
      <c r="M161" s="29" t="s">
        <v>512</v>
      </c>
      <c r="N161" s="29" t="s">
        <v>513</v>
      </c>
      <c r="O161" s="29" t="s">
        <v>424</v>
      </c>
      <c r="P161" s="37" t="s">
        <v>619</v>
      </c>
      <c r="Q161" s="9"/>
    </row>
    <row r="162" spans="1:17" ht="15" customHeight="1" x14ac:dyDescent="0.2">
      <c r="A162" s="29" t="s">
        <v>197</v>
      </c>
      <c r="B162" s="46">
        <v>1218</v>
      </c>
      <c r="C162" s="46">
        <v>270</v>
      </c>
      <c r="D162" s="1">
        <f t="shared" si="4"/>
        <v>1488</v>
      </c>
      <c r="E162" s="29" t="s">
        <v>390</v>
      </c>
      <c r="F162" s="29" t="s">
        <v>399</v>
      </c>
      <c r="G162" s="29" t="s">
        <v>395</v>
      </c>
      <c r="H162" s="29" t="str">
        <f t="shared" si="5"/>
        <v>06</v>
      </c>
      <c r="I162" s="29" t="s">
        <v>418</v>
      </c>
      <c r="J162" s="29" t="s">
        <v>424</v>
      </c>
      <c r="K162" s="29" t="s">
        <v>420</v>
      </c>
      <c r="L162" s="29" t="s">
        <v>390</v>
      </c>
      <c r="M162" s="29" t="s">
        <v>512</v>
      </c>
      <c r="N162" s="29" t="s">
        <v>513</v>
      </c>
      <c r="O162" s="29" t="s">
        <v>424</v>
      </c>
      <c r="P162" s="37" t="s">
        <v>619</v>
      </c>
      <c r="Q162" s="9"/>
    </row>
    <row r="163" spans="1:17" ht="15" customHeight="1" x14ac:dyDescent="0.2">
      <c r="A163" s="29" t="s">
        <v>198</v>
      </c>
      <c r="B163" s="46">
        <v>1393</v>
      </c>
      <c r="C163" s="46">
        <v>206</v>
      </c>
      <c r="D163" s="1">
        <f t="shared" si="4"/>
        <v>1599</v>
      </c>
      <c r="E163" s="29" t="s">
        <v>390</v>
      </c>
      <c r="F163" s="29" t="s">
        <v>408</v>
      </c>
      <c r="G163" s="29" t="s">
        <v>395</v>
      </c>
      <c r="H163" s="29" t="str">
        <f t="shared" si="5"/>
        <v>06</v>
      </c>
      <c r="I163" s="29" t="s">
        <v>418</v>
      </c>
      <c r="J163" s="29" t="s">
        <v>424</v>
      </c>
      <c r="K163" s="29" t="s">
        <v>420</v>
      </c>
      <c r="L163" s="29" t="s">
        <v>390</v>
      </c>
      <c r="M163" s="29" t="s">
        <v>512</v>
      </c>
      <c r="N163" s="29" t="s">
        <v>513</v>
      </c>
      <c r="O163" s="29" t="s">
        <v>424</v>
      </c>
      <c r="P163" s="37" t="s">
        <v>619</v>
      </c>
      <c r="Q163" s="9"/>
    </row>
    <row r="164" spans="1:17" x14ac:dyDescent="0.2">
      <c r="A164" s="29" t="s">
        <v>199</v>
      </c>
      <c r="B164" s="46">
        <v>3077</v>
      </c>
      <c r="C164" s="46">
        <v>344</v>
      </c>
      <c r="D164" s="1">
        <f t="shared" si="4"/>
        <v>3421</v>
      </c>
      <c r="E164" s="29" t="s">
        <v>390</v>
      </c>
      <c r="F164" s="29" t="s">
        <v>399</v>
      </c>
      <c r="G164" s="29" t="s">
        <v>395</v>
      </c>
      <c r="H164" s="29" t="str">
        <f t="shared" si="5"/>
        <v>06</v>
      </c>
      <c r="I164" s="29" t="s">
        <v>418</v>
      </c>
      <c r="J164" s="29" t="s">
        <v>424</v>
      </c>
      <c r="K164" s="29" t="s">
        <v>419</v>
      </c>
      <c r="L164" s="29" t="s">
        <v>390</v>
      </c>
      <c r="M164" s="29" t="s">
        <v>508</v>
      </c>
      <c r="N164" s="29" t="s">
        <v>509</v>
      </c>
      <c r="O164" s="29" t="s">
        <v>424</v>
      </c>
      <c r="P164" s="37" t="s">
        <v>613</v>
      </c>
      <c r="Q164" s="9"/>
    </row>
    <row r="165" spans="1:17" x14ac:dyDescent="0.2">
      <c r="A165" s="29" t="s">
        <v>200</v>
      </c>
      <c r="B165" s="46">
        <v>719</v>
      </c>
      <c r="C165" s="46">
        <v>127</v>
      </c>
      <c r="D165" s="1">
        <f t="shared" si="4"/>
        <v>846</v>
      </c>
      <c r="E165" s="29" t="s">
        <v>390</v>
      </c>
      <c r="F165" s="29" t="s">
        <v>400</v>
      </c>
      <c r="G165" s="29" t="s">
        <v>395</v>
      </c>
      <c r="H165" s="29" t="str">
        <f t="shared" si="5"/>
        <v>06</v>
      </c>
      <c r="I165" s="29" t="s">
        <v>418</v>
      </c>
      <c r="J165" s="29" t="s">
        <v>424</v>
      </c>
      <c r="K165" s="29" t="s">
        <v>419</v>
      </c>
      <c r="L165" s="29" t="s">
        <v>390</v>
      </c>
      <c r="M165" s="29" t="s">
        <v>508</v>
      </c>
      <c r="N165" s="29" t="s">
        <v>509</v>
      </c>
      <c r="O165" s="29" t="s">
        <v>424</v>
      </c>
      <c r="P165" s="37" t="s">
        <v>613</v>
      </c>
      <c r="Q165" s="9"/>
    </row>
    <row r="166" spans="1:17" ht="14.25" customHeight="1" x14ac:dyDescent="0.2">
      <c r="A166" s="29" t="s">
        <v>201</v>
      </c>
      <c r="B166" s="46">
        <v>2255</v>
      </c>
      <c r="C166" s="46">
        <v>207</v>
      </c>
      <c r="D166" s="1">
        <f t="shared" si="4"/>
        <v>2462</v>
      </c>
      <c r="E166" s="29" t="s">
        <v>390</v>
      </c>
      <c r="F166" s="29" t="s">
        <v>400</v>
      </c>
      <c r="G166" s="29" t="s">
        <v>401</v>
      </c>
      <c r="H166" s="29" t="str">
        <f t="shared" si="5"/>
        <v>06</v>
      </c>
      <c r="I166" s="29" t="s">
        <v>391</v>
      </c>
      <c r="J166" s="29" t="s">
        <v>424</v>
      </c>
      <c r="K166" s="29" t="s">
        <v>419</v>
      </c>
      <c r="L166" s="29" t="s">
        <v>390</v>
      </c>
      <c r="M166" s="29" t="s">
        <v>508</v>
      </c>
      <c r="N166" s="29" t="s">
        <v>509</v>
      </c>
      <c r="O166" s="29" t="s">
        <v>424</v>
      </c>
      <c r="P166" s="37" t="s">
        <v>613</v>
      </c>
      <c r="Q166" s="9"/>
    </row>
    <row r="167" spans="1:17" x14ac:dyDescent="0.2">
      <c r="A167" s="29" t="s">
        <v>202</v>
      </c>
      <c r="B167" s="46">
        <v>4</v>
      </c>
      <c r="C167" s="46">
        <v>2</v>
      </c>
      <c r="D167" s="1">
        <f t="shared" si="4"/>
        <v>6</v>
      </c>
      <c r="E167" s="29" t="s">
        <v>390</v>
      </c>
      <c r="F167" s="29" t="s">
        <v>408</v>
      </c>
      <c r="G167" s="29" t="s">
        <v>401</v>
      </c>
      <c r="H167" s="29" t="str">
        <f t="shared" si="5"/>
        <v>06</v>
      </c>
      <c r="I167" s="29" t="s">
        <v>391</v>
      </c>
      <c r="J167" s="29" t="s">
        <v>424</v>
      </c>
      <c r="K167" s="29" t="s">
        <v>419</v>
      </c>
      <c r="L167" s="29" t="s">
        <v>390</v>
      </c>
      <c r="M167" s="29" t="s">
        <v>508</v>
      </c>
      <c r="N167" s="29" t="s">
        <v>509</v>
      </c>
      <c r="O167" s="29" t="s">
        <v>424</v>
      </c>
      <c r="P167" s="37" t="s">
        <v>613</v>
      </c>
      <c r="Q167" s="9"/>
    </row>
    <row r="168" spans="1:17" x14ac:dyDescent="0.2">
      <c r="A168" s="29" t="s">
        <v>203</v>
      </c>
      <c r="B168" s="46">
        <v>2</v>
      </c>
      <c r="C168" s="46">
        <v>3</v>
      </c>
      <c r="D168" s="1">
        <f t="shared" si="4"/>
        <v>5</v>
      </c>
      <c r="E168" s="29" t="s">
        <v>390</v>
      </c>
      <c r="F168" s="29" t="s">
        <v>400</v>
      </c>
      <c r="G168" s="29" t="s">
        <v>401</v>
      </c>
      <c r="H168" s="29" t="str">
        <f t="shared" si="5"/>
        <v>06</v>
      </c>
      <c r="I168" s="29" t="s">
        <v>418</v>
      </c>
      <c r="J168" s="29" t="s">
        <v>424</v>
      </c>
      <c r="K168" s="29" t="s">
        <v>419</v>
      </c>
      <c r="L168" s="29" t="s">
        <v>390</v>
      </c>
      <c r="M168" s="29" t="s">
        <v>508</v>
      </c>
      <c r="N168" s="29" t="s">
        <v>509</v>
      </c>
      <c r="O168" s="29" t="s">
        <v>424</v>
      </c>
      <c r="P168" s="37" t="s">
        <v>613</v>
      </c>
      <c r="Q168" s="9"/>
    </row>
    <row r="169" spans="1:17" x14ac:dyDescent="0.2">
      <c r="A169" s="29" t="s">
        <v>204</v>
      </c>
      <c r="B169" s="46">
        <v>1028</v>
      </c>
      <c r="C169" s="46">
        <v>161</v>
      </c>
      <c r="D169" s="1">
        <f t="shared" si="4"/>
        <v>1189</v>
      </c>
      <c r="E169" s="29" t="s">
        <v>390</v>
      </c>
      <c r="F169" s="29" t="s">
        <v>399</v>
      </c>
      <c r="G169" s="29" t="s">
        <v>401</v>
      </c>
      <c r="H169" s="29" t="str">
        <f t="shared" si="5"/>
        <v>06</v>
      </c>
      <c r="I169" s="29" t="s">
        <v>391</v>
      </c>
      <c r="J169" s="29" t="s">
        <v>424</v>
      </c>
      <c r="K169" s="29" t="s">
        <v>419</v>
      </c>
      <c r="L169" s="29" t="s">
        <v>390</v>
      </c>
      <c r="M169" s="29" t="s">
        <v>508</v>
      </c>
      <c r="N169" s="29" t="s">
        <v>509</v>
      </c>
      <c r="O169" s="29" t="s">
        <v>424</v>
      </c>
      <c r="P169" s="37" t="s">
        <v>613</v>
      </c>
      <c r="Q169" s="9"/>
    </row>
    <row r="170" spans="1:17" x14ac:dyDescent="0.2">
      <c r="A170" s="29" t="s">
        <v>205</v>
      </c>
      <c r="B170" s="46">
        <v>469</v>
      </c>
      <c r="C170" s="46">
        <v>81</v>
      </c>
      <c r="D170" s="1">
        <f t="shared" si="4"/>
        <v>550</v>
      </c>
      <c r="E170" s="29" t="s">
        <v>390</v>
      </c>
      <c r="F170" s="29" t="s">
        <v>399</v>
      </c>
      <c r="G170" s="29" t="s">
        <v>401</v>
      </c>
      <c r="H170" s="29" t="str">
        <f t="shared" si="5"/>
        <v>06</v>
      </c>
      <c r="I170" s="29" t="s">
        <v>418</v>
      </c>
      <c r="J170" s="29" t="s">
        <v>424</v>
      </c>
      <c r="K170" s="29" t="s">
        <v>419</v>
      </c>
      <c r="L170" s="29" t="s">
        <v>390</v>
      </c>
      <c r="M170" s="29" t="s">
        <v>508</v>
      </c>
      <c r="N170" s="29" t="s">
        <v>509</v>
      </c>
      <c r="O170" s="29" t="s">
        <v>424</v>
      </c>
      <c r="P170" s="37" t="s">
        <v>613</v>
      </c>
      <c r="Q170" s="9"/>
    </row>
    <row r="171" spans="1:17" x14ac:dyDescent="0.2">
      <c r="A171" s="29" t="s">
        <v>207</v>
      </c>
      <c r="B171" s="46">
        <v>4739</v>
      </c>
      <c r="C171" s="46">
        <v>272</v>
      </c>
      <c r="D171" s="1">
        <f t="shared" si="4"/>
        <v>5011</v>
      </c>
      <c r="E171" s="29" t="s">
        <v>390</v>
      </c>
      <c r="F171" s="29" t="s">
        <v>396</v>
      </c>
      <c r="G171" s="29" t="s">
        <v>393</v>
      </c>
      <c r="H171" s="29" t="str">
        <f t="shared" si="5"/>
        <v>07</v>
      </c>
      <c r="I171" s="29" t="s">
        <v>410</v>
      </c>
      <c r="J171" s="29" t="s">
        <v>424</v>
      </c>
      <c r="K171" s="29" t="s">
        <v>420</v>
      </c>
      <c r="L171" s="29" t="s">
        <v>391</v>
      </c>
      <c r="M171" s="29" t="s">
        <v>510</v>
      </c>
      <c r="N171" s="29" t="s">
        <v>511</v>
      </c>
      <c r="O171" s="29" t="s">
        <v>424</v>
      </c>
      <c r="P171" s="37" t="s">
        <v>606</v>
      </c>
      <c r="Q171" s="9"/>
    </row>
    <row r="172" spans="1:17" x14ac:dyDescent="0.2">
      <c r="A172" s="29" t="s">
        <v>208</v>
      </c>
      <c r="B172" s="46">
        <v>228</v>
      </c>
      <c r="C172" s="46">
        <v>97</v>
      </c>
      <c r="D172" s="1">
        <f t="shared" si="4"/>
        <v>325</v>
      </c>
      <c r="E172" s="29" t="s">
        <v>390</v>
      </c>
      <c r="F172" s="29" t="s">
        <v>392</v>
      </c>
      <c r="G172" s="29" t="s">
        <v>393</v>
      </c>
      <c r="H172" s="29" t="str">
        <f t="shared" si="5"/>
        <v>07</v>
      </c>
      <c r="I172" s="29" t="s">
        <v>410</v>
      </c>
      <c r="J172" s="29" t="s">
        <v>424</v>
      </c>
      <c r="K172" s="29" t="s">
        <v>420</v>
      </c>
      <c r="L172" s="29" t="s">
        <v>391</v>
      </c>
      <c r="M172" s="29" t="s">
        <v>510</v>
      </c>
      <c r="N172" s="29" t="s">
        <v>511</v>
      </c>
      <c r="O172" s="29" t="s">
        <v>424</v>
      </c>
      <c r="P172" s="37" t="s">
        <v>606</v>
      </c>
      <c r="Q172" s="9"/>
    </row>
    <row r="173" spans="1:17" ht="15" customHeight="1" x14ac:dyDescent="0.2">
      <c r="A173" s="29" t="s">
        <v>209</v>
      </c>
      <c r="B173" s="46">
        <v>2406</v>
      </c>
      <c r="C173" s="46">
        <v>344</v>
      </c>
      <c r="D173" s="1">
        <f t="shared" si="4"/>
        <v>2750</v>
      </c>
      <c r="E173" s="29" t="s">
        <v>390</v>
      </c>
      <c r="F173" s="29" t="s">
        <v>396</v>
      </c>
      <c r="G173" s="29" t="s">
        <v>401</v>
      </c>
      <c r="H173" s="29" t="str">
        <f t="shared" si="5"/>
        <v>07</v>
      </c>
      <c r="I173" s="29" t="s">
        <v>410</v>
      </c>
      <c r="J173" s="29" t="s">
        <v>424</v>
      </c>
      <c r="K173" s="29" t="s">
        <v>420</v>
      </c>
      <c r="L173" s="29" t="s">
        <v>391</v>
      </c>
      <c r="M173" s="29" t="s">
        <v>875</v>
      </c>
      <c r="N173" s="29" t="s">
        <v>894</v>
      </c>
      <c r="O173" s="29" t="s">
        <v>424</v>
      </c>
      <c r="P173" s="37" t="s">
        <v>606</v>
      </c>
      <c r="Q173" s="9"/>
    </row>
    <row r="174" spans="1:17" ht="15" customHeight="1" x14ac:dyDescent="0.2">
      <c r="A174" s="29" t="s">
        <v>210</v>
      </c>
      <c r="B174" s="46">
        <v>486</v>
      </c>
      <c r="C174" s="46">
        <v>63</v>
      </c>
      <c r="D174" s="1">
        <f t="shared" si="4"/>
        <v>549</v>
      </c>
      <c r="E174" s="29" t="s">
        <v>390</v>
      </c>
      <c r="F174" s="29" t="s">
        <v>392</v>
      </c>
      <c r="G174" s="29" t="s">
        <v>401</v>
      </c>
      <c r="H174" s="29" t="str">
        <f t="shared" si="5"/>
        <v>07</v>
      </c>
      <c r="I174" s="29" t="s">
        <v>410</v>
      </c>
      <c r="J174" s="29" t="s">
        <v>424</v>
      </c>
      <c r="K174" s="29" t="s">
        <v>420</v>
      </c>
      <c r="L174" s="29" t="s">
        <v>391</v>
      </c>
      <c r="M174" s="29" t="s">
        <v>875</v>
      </c>
      <c r="N174" s="29" t="s">
        <v>894</v>
      </c>
      <c r="O174" s="29" t="s">
        <v>424</v>
      </c>
      <c r="P174" s="37" t="s">
        <v>606</v>
      </c>
      <c r="Q174" s="9"/>
    </row>
    <row r="175" spans="1:17" ht="15" customHeight="1" x14ac:dyDescent="0.2">
      <c r="A175" s="29" t="s">
        <v>211</v>
      </c>
      <c r="B175" s="46">
        <v>25</v>
      </c>
      <c r="C175" s="46">
        <v>11</v>
      </c>
      <c r="D175" s="1">
        <f t="shared" si="4"/>
        <v>36</v>
      </c>
      <c r="E175" s="29" t="s">
        <v>390</v>
      </c>
      <c r="F175" s="29" t="s">
        <v>400</v>
      </c>
      <c r="G175" s="29" t="s">
        <v>401</v>
      </c>
      <c r="H175" s="29" t="str">
        <f t="shared" si="5"/>
        <v>07</v>
      </c>
      <c r="I175" s="29" t="s">
        <v>410</v>
      </c>
      <c r="J175" s="29" t="s">
        <v>424</v>
      </c>
      <c r="K175" s="29" t="s">
        <v>420</v>
      </c>
      <c r="L175" s="29" t="s">
        <v>391</v>
      </c>
      <c r="M175" s="29" t="s">
        <v>875</v>
      </c>
      <c r="N175" s="29" t="s">
        <v>894</v>
      </c>
      <c r="O175" s="29" t="s">
        <v>424</v>
      </c>
      <c r="P175" s="37" t="s">
        <v>606</v>
      </c>
      <c r="Q175" s="9"/>
    </row>
    <row r="176" spans="1:17" x14ac:dyDescent="0.2">
      <c r="A176" s="29" t="s">
        <v>212</v>
      </c>
      <c r="B176" s="46">
        <v>3731</v>
      </c>
      <c r="C176" s="46">
        <v>237</v>
      </c>
      <c r="D176" s="1">
        <f t="shared" si="4"/>
        <v>3968</v>
      </c>
      <c r="E176" s="29" t="s">
        <v>390</v>
      </c>
      <c r="F176" s="29" t="s">
        <v>396</v>
      </c>
      <c r="G176" s="29" t="s">
        <v>401</v>
      </c>
      <c r="H176" s="29" t="str">
        <f t="shared" si="5"/>
        <v>07</v>
      </c>
      <c r="I176" s="29" t="s">
        <v>410</v>
      </c>
      <c r="J176" s="29" t="s">
        <v>424</v>
      </c>
      <c r="K176" s="29" t="s">
        <v>420</v>
      </c>
      <c r="L176" s="29" t="s">
        <v>391</v>
      </c>
      <c r="M176" s="29" t="s">
        <v>504</v>
      </c>
      <c r="N176" s="29" t="s">
        <v>505</v>
      </c>
      <c r="O176" s="29" t="s">
        <v>424</v>
      </c>
      <c r="P176" s="37">
        <v>38128</v>
      </c>
      <c r="Q176" s="9"/>
    </row>
    <row r="177" spans="1:17" ht="15" customHeight="1" x14ac:dyDescent="0.2">
      <c r="A177" s="29" t="s">
        <v>213</v>
      </c>
      <c r="B177" s="46">
        <v>2297</v>
      </c>
      <c r="C177" s="46">
        <v>209</v>
      </c>
      <c r="D177" s="1">
        <f t="shared" si="4"/>
        <v>2506</v>
      </c>
      <c r="E177" s="29" t="s">
        <v>390</v>
      </c>
      <c r="F177" s="29" t="s">
        <v>400</v>
      </c>
      <c r="G177" s="29" t="s">
        <v>401</v>
      </c>
      <c r="H177" s="29" t="str">
        <f t="shared" si="5"/>
        <v>07</v>
      </c>
      <c r="I177" s="29" t="s">
        <v>410</v>
      </c>
      <c r="J177" s="29" t="s">
        <v>424</v>
      </c>
      <c r="K177" s="29" t="s">
        <v>420</v>
      </c>
      <c r="L177" s="29" t="s">
        <v>391</v>
      </c>
      <c r="M177" s="29" t="s">
        <v>875</v>
      </c>
      <c r="N177" s="29" t="s">
        <v>894</v>
      </c>
      <c r="O177" s="29" t="s">
        <v>424</v>
      </c>
      <c r="P177" s="37" t="s">
        <v>606</v>
      </c>
      <c r="Q177" s="9"/>
    </row>
    <row r="178" spans="1:17" ht="15" customHeight="1" x14ac:dyDescent="0.2">
      <c r="A178" s="29" t="s">
        <v>214</v>
      </c>
      <c r="B178" s="46">
        <v>142</v>
      </c>
      <c r="C178" s="46">
        <v>23</v>
      </c>
      <c r="D178" s="1">
        <f t="shared" si="4"/>
        <v>165</v>
      </c>
      <c r="E178" s="29" t="s">
        <v>390</v>
      </c>
      <c r="F178" s="29" t="s">
        <v>400</v>
      </c>
      <c r="G178" s="29" t="s">
        <v>401</v>
      </c>
      <c r="H178" s="29" t="str">
        <f t="shared" si="5"/>
        <v>07</v>
      </c>
      <c r="I178" s="29" t="s">
        <v>419</v>
      </c>
      <c r="J178" s="29" t="s">
        <v>424</v>
      </c>
      <c r="K178" s="29" t="s">
        <v>420</v>
      </c>
      <c r="L178" s="29" t="s">
        <v>391</v>
      </c>
      <c r="M178" s="29" t="s">
        <v>875</v>
      </c>
      <c r="N178" s="29" t="s">
        <v>894</v>
      </c>
      <c r="O178" s="29" t="s">
        <v>424</v>
      </c>
      <c r="P178" s="37" t="s">
        <v>606</v>
      </c>
      <c r="Q178" s="9"/>
    </row>
    <row r="179" spans="1:17" ht="15" customHeight="1" x14ac:dyDescent="0.2">
      <c r="A179" s="29" t="s">
        <v>215</v>
      </c>
      <c r="B179" s="46">
        <v>11</v>
      </c>
      <c r="C179" s="46">
        <v>1</v>
      </c>
      <c r="D179" s="1">
        <f t="shared" si="4"/>
        <v>12</v>
      </c>
      <c r="E179" s="29" t="s">
        <v>390</v>
      </c>
      <c r="F179" s="29" t="s">
        <v>399</v>
      </c>
      <c r="G179" s="29" t="s">
        <v>401</v>
      </c>
      <c r="H179" s="29" t="str">
        <f t="shared" si="5"/>
        <v>07</v>
      </c>
      <c r="I179" s="29" t="s">
        <v>419</v>
      </c>
      <c r="J179" s="29" t="s">
        <v>424</v>
      </c>
      <c r="K179" s="29" t="s">
        <v>420</v>
      </c>
      <c r="L179" s="29" t="s">
        <v>391</v>
      </c>
      <c r="M179" s="29" t="s">
        <v>875</v>
      </c>
      <c r="N179" s="29" t="s">
        <v>894</v>
      </c>
      <c r="O179" s="29" t="s">
        <v>424</v>
      </c>
      <c r="P179" s="37" t="s">
        <v>606</v>
      </c>
      <c r="Q179" s="9"/>
    </row>
    <row r="180" spans="1:17" ht="15" customHeight="1" x14ac:dyDescent="0.2">
      <c r="A180" s="29" t="s">
        <v>216</v>
      </c>
      <c r="B180" s="46">
        <v>385</v>
      </c>
      <c r="C180" s="46">
        <v>23</v>
      </c>
      <c r="D180" s="1">
        <f t="shared" si="4"/>
        <v>408</v>
      </c>
      <c r="E180" s="29" t="s">
        <v>390</v>
      </c>
      <c r="F180" s="29" t="s">
        <v>399</v>
      </c>
      <c r="G180" s="29" t="s">
        <v>401</v>
      </c>
      <c r="H180" s="29" t="str">
        <f t="shared" si="5"/>
        <v>07</v>
      </c>
      <c r="I180" s="29" t="s">
        <v>410</v>
      </c>
      <c r="J180" s="29" t="s">
        <v>424</v>
      </c>
      <c r="K180" s="29" t="s">
        <v>420</v>
      </c>
      <c r="L180" s="29" t="s">
        <v>391</v>
      </c>
      <c r="M180" s="29" t="s">
        <v>875</v>
      </c>
      <c r="N180" s="29" t="s">
        <v>894</v>
      </c>
      <c r="O180" s="29" t="s">
        <v>424</v>
      </c>
      <c r="P180" s="37" t="s">
        <v>606</v>
      </c>
      <c r="Q180" s="9"/>
    </row>
    <row r="181" spans="1:17" x14ac:dyDescent="0.2">
      <c r="A181" s="29" t="s">
        <v>217</v>
      </c>
      <c r="B181" s="46">
        <v>1797</v>
      </c>
      <c r="C181" s="46">
        <v>129</v>
      </c>
      <c r="D181" s="1">
        <f t="shared" si="4"/>
        <v>1926</v>
      </c>
      <c r="E181" s="29" t="s">
        <v>390</v>
      </c>
      <c r="F181" s="29" t="s">
        <v>400</v>
      </c>
      <c r="G181" s="29" t="s">
        <v>401</v>
      </c>
      <c r="H181" s="29" t="str">
        <f t="shared" si="5"/>
        <v>07</v>
      </c>
      <c r="I181" s="29" t="s">
        <v>418</v>
      </c>
      <c r="J181" s="29" t="s">
        <v>424</v>
      </c>
      <c r="K181" s="29" t="s">
        <v>420</v>
      </c>
      <c r="L181" s="29" t="s">
        <v>391</v>
      </c>
      <c r="M181" s="29" t="s">
        <v>512</v>
      </c>
      <c r="N181" s="29" t="s">
        <v>513</v>
      </c>
      <c r="O181" s="29" t="s">
        <v>424</v>
      </c>
      <c r="P181" s="37" t="s">
        <v>619</v>
      </c>
      <c r="Q181" s="9"/>
    </row>
    <row r="182" spans="1:17" x14ac:dyDescent="0.2">
      <c r="A182" s="29" t="s">
        <v>218</v>
      </c>
      <c r="B182" s="46">
        <v>676</v>
      </c>
      <c r="C182" s="46">
        <v>35</v>
      </c>
      <c r="D182" s="1">
        <f t="shared" si="4"/>
        <v>711</v>
      </c>
      <c r="E182" s="29" t="s">
        <v>390</v>
      </c>
      <c r="F182" s="29" t="s">
        <v>400</v>
      </c>
      <c r="G182" s="29" t="s">
        <v>401</v>
      </c>
      <c r="H182" s="29" t="str">
        <f t="shared" si="5"/>
        <v>07</v>
      </c>
      <c r="I182" s="29" t="s">
        <v>419</v>
      </c>
      <c r="J182" s="29" t="s">
        <v>424</v>
      </c>
      <c r="K182" s="29" t="s">
        <v>420</v>
      </c>
      <c r="L182" s="29" t="s">
        <v>391</v>
      </c>
      <c r="M182" s="29" t="s">
        <v>512</v>
      </c>
      <c r="N182" s="29" t="s">
        <v>513</v>
      </c>
      <c r="O182" s="29" t="s">
        <v>424</v>
      </c>
      <c r="P182" s="37" t="s">
        <v>619</v>
      </c>
      <c r="Q182" s="9"/>
    </row>
    <row r="183" spans="1:17" x14ac:dyDescent="0.2">
      <c r="A183" s="29" t="s">
        <v>219</v>
      </c>
      <c r="B183" s="46">
        <v>605</v>
      </c>
      <c r="C183" s="46">
        <v>38</v>
      </c>
      <c r="D183" s="1">
        <f t="shared" si="4"/>
        <v>643</v>
      </c>
      <c r="E183" s="29" t="s">
        <v>390</v>
      </c>
      <c r="F183" s="29" t="s">
        <v>408</v>
      </c>
      <c r="G183" s="29" t="s">
        <v>401</v>
      </c>
      <c r="H183" s="29" t="str">
        <f t="shared" si="5"/>
        <v>07</v>
      </c>
      <c r="I183" s="29" t="s">
        <v>418</v>
      </c>
      <c r="J183" s="29" t="s">
        <v>424</v>
      </c>
      <c r="K183" s="29" t="s">
        <v>420</v>
      </c>
      <c r="L183" s="29" t="s">
        <v>391</v>
      </c>
      <c r="M183" s="29" t="s">
        <v>512</v>
      </c>
      <c r="N183" s="29" t="s">
        <v>513</v>
      </c>
      <c r="O183" s="29" t="s">
        <v>424</v>
      </c>
      <c r="P183" s="37" t="s">
        <v>619</v>
      </c>
      <c r="Q183" s="9"/>
    </row>
    <row r="184" spans="1:17" x14ac:dyDescent="0.2">
      <c r="A184" s="29" t="s">
        <v>220</v>
      </c>
      <c r="B184" s="46">
        <v>3162</v>
      </c>
      <c r="C184" s="46">
        <v>200</v>
      </c>
      <c r="D184" s="1">
        <f t="shared" si="4"/>
        <v>3362</v>
      </c>
      <c r="E184" s="29" t="s">
        <v>390</v>
      </c>
      <c r="F184" s="29" t="s">
        <v>400</v>
      </c>
      <c r="G184" s="29" t="s">
        <v>401</v>
      </c>
      <c r="H184" s="29" t="str">
        <f t="shared" si="5"/>
        <v>07</v>
      </c>
      <c r="I184" s="29" t="s">
        <v>418</v>
      </c>
      <c r="J184" s="29" t="s">
        <v>424</v>
      </c>
      <c r="K184" s="29" t="s">
        <v>420</v>
      </c>
      <c r="L184" s="29" t="s">
        <v>391</v>
      </c>
      <c r="M184" s="29" t="s">
        <v>514</v>
      </c>
      <c r="N184" s="29" t="s">
        <v>515</v>
      </c>
      <c r="O184" s="29" t="s">
        <v>424</v>
      </c>
      <c r="P184" s="37" t="s">
        <v>619</v>
      </c>
      <c r="Q184" s="9"/>
    </row>
    <row r="185" spans="1:17" x14ac:dyDescent="0.2">
      <c r="A185" s="29" t="s">
        <v>221</v>
      </c>
      <c r="B185" s="46">
        <v>1686</v>
      </c>
      <c r="C185" s="46">
        <v>182</v>
      </c>
      <c r="D185" s="1">
        <f t="shared" si="4"/>
        <v>1868</v>
      </c>
      <c r="E185" s="29" t="s">
        <v>390</v>
      </c>
      <c r="F185" s="29" t="s">
        <v>408</v>
      </c>
      <c r="G185" s="29" t="s">
        <v>401</v>
      </c>
      <c r="H185" s="29" t="str">
        <f t="shared" si="5"/>
        <v>07</v>
      </c>
      <c r="I185" s="29" t="s">
        <v>418</v>
      </c>
      <c r="J185" s="29" t="s">
        <v>424</v>
      </c>
      <c r="K185" s="29" t="s">
        <v>420</v>
      </c>
      <c r="L185" s="29" t="s">
        <v>391</v>
      </c>
      <c r="M185" s="29" t="s">
        <v>514</v>
      </c>
      <c r="N185" s="29" t="s">
        <v>515</v>
      </c>
      <c r="O185" s="29" t="s">
        <v>424</v>
      </c>
      <c r="P185" s="37" t="s">
        <v>619</v>
      </c>
      <c r="Q185" s="9"/>
    </row>
    <row r="186" spans="1:17" x14ac:dyDescent="0.2">
      <c r="A186" s="29" t="s">
        <v>222</v>
      </c>
      <c r="B186" s="46">
        <v>3056</v>
      </c>
      <c r="C186" s="46">
        <v>345</v>
      </c>
      <c r="D186" s="1">
        <f t="shared" si="4"/>
        <v>3401</v>
      </c>
      <c r="E186" s="29" t="s">
        <v>390</v>
      </c>
      <c r="F186" s="29" t="s">
        <v>408</v>
      </c>
      <c r="G186" s="29" t="s">
        <v>401</v>
      </c>
      <c r="H186" s="29" t="str">
        <f t="shared" si="5"/>
        <v>07</v>
      </c>
      <c r="I186" s="29" t="s">
        <v>418</v>
      </c>
      <c r="J186" s="29" t="s">
        <v>424</v>
      </c>
      <c r="K186" s="29" t="s">
        <v>414</v>
      </c>
      <c r="L186" s="29" t="s">
        <v>390</v>
      </c>
      <c r="M186" s="29" t="s">
        <v>912</v>
      </c>
      <c r="N186" s="29" t="s">
        <v>516</v>
      </c>
      <c r="O186" s="29" t="s">
        <v>424</v>
      </c>
      <c r="P186" s="37" t="s">
        <v>620</v>
      </c>
      <c r="Q186" s="9"/>
    </row>
    <row r="187" spans="1:17" x14ac:dyDescent="0.2">
      <c r="A187" s="29" t="s">
        <v>223</v>
      </c>
      <c r="B187" s="46">
        <v>126</v>
      </c>
      <c r="C187" s="46">
        <v>8</v>
      </c>
      <c r="D187" s="1">
        <f t="shared" si="4"/>
        <v>134</v>
      </c>
      <c r="E187" s="29" t="s">
        <v>390</v>
      </c>
      <c r="F187" s="29" t="s">
        <v>405</v>
      </c>
      <c r="G187" s="29" t="s">
        <v>401</v>
      </c>
      <c r="H187" s="29" t="str">
        <f t="shared" si="5"/>
        <v>07</v>
      </c>
      <c r="I187" s="29" t="s">
        <v>418</v>
      </c>
      <c r="J187" s="29" t="s">
        <v>424</v>
      </c>
      <c r="K187" s="29" t="s">
        <v>414</v>
      </c>
      <c r="L187" s="29" t="s">
        <v>390</v>
      </c>
      <c r="M187" s="29" t="s">
        <v>912</v>
      </c>
      <c r="N187" s="29" t="s">
        <v>516</v>
      </c>
      <c r="O187" s="29" t="s">
        <v>424</v>
      </c>
      <c r="P187" s="37" t="s">
        <v>620</v>
      </c>
      <c r="Q187" s="9"/>
    </row>
    <row r="188" spans="1:17" x14ac:dyDescent="0.2">
      <c r="A188" s="29" t="s">
        <v>224</v>
      </c>
      <c r="B188" s="46">
        <v>2438</v>
      </c>
      <c r="C188" s="46">
        <v>230</v>
      </c>
      <c r="D188" s="1">
        <f t="shared" si="4"/>
        <v>2668</v>
      </c>
      <c r="E188" s="29" t="s">
        <v>390</v>
      </c>
      <c r="F188" s="29" t="s">
        <v>400</v>
      </c>
      <c r="G188" s="29" t="s">
        <v>401</v>
      </c>
      <c r="H188" s="29" t="str">
        <f t="shared" si="5"/>
        <v>07</v>
      </c>
      <c r="I188" s="29" t="s">
        <v>418</v>
      </c>
      <c r="J188" s="29" t="s">
        <v>424</v>
      </c>
      <c r="K188" s="29" t="s">
        <v>414</v>
      </c>
      <c r="L188" s="29" t="s">
        <v>390</v>
      </c>
      <c r="M188" s="29" t="s">
        <v>517</v>
      </c>
      <c r="N188" s="29" t="s">
        <v>518</v>
      </c>
      <c r="O188" s="29" t="s">
        <v>424</v>
      </c>
      <c r="P188" s="37" t="s">
        <v>619</v>
      </c>
      <c r="Q188" s="9"/>
    </row>
    <row r="189" spans="1:17" x14ac:dyDescent="0.2">
      <c r="A189" s="29" t="s">
        <v>225</v>
      </c>
      <c r="B189" s="46">
        <v>1762</v>
      </c>
      <c r="C189" s="46">
        <v>108</v>
      </c>
      <c r="D189" s="1">
        <f t="shared" si="4"/>
        <v>1870</v>
      </c>
      <c r="E189" s="29" t="s">
        <v>390</v>
      </c>
      <c r="F189" s="29" t="s">
        <v>408</v>
      </c>
      <c r="G189" s="29" t="s">
        <v>401</v>
      </c>
      <c r="H189" s="29" t="str">
        <f t="shared" si="5"/>
        <v>07</v>
      </c>
      <c r="I189" s="29" t="s">
        <v>418</v>
      </c>
      <c r="J189" s="29" t="s">
        <v>424</v>
      </c>
      <c r="K189" s="29" t="s">
        <v>414</v>
      </c>
      <c r="L189" s="29" t="s">
        <v>390</v>
      </c>
      <c r="M189" s="29" t="s">
        <v>517</v>
      </c>
      <c r="N189" s="29" t="s">
        <v>518</v>
      </c>
      <c r="O189" s="29" t="s">
        <v>424</v>
      </c>
      <c r="P189" s="37" t="s">
        <v>619</v>
      </c>
      <c r="Q189" s="9"/>
    </row>
    <row r="190" spans="1:17" x14ac:dyDescent="0.2">
      <c r="A190" s="29" t="s">
        <v>227</v>
      </c>
      <c r="B190" s="46">
        <v>3812</v>
      </c>
      <c r="C190" s="46">
        <v>424</v>
      </c>
      <c r="D190" s="1">
        <f t="shared" si="4"/>
        <v>4236</v>
      </c>
      <c r="E190" s="29" t="s">
        <v>390</v>
      </c>
      <c r="F190" s="29" t="s">
        <v>408</v>
      </c>
      <c r="G190" s="29" t="s">
        <v>401</v>
      </c>
      <c r="H190" s="29" t="str">
        <f t="shared" si="5"/>
        <v>07</v>
      </c>
      <c r="I190" s="29" t="s">
        <v>418</v>
      </c>
      <c r="J190" s="29" t="s">
        <v>424</v>
      </c>
      <c r="K190" s="29" t="s">
        <v>414</v>
      </c>
      <c r="L190" s="29" t="s">
        <v>390</v>
      </c>
      <c r="M190" s="29" t="s">
        <v>519</v>
      </c>
      <c r="N190" s="29" t="s">
        <v>520</v>
      </c>
      <c r="O190" s="29" t="s">
        <v>424</v>
      </c>
      <c r="P190" s="37" t="s">
        <v>621</v>
      </c>
      <c r="Q190" s="9"/>
    </row>
    <row r="191" spans="1:17" x14ac:dyDescent="0.2">
      <c r="A191" s="29" t="s">
        <v>228</v>
      </c>
      <c r="B191" s="46">
        <v>2872</v>
      </c>
      <c r="C191" s="46">
        <v>327</v>
      </c>
      <c r="D191" s="1">
        <f t="shared" si="4"/>
        <v>3199</v>
      </c>
      <c r="E191" s="29" t="s">
        <v>390</v>
      </c>
      <c r="F191" s="29" t="s">
        <v>396</v>
      </c>
      <c r="G191" s="29" t="s">
        <v>393</v>
      </c>
      <c r="H191" s="29" t="str">
        <f t="shared" si="5"/>
        <v>07</v>
      </c>
      <c r="I191" s="29" t="s">
        <v>419</v>
      </c>
      <c r="J191" s="29" t="s">
        <v>424</v>
      </c>
      <c r="K191" s="29" t="s">
        <v>414</v>
      </c>
      <c r="L191" s="29" t="s">
        <v>390</v>
      </c>
      <c r="M191" s="29" t="s">
        <v>521</v>
      </c>
      <c r="N191" s="29" t="s">
        <v>522</v>
      </c>
      <c r="O191" s="29" t="s">
        <v>424</v>
      </c>
      <c r="P191" s="37" t="s">
        <v>621</v>
      </c>
      <c r="Q191" s="9"/>
    </row>
    <row r="192" spans="1:17" x14ac:dyDescent="0.2">
      <c r="A192" s="29" t="s">
        <v>229</v>
      </c>
      <c r="B192" s="46">
        <v>299</v>
      </c>
      <c r="C192" s="46">
        <v>25</v>
      </c>
      <c r="D192" s="1">
        <f t="shared" si="4"/>
        <v>324</v>
      </c>
      <c r="E192" s="29" t="s">
        <v>390</v>
      </c>
      <c r="F192" s="29" t="s">
        <v>400</v>
      </c>
      <c r="G192" s="29" t="s">
        <v>393</v>
      </c>
      <c r="H192" s="29" t="str">
        <f t="shared" si="5"/>
        <v>07</v>
      </c>
      <c r="I192" s="29" t="s">
        <v>419</v>
      </c>
      <c r="J192" s="29" t="s">
        <v>424</v>
      </c>
      <c r="K192" s="29" t="s">
        <v>414</v>
      </c>
      <c r="L192" s="29" t="s">
        <v>390</v>
      </c>
      <c r="M192" s="29" t="s">
        <v>521</v>
      </c>
      <c r="N192" s="29" t="s">
        <v>522</v>
      </c>
      <c r="O192" s="29" t="s">
        <v>424</v>
      </c>
      <c r="P192" s="37" t="s">
        <v>621</v>
      </c>
      <c r="Q192" s="9"/>
    </row>
    <row r="193" spans="1:17" x14ac:dyDescent="0.2">
      <c r="A193" s="29" t="s">
        <v>230</v>
      </c>
      <c r="B193" s="46">
        <v>1121</v>
      </c>
      <c r="C193" s="46">
        <v>110</v>
      </c>
      <c r="D193" s="1">
        <f t="shared" si="4"/>
        <v>1231</v>
      </c>
      <c r="E193" s="29" t="s">
        <v>390</v>
      </c>
      <c r="F193" s="29" t="s">
        <v>396</v>
      </c>
      <c r="G193" s="29" t="s">
        <v>401</v>
      </c>
      <c r="H193" s="29" t="str">
        <f t="shared" si="5"/>
        <v>08</v>
      </c>
      <c r="I193" s="29" t="s">
        <v>419</v>
      </c>
      <c r="J193" s="29" t="s">
        <v>424</v>
      </c>
      <c r="K193" s="29" t="s">
        <v>420</v>
      </c>
      <c r="L193" s="29" t="s">
        <v>391</v>
      </c>
      <c r="M193" s="29" t="s">
        <v>523</v>
      </c>
      <c r="N193" s="29" t="s">
        <v>726</v>
      </c>
      <c r="O193" s="29" t="s">
        <v>424</v>
      </c>
      <c r="P193" s="37" t="s">
        <v>622</v>
      </c>
      <c r="Q193" s="9"/>
    </row>
    <row r="194" spans="1:17" x14ac:dyDescent="0.2">
      <c r="A194" s="29" t="s">
        <v>231</v>
      </c>
      <c r="B194" s="46">
        <v>1820</v>
      </c>
      <c r="C194" s="46">
        <v>150</v>
      </c>
      <c r="D194" s="1">
        <f t="shared" ref="D194:D257" si="6">B194+C194</f>
        <v>1970</v>
      </c>
      <c r="E194" s="29" t="s">
        <v>390</v>
      </c>
      <c r="F194" s="29" t="s">
        <v>392</v>
      </c>
      <c r="G194" s="29" t="s">
        <v>401</v>
      </c>
      <c r="H194" s="29" t="str">
        <f t="shared" ref="H194:H257" si="7">LEFT(A194,2)</f>
        <v>08</v>
      </c>
      <c r="I194" s="29" t="s">
        <v>410</v>
      </c>
      <c r="J194" s="29" t="s">
        <v>424</v>
      </c>
      <c r="K194" s="29" t="s">
        <v>420</v>
      </c>
      <c r="L194" s="29" t="s">
        <v>391</v>
      </c>
      <c r="M194" s="29" t="s">
        <v>523</v>
      </c>
      <c r="N194" s="29" t="s">
        <v>726</v>
      </c>
      <c r="O194" s="29" t="s">
        <v>424</v>
      </c>
      <c r="P194" s="37" t="s">
        <v>622</v>
      </c>
      <c r="Q194" s="9"/>
    </row>
    <row r="195" spans="1:17" x14ac:dyDescent="0.2">
      <c r="A195" s="29" t="s">
        <v>232</v>
      </c>
      <c r="B195" s="46">
        <v>844</v>
      </c>
      <c r="C195" s="46">
        <v>84</v>
      </c>
      <c r="D195" s="1">
        <f t="shared" si="6"/>
        <v>928</v>
      </c>
      <c r="E195" s="29" t="s">
        <v>390</v>
      </c>
      <c r="F195" s="29" t="s">
        <v>396</v>
      </c>
      <c r="G195" s="29" t="s">
        <v>401</v>
      </c>
      <c r="H195" s="29" t="str">
        <f t="shared" si="7"/>
        <v>08</v>
      </c>
      <c r="I195" s="29" t="s">
        <v>410</v>
      </c>
      <c r="J195" s="29" t="s">
        <v>424</v>
      </c>
      <c r="K195" s="29" t="s">
        <v>420</v>
      </c>
      <c r="L195" s="29" t="s">
        <v>391</v>
      </c>
      <c r="M195" s="29" t="s">
        <v>523</v>
      </c>
      <c r="N195" s="29" t="s">
        <v>726</v>
      </c>
      <c r="O195" s="29" t="s">
        <v>424</v>
      </c>
      <c r="P195" s="37" t="s">
        <v>622</v>
      </c>
      <c r="Q195" s="9"/>
    </row>
    <row r="196" spans="1:17" x14ac:dyDescent="0.2">
      <c r="A196" s="29" t="s">
        <v>233</v>
      </c>
      <c r="B196" s="46">
        <v>247</v>
      </c>
      <c r="C196" s="46">
        <v>38</v>
      </c>
      <c r="D196" s="1">
        <f t="shared" si="6"/>
        <v>285</v>
      </c>
      <c r="E196" s="29" t="s">
        <v>390</v>
      </c>
      <c r="F196" s="29" t="s">
        <v>400</v>
      </c>
      <c r="G196" s="29" t="s">
        <v>401</v>
      </c>
      <c r="H196" s="29" t="str">
        <f t="shared" si="7"/>
        <v>08</v>
      </c>
      <c r="I196" s="29" t="s">
        <v>419</v>
      </c>
      <c r="J196" s="29" t="s">
        <v>424</v>
      </c>
      <c r="K196" s="29" t="s">
        <v>420</v>
      </c>
      <c r="L196" s="29" t="s">
        <v>391</v>
      </c>
      <c r="M196" s="29" t="s">
        <v>523</v>
      </c>
      <c r="N196" s="29" t="s">
        <v>726</v>
      </c>
      <c r="O196" s="29" t="s">
        <v>424</v>
      </c>
      <c r="P196" s="37" t="s">
        <v>622</v>
      </c>
      <c r="Q196" s="9"/>
    </row>
    <row r="197" spans="1:17" x14ac:dyDescent="0.2">
      <c r="A197" s="29" t="s">
        <v>234</v>
      </c>
      <c r="B197" s="46">
        <v>804</v>
      </c>
      <c r="C197" s="46">
        <v>96</v>
      </c>
      <c r="D197" s="1">
        <f t="shared" si="6"/>
        <v>900</v>
      </c>
      <c r="E197" s="29" t="s">
        <v>390</v>
      </c>
      <c r="F197" s="29" t="s">
        <v>392</v>
      </c>
      <c r="G197" s="29" t="s">
        <v>393</v>
      </c>
      <c r="H197" s="29" t="str">
        <f t="shared" si="7"/>
        <v>08</v>
      </c>
      <c r="I197" s="29" t="s">
        <v>419</v>
      </c>
      <c r="J197" s="29" t="s">
        <v>424</v>
      </c>
      <c r="K197" s="29" t="s">
        <v>420</v>
      </c>
      <c r="L197" s="29" t="s">
        <v>391</v>
      </c>
      <c r="M197" s="29" t="s">
        <v>524</v>
      </c>
      <c r="N197" s="29" t="s">
        <v>525</v>
      </c>
      <c r="O197" s="29" t="s">
        <v>424</v>
      </c>
      <c r="P197" s="37" t="s">
        <v>606</v>
      </c>
      <c r="Q197" s="9"/>
    </row>
    <row r="198" spans="1:17" ht="14.25" customHeight="1" x14ac:dyDescent="0.2">
      <c r="A198" s="29" t="s">
        <v>235</v>
      </c>
      <c r="B198" s="46">
        <v>1093</v>
      </c>
      <c r="C198" s="46">
        <v>81</v>
      </c>
      <c r="D198" s="1">
        <f t="shared" si="6"/>
        <v>1174</v>
      </c>
      <c r="E198" s="29" t="s">
        <v>390</v>
      </c>
      <c r="F198" s="29" t="s">
        <v>392</v>
      </c>
      <c r="G198" s="29" t="s">
        <v>393</v>
      </c>
      <c r="H198" s="29" t="str">
        <f t="shared" si="7"/>
        <v>08</v>
      </c>
      <c r="I198" s="29" t="s">
        <v>410</v>
      </c>
      <c r="J198" s="29" t="s">
        <v>424</v>
      </c>
      <c r="K198" s="29" t="s">
        <v>420</v>
      </c>
      <c r="L198" s="29" t="s">
        <v>391</v>
      </c>
      <c r="M198" s="29" t="s">
        <v>524</v>
      </c>
      <c r="N198" s="29" t="s">
        <v>525</v>
      </c>
      <c r="O198" s="29" t="s">
        <v>424</v>
      </c>
      <c r="P198" s="37" t="s">
        <v>606</v>
      </c>
      <c r="Q198" s="9"/>
    </row>
    <row r="199" spans="1:17" x14ac:dyDescent="0.2">
      <c r="A199" s="29" t="s">
        <v>237</v>
      </c>
      <c r="B199" s="46">
        <v>4066</v>
      </c>
      <c r="C199" s="46">
        <v>902</v>
      </c>
      <c r="D199" s="1">
        <f t="shared" si="6"/>
        <v>4968</v>
      </c>
      <c r="E199" s="29" t="s">
        <v>390</v>
      </c>
      <c r="F199" s="29" t="s">
        <v>392</v>
      </c>
      <c r="G199" s="29" t="s">
        <v>393</v>
      </c>
      <c r="H199" s="29" t="str">
        <f t="shared" si="7"/>
        <v>08</v>
      </c>
      <c r="I199" s="29" t="s">
        <v>419</v>
      </c>
      <c r="J199" s="29" t="s">
        <v>424</v>
      </c>
      <c r="K199" s="29" t="s">
        <v>420</v>
      </c>
      <c r="L199" s="29" t="s">
        <v>391</v>
      </c>
      <c r="M199" s="29" t="s">
        <v>526</v>
      </c>
      <c r="N199" s="29" t="s">
        <v>527</v>
      </c>
      <c r="O199" s="29" t="s">
        <v>424</v>
      </c>
      <c r="P199" s="37" t="s">
        <v>623</v>
      </c>
      <c r="Q199" s="9"/>
    </row>
    <row r="200" spans="1:17" x14ac:dyDescent="0.2">
      <c r="A200" s="29" t="s">
        <v>239</v>
      </c>
      <c r="B200" s="46">
        <v>2331</v>
      </c>
      <c r="C200" s="46">
        <v>261</v>
      </c>
      <c r="D200" s="1">
        <f t="shared" si="6"/>
        <v>2592</v>
      </c>
      <c r="E200" s="29" t="s">
        <v>390</v>
      </c>
      <c r="F200" s="29" t="s">
        <v>396</v>
      </c>
      <c r="G200" s="29" t="s">
        <v>401</v>
      </c>
      <c r="H200" s="29" t="str">
        <f t="shared" si="7"/>
        <v>08</v>
      </c>
      <c r="I200" s="29" t="s">
        <v>419</v>
      </c>
      <c r="J200" s="29" t="s">
        <v>424</v>
      </c>
      <c r="K200" s="29" t="s">
        <v>420</v>
      </c>
      <c r="L200" s="29" t="s">
        <v>391</v>
      </c>
      <c r="M200" s="29" t="s">
        <v>528</v>
      </c>
      <c r="N200" s="29" t="s">
        <v>529</v>
      </c>
      <c r="O200" s="29" t="s">
        <v>424</v>
      </c>
      <c r="P200" s="37" t="s">
        <v>623</v>
      </c>
      <c r="Q200" s="9"/>
    </row>
    <row r="201" spans="1:17" x14ac:dyDescent="0.2">
      <c r="A201" s="29" t="s">
        <v>240</v>
      </c>
      <c r="B201" s="46">
        <v>869</v>
      </c>
      <c r="C201" s="46">
        <v>84</v>
      </c>
      <c r="D201" s="1">
        <f t="shared" si="6"/>
        <v>953</v>
      </c>
      <c r="E201" s="29" t="s">
        <v>390</v>
      </c>
      <c r="F201" s="29" t="s">
        <v>400</v>
      </c>
      <c r="G201" s="29" t="s">
        <v>401</v>
      </c>
      <c r="H201" s="29" t="str">
        <f t="shared" si="7"/>
        <v>08</v>
      </c>
      <c r="I201" s="29" t="s">
        <v>419</v>
      </c>
      <c r="J201" s="29" t="s">
        <v>424</v>
      </c>
      <c r="K201" s="29" t="s">
        <v>420</v>
      </c>
      <c r="L201" s="29" t="s">
        <v>391</v>
      </c>
      <c r="M201" s="29" t="s">
        <v>528</v>
      </c>
      <c r="N201" s="29" t="s">
        <v>529</v>
      </c>
      <c r="O201" s="29" t="s">
        <v>424</v>
      </c>
      <c r="P201" s="37" t="s">
        <v>623</v>
      </c>
      <c r="Q201" s="9"/>
    </row>
    <row r="202" spans="1:17" x14ac:dyDescent="0.2">
      <c r="A202" s="29" t="s">
        <v>242</v>
      </c>
      <c r="B202" s="46">
        <v>3894</v>
      </c>
      <c r="C202" s="46">
        <v>949</v>
      </c>
      <c r="D202" s="1">
        <f t="shared" si="6"/>
        <v>4843</v>
      </c>
      <c r="E202" s="29" t="s">
        <v>390</v>
      </c>
      <c r="F202" s="29" t="s">
        <v>392</v>
      </c>
      <c r="G202" s="29" t="s">
        <v>393</v>
      </c>
      <c r="H202" s="29" t="str">
        <f t="shared" si="7"/>
        <v>08</v>
      </c>
      <c r="I202" s="29" t="s">
        <v>419</v>
      </c>
      <c r="J202" s="29" t="s">
        <v>424</v>
      </c>
      <c r="K202" s="29" t="s">
        <v>420</v>
      </c>
      <c r="L202" s="29" t="s">
        <v>391</v>
      </c>
      <c r="M202" s="29" t="s">
        <v>530</v>
      </c>
      <c r="N202" s="29" t="s">
        <v>531</v>
      </c>
      <c r="O202" s="29" t="s">
        <v>424</v>
      </c>
      <c r="P202" s="37" t="s">
        <v>624</v>
      </c>
      <c r="Q202" s="9"/>
    </row>
    <row r="203" spans="1:17" x14ac:dyDescent="0.2">
      <c r="A203" s="29" t="s">
        <v>243</v>
      </c>
      <c r="B203" s="46">
        <v>145</v>
      </c>
      <c r="C203" s="46">
        <v>36</v>
      </c>
      <c r="D203" s="1">
        <f t="shared" si="6"/>
        <v>181</v>
      </c>
      <c r="E203" s="29" t="s">
        <v>390</v>
      </c>
      <c r="F203" s="29" t="s">
        <v>396</v>
      </c>
      <c r="G203" s="29" t="s">
        <v>393</v>
      </c>
      <c r="H203" s="29" t="str">
        <f t="shared" si="7"/>
        <v>08</v>
      </c>
      <c r="I203" s="29" t="s">
        <v>419</v>
      </c>
      <c r="J203" s="29" t="s">
        <v>424</v>
      </c>
      <c r="K203" s="29" t="s">
        <v>420</v>
      </c>
      <c r="L203" s="29" t="s">
        <v>391</v>
      </c>
      <c r="M203" s="29" t="s">
        <v>530</v>
      </c>
      <c r="N203" s="29" t="s">
        <v>531</v>
      </c>
      <c r="O203" s="29" t="s">
        <v>424</v>
      </c>
      <c r="P203" s="37" t="s">
        <v>624</v>
      </c>
      <c r="Q203" s="9"/>
    </row>
    <row r="204" spans="1:17" x14ac:dyDescent="0.2">
      <c r="A204" s="29" t="s">
        <v>635</v>
      </c>
      <c r="B204" s="46">
        <v>70</v>
      </c>
      <c r="C204" s="46">
        <v>69</v>
      </c>
      <c r="D204" s="1">
        <f t="shared" si="6"/>
        <v>139</v>
      </c>
      <c r="E204" s="40" t="s">
        <v>390</v>
      </c>
      <c r="F204" s="40" t="s">
        <v>406</v>
      </c>
      <c r="G204" s="40" t="s">
        <v>393</v>
      </c>
      <c r="H204" s="29" t="str">
        <f t="shared" si="7"/>
        <v>08</v>
      </c>
      <c r="I204" s="40" t="s">
        <v>419</v>
      </c>
      <c r="J204" s="29" t="s">
        <v>424</v>
      </c>
      <c r="K204" s="40" t="s">
        <v>420</v>
      </c>
      <c r="L204" s="40" t="s">
        <v>391</v>
      </c>
      <c r="M204" s="29" t="s">
        <v>530</v>
      </c>
      <c r="N204" s="29" t="s">
        <v>531</v>
      </c>
      <c r="O204" s="29" t="s">
        <v>424</v>
      </c>
      <c r="P204" s="37" t="s">
        <v>624</v>
      </c>
      <c r="Q204" s="9"/>
    </row>
    <row r="205" spans="1:17" x14ac:dyDescent="0.2">
      <c r="A205" s="29" t="s">
        <v>244</v>
      </c>
      <c r="B205" s="46">
        <v>2164</v>
      </c>
      <c r="C205" s="46">
        <v>401</v>
      </c>
      <c r="D205" s="1">
        <f t="shared" si="6"/>
        <v>2565</v>
      </c>
      <c r="E205" s="29" t="s">
        <v>390</v>
      </c>
      <c r="F205" s="29" t="s">
        <v>396</v>
      </c>
      <c r="G205" s="29" t="s">
        <v>401</v>
      </c>
      <c r="H205" s="29" t="str">
        <f t="shared" si="7"/>
        <v>08</v>
      </c>
      <c r="I205" s="29" t="s">
        <v>419</v>
      </c>
      <c r="J205" s="29" t="s">
        <v>424</v>
      </c>
      <c r="K205" s="29" t="s">
        <v>421</v>
      </c>
      <c r="L205" s="29" t="s">
        <v>391</v>
      </c>
      <c r="M205" s="29" t="s">
        <v>532</v>
      </c>
      <c r="N205" s="29" t="s">
        <v>533</v>
      </c>
      <c r="O205" s="29" t="s">
        <v>424</v>
      </c>
      <c r="P205" s="37" t="s">
        <v>625</v>
      </c>
      <c r="Q205" s="9"/>
    </row>
    <row r="206" spans="1:17" x14ac:dyDescent="0.2">
      <c r="A206" s="29" t="s">
        <v>245</v>
      </c>
      <c r="B206" s="46">
        <v>400</v>
      </c>
      <c r="C206" s="46">
        <v>117</v>
      </c>
      <c r="D206" s="1">
        <f t="shared" si="6"/>
        <v>517</v>
      </c>
      <c r="E206" s="29" t="s">
        <v>390</v>
      </c>
      <c r="F206" s="29" t="s">
        <v>396</v>
      </c>
      <c r="G206" s="29" t="s">
        <v>401</v>
      </c>
      <c r="H206" s="29" t="str">
        <f t="shared" si="7"/>
        <v>08</v>
      </c>
      <c r="I206" s="29" t="s">
        <v>419</v>
      </c>
      <c r="J206" s="29" t="s">
        <v>424</v>
      </c>
      <c r="K206" s="29" t="s">
        <v>421</v>
      </c>
      <c r="L206" s="29" t="s">
        <v>391</v>
      </c>
      <c r="M206" s="29" t="s">
        <v>532</v>
      </c>
      <c r="N206" s="29" t="s">
        <v>533</v>
      </c>
      <c r="O206" s="29" t="s">
        <v>424</v>
      </c>
      <c r="P206" s="37" t="s">
        <v>625</v>
      </c>
      <c r="Q206" s="9"/>
    </row>
    <row r="207" spans="1:17" x14ac:dyDescent="0.2">
      <c r="A207" s="29" t="s">
        <v>246</v>
      </c>
      <c r="B207" s="46">
        <v>1570</v>
      </c>
      <c r="C207" s="46">
        <v>383</v>
      </c>
      <c r="D207" s="1">
        <f t="shared" si="6"/>
        <v>1953</v>
      </c>
      <c r="E207" s="29" t="s">
        <v>390</v>
      </c>
      <c r="F207" s="29" t="s">
        <v>396</v>
      </c>
      <c r="G207" s="29" t="s">
        <v>393</v>
      </c>
      <c r="H207" s="29" t="str">
        <f t="shared" si="7"/>
        <v>08</v>
      </c>
      <c r="I207" s="29" t="s">
        <v>419</v>
      </c>
      <c r="J207" s="29" t="s">
        <v>424</v>
      </c>
      <c r="K207" s="29" t="s">
        <v>421</v>
      </c>
      <c r="L207" s="29" t="s">
        <v>391</v>
      </c>
      <c r="M207" s="29" t="s">
        <v>532</v>
      </c>
      <c r="N207" s="29" t="s">
        <v>533</v>
      </c>
      <c r="O207" s="29" t="s">
        <v>424</v>
      </c>
      <c r="P207" s="37" t="s">
        <v>625</v>
      </c>
      <c r="Q207" s="9"/>
    </row>
    <row r="208" spans="1:17" x14ac:dyDescent="0.2">
      <c r="A208" s="29" t="s">
        <v>247</v>
      </c>
      <c r="B208" s="46">
        <v>549</v>
      </c>
      <c r="C208" s="46">
        <v>139</v>
      </c>
      <c r="D208" s="1">
        <f t="shared" si="6"/>
        <v>688</v>
      </c>
      <c r="E208" s="29" t="s">
        <v>390</v>
      </c>
      <c r="F208" s="29" t="s">
        <v>406</v>
      </c>
      <c r="G208" s="29" t="s">
        <v>393</v>
      </c>
      <c r="H208" s="29" t="str">
        <f t="shared" si="7"/>
        <v>08</v>
      </c>
      <c r="I208" s="29" t="s">
        <v>419</v>
      </c>
      <c r="J208" s="29" t="s">
        <v>424</v>
      </c>
      <c r="K208" s="29" t="s">
        <v>421</v>
      </c>
      <c r="L208" s="29" t="s">
        <v>391</v>
      </c>
      <c r="M208" s="29" t="s">
        <v>532</v>
      </c>
      <c r="N208" s="29" t="s">
        <v>533</v>
      </c>
      <c r="O208" s="29" t="s">
        <v>424</v>
      </c>
      <c r="P208" s="37" t="s">
        <v>625</v>
      </c>
      <c r="Q208" s="9"/>
    </row>
    <row r="209" spans="1:17" x14ac:dyDescent="0.2">
      <c r="A209" s="29" t="s">
        <v>248</v>
      </c>
      <c r="B209" s="46">
        <v>2537</v>
      </c>
      <c r="C209" s="46">
        <v>499</v>
      </c>
      <c r="D209" s="1">
        <f t="shared" si="6"/>
        <v>3036</v>
      </c>
      <c r="E209" s="29" t="s">
        <v>390</v>
      </c>
      <c r="F209" s="29" t="s">
        <v>392</v>
      </c>
      <c r="G209" s="29" t="s">
        <v>393</v>
      </c>
      <c r="H209" s="29" t="str">
        <f t="shared" si="7"/>
        <v>08</v>
      </c>
      <c r="I209" s="29" t="s">
        <v>419</v>
      </c>
      <c r="J209" s="29" t="s">
        <v>424</v>
      </c>
      <c r="K209" s="29" t="s">
        <v>421</v>
      </c>
      <c r="L209" s="29" t="s">
        <v>391</v>
      </c>
      <c r="M209" s="29" t="s">
        <v>534</v>
      </c>
      <c r="N209" s="29" t="s">
        <v>535</v>
      </c>
      <c r="O209" s="29" t="s">
        <v>424</v>
      </c>
      <c r="P209" s="37" t="s">
        <v>626</v>
      </c>
      <c r="Q209" s="9"/>
    </row>
    <row r="210" spans="1:17" ht="14.25" customHeight="1" x14ac:dyDescent="0.2">
      <c r="A210" s="29" t="s">
        <v>249</v>
      </c>
      <c r="B210" s="46">
        <v>3449</v>
      </c>
      <c r="C210" s="46">
        <v>578</v>
      </c>
      <c r="D210" s="1">
        <f t="shared" si="6"/>
        <v>4027</v>
      </c>
      <c r="E210" s="29" t="s">
        <v>390</v>
      </c>
      <c r="F210" s="29" t="s">
        <v>406</v>
      </c>
      <c r="G210" s="29" t="s">
        <v>401</v>
      </c>
      <c r="H210" s="29" t="str">
        <f t="shared" si="7"/>
        <v>08</v>
      </c>
      <c r="I210" s="29" t="s">
        <v>419</v>
      </c>
      <c r="J210" s="29" t="s">
        <v>424</v>
      </c>
      <c r="K210" s="29" t="s">
        <v>421</v>
      </c>
      <c r="L210" s="29" t="s">
        <v>391</v>
      </c>
      <c r="M210" s="29" t="s">
        <v>536</v>
      </c>
      <c r="N210" s="29" t="s">
        <v>537</v>
      </c>
      <c r="O210" s="29" t="s">
        <v>424</v>
      </c>
      <c r="P210" s="37" t="s">
        <v>624</v>
      </c>
      <c r="Q210" s="9"/>
    </row>
    <row r="211" spans="1:17" ht="14.25" customHeight="1" x14ac:dyDescent="0.2">
      <c r="A211" s="29" t="s">
        <v>250</v>
      </c>
      <c r="B211" s="46">
        <v>485</v>
      </c>
      <c r="C211" s="46">
        <v>91</v>
      </c>
      <c r="D211" s="1">
        <f t="shared" si="6"/>
        <v>576</v>
      </c>
      <c r="E211" s="29" t="s">
        <v>390</v>
      </c>
      <c r="F211" s="29" t="s">
        <v>396</v>
      </c>
      <c r="G211" s="29" t="s">
        <v>401</v>
      </c>
      <c r="H211" s="29" t="str">
        <f t="shared" si="7"/>
        <v>08</v>
      </c>
      <c r="I211" s="29" t="s">
        <v>419</v>
      </c>
      <c r="J211" s="29" t="s">
        <v>424</v>
      </c>
      <c r="K211" s="29" t="s">
        <v>421</v>
      </c>
      <c r="L211" s="29" t="s">
        <v>391</v>
      </c>
      <c r="M211" s="29" t="s">
        <v>536</v>
      </c>
      <c r="N211" s="29" t="s">
        <v>537</v>
      </c>
      <c r="O211" s="29" t="s">
        <v>424</v>
      </c>
      <c r="P211" s="37" t="s">
        <v>624</v>
      </c>
      <c r="Q211" s="9"/>
    </row>
    <row r="212" spans="1:17" ht="14.25" customHeight="1" x14ac:dyDescent="0.2">
      <c r="A212" s="29" t="s">
        <v>251</v>
      </c>
      <c r="B212" s="46">
        <v>123</v>
      </c>
      <c r="C212" s="46">
        <v>22</v>
      </c>
      <c r="D212" s="1">
        <f t="shared" si="6"/>
        <v>145</v>
      </c>
      <c r="E212" s="29" t="s">
        <v>390</v>
      </c>
      <c r="F212" s="29" t="s">
        <v>392</v>
      </c>
      <c r="G212" s="29" t="s">
        <v>401</v>
      </c>
      <c r="H212" s="29" t="str">
        <f t="shared" si="7"/>
        <v>08</v>
      </c>
      <c r="I212" s="29" t="s">
        <v>419</v>
      </c>
      <c r="J212" s="29" t="s">
        <v>424</v>
      </c>
      <c r="K212" s="29" t="s">
        <v>421</v>
      </c>
      <c r="L212" s="29" t="s">
        <v>391</v>
      </c>
      <c r="M212" s="29" t="s">
        <v>536</v>
      </c>
      <c r="N212" s="29" t="s">
        <v>537</v>
      </c>
      <c r="O212" s="29" t="s">
        <v>424</v>
      </c>
      <c r="P212" s="37" t="s">
        <v>624</v>
      </c>
      <c r="Q212" s="9"/>
    </row>
    <row r="213" spans="1:17" x14ac:dyDescent="0.2">
      <c r="A213" s="29" t="s">
        <v>252</v>
      </c>
      <c r="B213" s="46">
        <v>2463</v>
      </c>
      <c r="C213" s="46">
        <v>461</v>
      </c>
      <c r="D213" s="1">
        <f t="shared" si="6"/>
        <v>2924</v>
      </c>
      <c r="E213" s="29" t="s">
        <v>390</v>
      </c>
      <c r="F213" s="29" t="s">
        <v>406</v>
      </c>
      <c r="G213" s="29" t="s">
        <v>393</v>
      </c>
      <c r="H213" s="29" t="str">
        <f t="shared" si="7"/>
        <v>08</v>
      </c>
      <c r="I213" s="29" t="s">
        <v>419</v>
      </c>
      <c r="J213" s="29" t="s">
        <v>424</v>
      </c>
      <c r="K213" s="29" t="s">
        <v>421</v>
      </c>
      <c r="L213" s="29" t="s">
        <v>391</v>
      </c>
      <c r="M213" s="29" t="s">
        <v>562</v>
      </c>
      <c r="N213" s="29" t="s">
        <v>563</v>
      </c>
      <c r="O213" s="29" t="s">
        <v>424</v>
      </c>
      <c r="P213" s="38">
        <v>38114</v>
      </c>
      <c r="Q213" s="9"/>
    </row>
    <row r="214" spans="1:17" x14ac:dyDescent="0.2">
      <c r="A214" s="29" t="s">
        <v>254</v>
      </c>
      <c r="B214" s="46">
        <v>1003</v>
      </c>
      <c r="C214" s="46">
        <v>98</v>
      </c>
      <c r="D214" s="1">
        <f t="shared" si="6"/>
        <v>1101</v>
      </c>
      <c r="E214" s="29" t="s">
        <v>390</v>
      </c>
      <c r="F214" s="29" t="s">
        <v>406</v>
      </c>
      <c r="G214" s="29" t="s">
        <v>393</v>
      </c>
      <c r="H214" s="29" t="str">
        <f t="shared" si="7"/>
        <v>08</v>
      </c>
      <c r="I214" s="29" t="s">
        <v>420</v>
      </c>
      <c r="J214" s="29" t="s">
        <v>424</v>
      </c>
      <c r="K214" s="29" t="s">
        <v>416</v>
      </c>
      <c r="L214" s="29" t="s">
        <v>391</v>
      </c>
      <c r="M214" s="29" t="s">
        <v>538</v>
      </c>
      <c r="N214" s="29" t="s">
        <v>539</v>
      </c>
      <c r="O214" s="29" t="s">
        <v>424</v>
      </c>
      <c r="P214" s="37" t="s">
        <v>627</v>
      </c>
      <c r="Q214" s="9"/>
    </row>
    <row r="215" spans="1:17" x14ac:dyDescent="0.2">
      <c r="A215" s="29" t="s">
        <v>255</v>
      </c>
      <c r="B215" s="46">
        <v>1414</v>
      </c>
      <c r="C215" s="46">
        <v>145</v>
      </c>
      <c r="D215" s="1">
        <f t="shared" si="6"/>
        <v>1559</v>
      </c>
      <c r="E215" s="29" t="s">
        <v>390</v>
      </c>
      <c r="F215" s="29" t="s">
        <v>406</v>
      </c>
      <c r="G215" s="29" t="s">
        <v>393</v>
      </c>
      <c r="H215" s="29" t="str">
        <f t="shared" si="7"/>
        <v>08</v>
      </c>
      <c r="I215" s="29" t="s">
        <v>419</v>
      </c>
      <c r="J215" s="29" t="s">
        <v>424</v>
      </c>
      <c r="K215" s="29" t="s">
        <v>416</v>
      </c>
      <c r="L215" s="29" t="s">
        <v>391</v>
      </c>
      <c r="M215" s="29" t="s">
        <v>538</v>
      </c>
      <c r="N215" s="29" t="s">
        <v>539</v>
      </c>
      <c r="O215" s="29" t="s">
        <v>424</v>
      </c>
      <c r="P215" s="37" t="s">
        <v>627</v>
      </c>
      <c r="Q215" s="9"/>
    </row>
    <row r="216" spans="1:17" x14ac:dyDescent="0.2">
      <c r="A216" s="29" t="s">
        <v>256</v>
      </c>
      <c r="B216" s="46">
        <v>1024</v>
      </c>
      <c r="C216" s="46">
        <v>115</v>
      </c>
      <c r="D216" s="1">
        <f t="shared" si="6"/>
        <v>1139</v>
      </c>
      <c r="E216" s="29" t="s">
        <v>390</v>
      </c>
      <c r="F216" s="29" t="s">
        <v>406</v>
      </c>
      <c r="G216" s="29" t="s">
        <v>393</v>
      </c>
      <c r="H216" s="29" t="str">
        <f t="shared" si="7"/>
        <v>08</v>
      </c>
      <c r="I216" s="29" t="s">
        <v>421</v>
      </c>
      <c r="J216" s="29" t="s">
        <v>424</v>
      </c>
      <c r="K216" s="29" t="s">
        <v>416</v>
      </c>
      <c r="L216" s="29" t="s">
        <v>391</v>
      </c>
      <c r="M216" s="29" t="s">
        <v>538</v>
      </c>
      <c r="N216" s="29" t="s">
        <v>539</v>
      </c>
      <c r="O216" s="29" t="s">
        <v>424</v>
      </c>
      <c r="P216" s="37" t="s">
        <v>627</v>
      </c>
      <c r="Q216" s="9"/>
    </row>
    <row r="217" spans="1:17" x14ac:dyDescent="0.2">
      <c r="A217" s="29" t="s">
        <v>257</v>
      </c>
      <c r="B217" s="46">
        <v>81</v>
      </c>
      <c r="C217" s="46">
        <v>16</v>
      </c>
      <c r="D217" s="1">
        <f t="shared" si="6"/>
        <v>97</v>
      </c>
      <c r="E217" s="29" t="s">
        <v>390</v>
      </c>
      <c r="F217" s="29" t="s">
        <v>408</v>
      </c>
      <c r="G217" s="29" t="s">
        <v>393</v>
      </c>
      <c r="H217" s="29" t="str">
        <f t="shared" si="7"/>
        <v>08</v>
      </c>
      <c r="I217" s="29" t="s">
        <v>420</v>
      </c>
      <c r="J217" s="29" t="s">
        <v>424</v>
      </c>
      <c r="K217" s="29" t="s">
        <v>416</v>
      </c>
      <c r="L217" s="29" t="s">
        <v>391</v>
      </c>
      <c r="M217" s="29" t="s">
        <v>538</v>
      </c>
      <c r="N217" s="29" t="s">
        <v>539</v>
      </c>
      <c r="O217" s="29" t="s">
        <v>424</v>
      </c>
      <c r="P217" s="37" t="s">
        <v>627</v>
      </c>
      <c r="Q217" s="9"/>
    </row>
    <row r="218" spans="1:17" x14ac:dyDescent="0.2">
      <c r="A218" s="29" t="s">
        <v>258</v>
      </c>
      <c r="B218" s="46">
        <v>80</v>
      </c>
      <c r="C218" s="46">
        <v>6</v>
      </c>
      <c r="D218" s="1">
        <f t="shared" si="6"/>
        <v>86</v>
      </c>
      <c r="E218" s="29" t="s">
        <v>390</v>
      </c>
      <c r="F218" s="29" t="s">
        <v>408</v>
      </c>
      <c r="G218" s="29" t="s">
        <v>393</v>
      </c>
      <c r="H218" s="29" t="str">
        <f t="shared" si="7"/>
        <v>08</v>
      </c>
      <c r="I218" s="29" t="s">
        <v>419</v>
      </c>
      <c r="J218" s="29" t="s">
        <v>424</v>
      </c>
      <c r="K218" s="29" t="s">
        <v>416</v>
      </c>
      <c r="L218" s="29" t="s">
        <v>391</v>
      </c>
      <c r="M218" s="29" t="s">
        <v>538</v>
      </c>
      <c r="N218" s="29" t="s">
        <v>539</v>
      </c>
      <c r="O218" s="29" t="s">
        <v>424</v>
      </c>
      <c r="P218" s="37" t="s">
        <v>627</v>
      </c>
      <c r="Q218" s="9"/>
    </row>
    <row r="219" spans="1:17" x14ac:dyDescent="0.2">
      <c r="A219" s="29" t="s">
        <v>259</v>
      </c>
      <c r="B219" s="46">
        <v>1992</v>
      </c>
      <c r="C219" s="46">
        <v>322</v>
      </c>
      <c r="D219" s="1">
        <f t="shared" si="6"/>
        <v>2314</v>
      </c>
      <c r="E219" s="29" t="s">
        <v>390</v>
      </c>
      <c r="F219" s="29" t="s">
        <v>406</v>
      </c>
      <c r="G219" s="29" t="s">
        <v>393</v>
      </c>
      <c r="H219" s="29" t="str">
        <f t="shared" si="7"/>
        <v>08</v>
      </c>
      <c r="I219" s="29" t="s">
        <v>421</v>
      </c>
      <c r="J219" s="29" t="s">
        <v>424</v>
      </c>
      <c r="K219" s="29" t="s">
        <v>421</v>
      </c>
      <c r="L219" s="29" t="s">
        <v>391</v>
      </c>
      <c r="M219" s="29" t="s">
        <v>859</v>
      </c>
      <c r="N219" s="29" t="s">
        <v>860</v>
      </c>
      <c r="O219" s="29" t="s">
        <v>424</v>
      </c>
      <c r="P219" s="37" t="s">
        <v>626</v>
      </c>
      <c r="Q219" s="9"/>
    </row>
    <row r="220" spans="1:17" x14ac:dyDescent="0.2">
      <c r="A220" s="29" t="s">
        <v>260</v>
      </c>
      <c r="B220" s="46">
        <v>846</v>
      </c>
      <c r="C220" s="46">
        <v>237</v>
      </c>
      <c r="D220" s="1">
        <f t="shared" si="6"/>
        <v>1083</v>
      </c>
      <c r="E220" s="29" t="s">
        <v>390</v>
      </c>
      <c r="F220" s="29" t="s">
        <v>392</v>
      </c>
      <c r="G220" s="29" t="s">
        <v>393</v>
      </c>
      <c r="H220" s="29" t="str">
        <f t="shared" si="7"/>
        <v>08</v>
      </c>
      <c r="I220" s="29" t="s">
        <v>421</v>
      </c>
      <c r="J220" s="29" t="s">
        <v>424</v>
      </c>
      <c r="K220" s="29" t="s">
        <v>421</v>
      </c>
      <c r="L220" s="29" t="s">
        <v>391</v>
      </c>
      <c r="M220" s="29" t="s">
        <v>859</v>
      </c>
      <c r="N220" s="29" t="s">
        <v>860</v>
      </c>
      <c r="O220" s="29" t="s">
        <v>424</v>
      </c>
      <c r="P220" s="37" t="s">
        <v>626</v>
      </c>
      <c r="Q220" s="9"/>
    </row>
    <row r="221" spans="1:17" x14ac:dyDescent="0.2">
      <c r="A221" s="29" t="s">
        <v>261</v>
      </c>
      <c r="B221" s="46">
        <v>1083</v>
      </c>
      <c r="C221" s="46">
        <v>202</v>
      </c>
      <c r="D221" s="1">
        <f t="shared" si="6"/>
        <v>1285</v>
      </c>
      <c r="E221" s="29" t="s">
        <v>390</v>
      </c>
      <c r="F221" s="29" t="s">
        <v>392</v>
      </c>
      <c r="G221" s="29" t="s">
        <v>393</v>
      </c>
      <c r="H221" s="29" t="str">
        <f t="shared" si="7"/>
        <v>09</v>
      </c>
      <c r="I221" s="29" t="s">
        <v>421</v>
      </c>
      <c r="J221" s="29" t="s">
        <v>424</v>
      </c>
      <c r="K221" s="29" t="s">
        <v>421</v>
      </c>
      <c r="L221" s="29" t="s">
        <v>391</v>
      </c>
      <c r="M221" s="29" t="s">
        <v>859</v>
      </c>
      <c r="N221" s="29" t="s">
        <v>860</v>
      </c>
      <c r="O221" s="29" t="s">
        <v>424</v>
      </c>
      <c r="P221" s="37" t="s">
        <v>626</v>
      </c>
      <c r="Q221" s="9"/>
    </row>
    <row r="222" spans="1:17" x14ac:dyDescent="0.2">
      <c r="A222" s="29" t="s">
        <v>263</v>
      </c>
      <c r="B222" s="46">
        <v>2258</v>
      </c>
      <c r="C222" s="46">
        <v>149</v>
      </c>
      <c r="D222" s="1">
        <f t="shared" si="6"/>
        <v>2407</v>
      </c>
      <c r="E222" s="29" t="s">
        <v>390</v>
      </c>
      <c r="F222" s="29" t="s">
        <v>392</v>
      </c>
      <c r="G222" s="29" t="s">
        <v>393</v>
      </c>
      <c r="H222" s="29" t="str">
        <f t="shared" si="7"/>
        <v>09</v>
      </c>
      <c r="I222" s="29" t="s">
        <v>421</v>
      </c>
      <c r="J222" s="29" t="s">
        <v>424</v>
      </c>
      <c r="K222" s="29" t="s">
        <v>421</v>
      </c>
      <c r="L222" s="29" t="s">
        <v>391</v>
      </c>
      <c r="M222" s="29" t="s">
        <v>890</v>
      </c>
      <c r="N222" s="29" t="s">
        <v>540</v>
      </c>
      <c r="O222" s="29" t="s">
        <v>424</v>
      </c>
      <c r="P222" s="37" t="s">
        <v>626</v>
      </c>
      <c r="Q222" s="9"/>
    </row>
    <row r="223" spans="1:17" ht="14.25" customHeight="1" x14ac:dyDescent="0.2">
      <c r="A223" s="29" t="s">
        <v>264</v>
      </c>
      <c r="B223" s="46">
        <v>601</v>
      </c>
      <c r="C223" s="46">
        <v>47</v>
      </c>
      <c r="D223" s="1">
        <f t="shared" si="6"/>
        <v>648</v>
      </c>
      <c r="E223" s="29" t="s">
        <v>390</v>
      </c>
      <c r="F223" s="29" t="s">
        <v>406</v>
      </c>
      <c r="G223" s="29" t="s">
        <v>393</v>
      </c>
      <c r="H223" s="29" t="str">
        <f t="shared" si="7"/>
        <v>09</v>
      </c>
      <c r="I223" s="29" t="s">
        <v>421</v>
      </c>
      <c r="J223" s="29" t="s">
        <v>424</v>
      </c>
      <c r="K223" s="29" t="s">
        <v>421</v>
      </c>
      <c r="L223" s="29" t="s">
        <v>391</v>
      </c>
      <c r="M223" s="29" t="s">
        <v>890</v>
      </c>
      <c r="N223" s="29" t="s">
        <v>540</v>
      </c>
      <c r="O223" s="29" t="s">
        <v>424</v>
      </c>
      <c r="P223" s="37" t="s">
        <v>626</v>
      </c>
      <c r="Q223" s="9"/>
    </row>
    <row r="224" spans="1:17" x14ac:dyDescent="0.2">
      <c r="A224" s="29" t="s">
        <v>265</v>
      </c>
      <c r="B224" s="46">
        <v>4481</v>
      </c>
      <c r="C224" s="46">
        <v>284</v>
      </c>
      <c r="D224" s="1">
        <f t="shared" si="6"/>
        <v>4765</v>
      </c>
      <c r="E224" s="29" t="s">
        <v>390</v>
      </c>
      <c r="F224" s="29" t="s">
        <v>392</v>
      </c>
      <c r="G224" s="29" t="s">
        <v>393</v>
      </c>
      <c r="H224" s="29" t="str">
        <f t="shared" si="7"/>
        <v>09</v>
      </c>
      <c r="I224" s="29" t="s">
        <v>421</v>
      </c>
      <c r="J224" s="29" t="s">
        <v>424</v>
      </c>
      <c r="K224" s="29" t="s">
        <v>421</v>
      </c>
      <c r="L224" s="29" t="s">
        <v>391</v>
      </c>
      <c r="M224" s="29" t="s">
        <v>891</v>
      </c>
      <c r="N224" s="29" t="s">
        <v>541</v>
      </c>
      <c r="O224" s="29" t="s">
        <v>424</v>
      </c>
      <c r="P224" s="37" t="s">
        <v>626</v>
      </c>
      <c r="Q224" s="9"/>
    </row>
    <row r="225" spans="1:17" x14ac:dyDescent="0.2">
      <c r="A225" s="29" t="s">
        <v>266</v>
      </c>
      <c r="B225" s="46">
        <v>1979</v>
      </c>
      <c r="C225" s="46">
        <v>164</v>
      </c>
      <c r="D225" s="1">
        <f t="shared" si="6"/>
        <v>2143</v>
      </c>
      <c r="E225" s="29" t="s">
        <v>390</v>
      </c>
      <c r="F225" s="29" t="s">
        <v>404</v>
      </c>
      <c r="G225" s="29" t="s">
        <v>393</v>
      </c>
      <c r="H225" s="29" t="str">
        <f t="shared" si="7"/>
        <v>09</v>
      </c>
      <c r="I225" s="29" t="s">
        <v>421</v>
      </c>
      <c r="J225" s="29" t="s">
        <v>424</v>
      </c>
      <c r="K225" s="29" t="s">
        <v>421</v>
      </c>
      <c r="L225" s="29" t="s">
        <v>391</v>
      </c>
      <c r="M225" s="29" t="s">
        <v>542</v>
      </c>
      <c r="N225" s="29" t="s">
        <v>543</v>
      </c>
      <c r="O225" s="29" t="s">
        <v>424</v>
      </c>
      <c r="P225" s="37" t="s">
        <v>626</v>
      </c>
      <c r="Q225" s="9"/>
    </row>
    <row r="226" spans="1:17" x14ac:dyDescent="0.2">
      <c r="A226" s="29" t="s">
        <v>267</v>
      </c>
      <c r="B226" s="46">
        <v>964</v>
      </c>
      <c r="C226" s="46">
        <v>107</v>
      </c>
      <c r="D226" s="1">
        <f t="shared" si="6"/>
        <v>1071</v>
      </c>
      <c r="E226" s="29" t="s">
        <v>390</v>
      </c>
      <c r="F226" s="29" t="s">
        <v>406</v>
      </c>
      <c r="G226" s="29" t="s">
        <v>393</v>
      </c>
      <c r="H226" s="29" t="str">
        <f t="shared" si="7"/>
        <v>09</v>
      </c>
      <c r="I226" s="29" t="s">
        <v>421</v>
      </c>
      <c r="J226" s="29" t="s">
        <v>424</v>
      </c>
      <c r="K226" s="29" t="s">
        <v>421</v>
      </c>
      <c r="L226" s="29" t="s">
        <v>391</v>
      </c>
      <c r="M226" s="29" t="s">
        <v>542</v>
      </c>
      <c r="N226" s="29" t="s">
        <v>543</v>
      </c>
      <c r="O226" s="29" t="s">
        <v>424</v>
      </c>
      <c r="P226" s="37" t="s">
        <v>626</v>
      </c>
      <c r="Q226" s="9"/>
    </row>
    <row r="227" spans="1:17" x14ac:dyDescent="0.2">
      <c r="A227" s="29" t="s">
        <v>268</v>
      </c>
      <c r="B227" s="46">
        <v>2383</v>
      </c>
      <c r="C227" s="46">
        <v>119</v>
      </c>
      <c r="D227" s="1">
        <f t="shared" si="6"/>
        <v>2502</v>
      </c>
      <c r="E227" s="29" t="s">
        <v>390</v>
      </c>
      <c r="F227" s="29" t="s">
        <v>409</v>
      </c>
      <c r="G227" s="29" t="s">
        <v>393</v>
      </c>
      <c r="H227" s="29" t="str">
        <f t="shared" si="7"/>
        <v>09</v>
      </c>
      <c r="I227" s="29" t="s">
        <v>421</v>
      </c>
      <c r="J227" s="29" t="s">
        <v>424</v>
      </c>
      <c r="K227" s="29" t="s">
        <v>421</v>
      </c>
      <c r="L227" s="29" t="s">
        <v>391</v>
      </c>
      <c r="M227" s="29" t="s">
        <v>542</v>
      </c>
      <c r="N227" s="29" t="s">
        <v>543</v>
      </c>
      <c r="O227" s="29" t="s">
        <v>424</v>
      </c>
      <c r="P227" s="37" t="s">
        <v>626</v>
      </c>
      <c r="Q227" s="9"/>
    </row>
    <row r="228" spans="1:17" x14ac:dyDescent="0.2">
      <c r="A228" s="29" t="s">
        <v>269</v>
      </c>
      <c r="B228" s="46">
        <v>3750</v>
      </c>
      <c r="C228" s="46">
        <v>317</v>
      </c>
      <c r="D228" s="1">
        <f t="shared" si="6"/>
        <v>4067</v>
      </c>
      <c r="E228" s="29" t="s">
        <v>390</v>
      </c>
      <c r="F228" s="29" t="s">
        <v>409</v>
      </c>
      <c r="G228" s="29" t="s">
        <v>393</v>
      </c>
      <c r="H228" s="29" t="str">
        <f t="shared" si="7"/>
        <v>09</v>
      </c>
      <c r="I228" s="29" t="s">
        <v>421</v>
      </c>
      <c r="J228" s="29" t="s">
        <v>424</v>
      </c>
      <c r="K228" s="29" t="s">
        <v>421</v>
      </c>
      <c r="L228" s="29" t="s">
        <v>391</v>
      </c>
      <c r="M228" s="29" t="s">
        <v>544</v>
      </c>
      <c r="N228" s="29" t="s">
        <v>545</v>
      </c>
      <c r="O228" s="29" t="s">
        <v>424</v>
      </c>
      <c r="P228" s="37" t="s">
        <v>628</v>
      </c>
      <c r="Q228" s="9"/>
    </row>
    <row r="229" spans="1:17" x14ac:dyDescent="0.2">
      <c r="A229" s="29" t="s">
        <v>270</v>
      </c>
      <c r="B229" s="46">
        <v>863</v>
      </c>
      <c r="C229" s="46">
        <v>58</v>
      </c>
      <c r="D229" s="1">
        <f t="shared" si="6"/>
        <v>921</v>
      </c>
      <c r="E229" s="29" t="s">
        <v>390</v>
      </c>
      <c r="F229" s="29" t="s">
        <v>406</v>
      </c>
      <c r="G229" s="29" t="s">
        <v>393</v>
      </c>
      <c r="H229" s="29" t="str">
        <f t="shared" si="7"/>
        <v>09</v>
      </c>
      <c r="I229" s="29" t="s">
        <v>421</v>
      </c>
      <c r="J229" s="29" t="s">
        <v>424</v>
      </c>
      <c r="K229" s="29" t="s">
        <v>421</v>
      </c>
      <c r="L229" s="29" t="s">
        <v>391</v>
      </c>
      <c r="M229" s="29" t="s">
        <v>544</v>
      </c>
      <c r="N229" s="29" t="s">
        <v>545</v>
      </c>
      <c r="O229" s="29" t="s">
        <v>424</v>
      </c>
      <c r="P229" s="37" t="s">
        <v>628</v>
      </c>
      <c r="Q229" s="9"/>
    </row>
    <row r="230" spans="1:17" x14ac:dyDescent="0.2">
      <c r="A230" s="29" t="s">
        <v>271</v>
      </c>
      <c r="B230" s="46">
        <v>4086</v>
      </c>
      <c r="C230" s="46">
        <v>238</v>
      </c>
      <c r="D230" s="1">
        <f t="shared" si="6"/>
        <v>4324</v>
      </c>
      <c r="E230" s="29" t="s">
        <v>390</v>
      </c>
      <c r="F230" s="29" t="s">
        <v>392</v>
      </c>
      <c r="G230" s="29" t="s">
        <v>393</v>
      </c>
      <c r="H230" s="29" t="str">
        <f t="shared" si="7"/>
        <v>09</v>
      </c>
      <c r="I230" s="29" t="s">
        <v>421</v>
      </c>
      <c r="J230" s="29" t="s">
        <v>424</v>
      </c>
      <c r="K230" s="29" t="s">
        <v>421</v>
      </c>
      <c r="L230" s="29" t="s">
        <v>391</v>
      </c>
      <c r="M230" s="29" t="s">
        <v>546</v>
      </c>
      <c r="N230" s="29" t="s">
        <v>547</v>
      </c>
      <c r="O230" s="29" t="s">
        <v>424</v>
      </c>
      <c r="P230" s="37" t="s">
        <v>626</v>
      </c>
      <c r="Q230" s="9"/>
    </row>
    <row r="231" spans="1:17" x14ac:dyDescent="0.2">
      <c r="A231" s="29" t="s">
        <v>272</v>
      </c>
      <c r="B231" s="46">
        <v>2914</v>
      </c>
      <c r="C231" s="46">
        <v>331</v>
      </c>
      <c r="D231" s="1">
        <f t="shared" si="6"/>
        <v>3245</v>
      </c>
      <c r="E231" s="29" t="s">
        <v>390</v>
      </c>
      <c r="F231" s="29" t="s">
        <v>409</v>
      </c>
      <c r="G231" s="29" t="s">
        <v>393</v>
      </c>
      <c r="H231" s="29" t="str">
        <f t="shared" si="7"/>
        <v>09</v>
      </c>
      <c r="I231" s="29" t="s">
        <v>421</v>
      </c>
      <c r="J231" s="29" t="s">
        <v>424</v>
      </c>
      <c r="K231" s="29" t="s">
        <v>410</v>
      </c>
      <c r="L231" s="29" t="s">
        <v>391</v>
      </c>
      <c r="M231" s="29" t="s">
        <v>548</v>
      </c>
      <c r="N231" s="29" t="s">
        <v>549</v>
      </c>
      <c r="O231" s="29" t="s">
        <v>424</v>
      </c>
      <c r="P231" s="37" t="s">
        <v>628</v>
      </c>
      <c r="Q231" s="9"/>
    </row>
    <row r="232" spans="1:17" x14ac:dyDescent="0.2">
      <c r="A232" s="29" t="s">
        <v>273</v>
      </c>
      <c r="B232" s="46">
        <v>2252</v>
      </c>
      <c r="C232" s="46">
        <v>116</v>
      </c>
      <c r="D232" s="1">
        <f t="shared" si="6"/>
        <v>2368</v>
      </c>
      <c r="E232" s="29" t="s">
        <v>390</v>
      </c>
      <c r="F232" s="29" t="s">
        <v>404</v>
      </c>
      <c r="G232" s="29" t="s">
        <v>393</v>
      </c>
      <c r="H232" s="29" t="str">
        <f t="shared" si="7"/>
        <v>09</v>
      </c>
      <c r="I232" s="29" t="s">
        <v>421</v>
      </c>
      <c r="J232" s="29" t="s">
        <v>424</v>
      </c>
      <c r="K232" s="29" t="s">
        <v>410</v>
      </c>
      <c r="L232" s="29" t="s">
        <v>391</v>
      </c>
      <c r="M232" s="29" t="s">
        <v>548</v>
      </c>
      <c r="N232" s="29" t="s">
        <v>549</v>
      </c>
      <c r="O232" s="29" t="s">
        <v>424</v>
      </c>
      <c r="P232" s="37" t="s">
        <v>628</v>
      </c>
      <c r="Q232" s="9"/>
    </row>
    <row r="233" spans="1:17" x14ac:dyDescent="0.2">
      <c r="A233" s="29" t="s">
        <v>274</v>
      </c>
      <c r="B233" s="46">
        <v>382</v>
      </c>
      <c r="C233" s="46">
        <v>44</v>
      </c>
      <c r="D233" s="1">
        <f t="shared" si="6"/>
        <v>426</v>
      </c>
      <c r="E233" s="29" t="s">
        <v>390</v>
      </c>
      <c r="F233" s="29" t="s">
        <v>404</v>
      </c>
      <c r="G233" s="29" t="s">
        <v>393</v>
      </c>
      <c r="H233" s="29" t="str">
        <f t="shared" si="7"/>
        <v>09</v>
      </c>
      <c r="I233" s="29" t="s">
        <v>420</v>
      </c>
      <c r="J233" s="29" t="s">
        <v>424</v>
      </c>
      <c r="K233" s="29" t="s">
        <v>410</v>
      </c>
      <c r="L233" s="29" t="s">
        <v>391</v>
      </c>
      <c r="M233" s="29" t="s">
        <v>548</v>
      </c>
      <c r="N233" s="29" t="s">
        <v>549</v>
      </c>
      <c r="O233" s="29" t="s">
        <v>424</v>
      </c>
      <c r="P233" s="37" t="s">
        <v>628</v>
      </c>
      <c r="Q233" s="9"/>
    </row>
    <row r="234" spans="1:17" x14ac:dyDescent="0.2">
      <c r="A234" s="29" t="s">
        <v>276</v>
      </c>
      <c r="B234" s="46">
        <v>2047</v>
      </c>
      <c r="C234" s="46">
        <v>163</v>
      </c>
      <c r="D234" s="1">
        <f t="shared" si="6"/>
        <v>2210</v>
      </c>
      <c r="E234" s="29" t="s">
        <v>390</v>
      </c>
      <c r="F234" s="29" t="s">
        <v>404</v>
      </c>
      <c r="G234" s="29" t="s">
        <v>393</v>
      </c>
      <c r="H234" s="29" t="str">
        <f t="shared" si="7"/>
        <v>09</v>
      </c>
      <c r="I234" s="29" t="s">
        <v>420</v>
      </c>
      <c r="J234" s="29" t="s">
        <v>424</v>
      </c>
      <c r="K234" s="29" t="s">
        <v>410</v>
      </c>
      <c r="L234" s="29" t="s">
        <v>391</v>
      </c>
      <c r="M234" s="29" t="s">
        <v>550</v>
      </c>
      <c r="N234" s="29" t="s">
        <v>551</v>
      </c>
      <c r="O234" s="29" t="s">
        <v>424</v>
      </c>
      <c r="P234" s="37" t="s">
        <v>628</v>
      </c>
      <c r="Q234" s="9"/>
    </row>
    <row r="235" spans="1:17" x14ac:dyDescent="0.2">
      <c r="A235" s="29" t="s">
        <v>277</v>
      </c>
      <c r="B235" s="46">
        <v>974</v>
      </c>
      <c r="C235" s="46">
        <v>87</v>
      </c>
      <c r="D235" s="1">
        <f t="shared" si="6"/>
        <v>1061</v>
      </c>
      <c r="E235" s="29" t="s">
        <v>390</v>
      </c>
      <c r="F235" s="29" t="s">
        <v>404</v>
      </c>
      <c r="G235" s="29" t="s">
        <v>393</v>
      </c>
      <c r="H235" s="29" t="str">
        <f t="shared" si="7"/>
        <v>09</v>
      </c>
      <c r="I235" s="29" t="s">
        <v>421</v>
      </c>
      <c r="J235" s="29" t="s">
        <v>424</v>
      </c>
      <c r="K235" s="29" t="s">
        <v>410</v>
      </c>
      <c r="L235" s="29" t="s">
        <v>391</v>
      </c>
      <c r="M235" s="29" t="s">
        <v>550</v>
      </c>
      <c r="N235" s="29" t="s">
        <v>551</v>
      </c>
      <c r="O235" s="29" t="s">
        <v>424</v>
      </c>
      <c r="P235" s="37" t="s">
        <v>628</v>
      </c>
      <c r="Q235" s="9"/>
    </row>
    <row r="236" spans="1:17" x14ac:dyDescent="0.2">
      <c r="A236" s="29" t="s">
        <v>278</v>
      </c>
      <c r="B236" s="46">
        <v>967</v>
      </c>
      <c r="C236" s="46">
        <v>58</v>
      </c>
      <c r="D236" s="1">
        <f t="shared" si="6"/>
        <v>1025</v>
      </c>
      <c r="E236" s="29" t="s">
        <v>390</v>
      </c>
      <c r="F236" s="29" t="s">
        <v>407</v>
      </c>
      <c r="G236" s="29" t="s">
        <v>393</v>
      </c>
      <c r="H236" s="29" t="str">
        <f t="shared" si="7"/>
        <v>09</v>
      </c>
      <c r="I236" s="29" t="s">
        <v>421</v>
      </c>
      <c r="J236" s="29" t="s">
        <v>424</v>
      </c>
      <c r="K236" s="29" t="s">
        <v>410</v>
      </c>
      <c r="L236" s="29" t="s">
        <v>391</v>
      </c>
      <c r="M236" s="29" t="s">
        <v>550</v>
      </c>
      <c r="N236" s="29" t="s">
        <v>551</v>
      </c>
      <c r="O236" s="29" t="s">
        <v>424</v>
      </c>
      <c r="P236" s="37" t="s">
        <v>628</v>
      </c>
      <c r="Q236" s="9"/>
    </row>
    <row r="237" spans="1:17" x14ac:dyDescent="0.2">
      <c r="A237" s="29" t="s">
        <v>279</v>
      </c>
      <c r="B237" s="46">
        <v>609</v>
      </c>
      <c r="C237" s="46">
        <v>67</v>
      </c>
      <c r="D237" s="1">
        <f t="shared" si="6"/>
        <v>676</v>
      </c>
      <c r="E237" s="29" t="s">
        <v>390</v>
      </c>
      <c r="F237" s="29" t="s">
        <v>409</v>
      </c>
      <c r="G237" s="29" t="s">
        <v>393</v>
      </c>
      <c r="H237" s="29" t="str">
        <f t="shared" si="7"/>
        <v>09</v>
      </c>
      <c r="I237" s="29" t="s">
        <v>421</v>
      </c>
      <c r="J237" s="29" t="s">
        <v>424</v>
      </c>
      <c r="K237" s="29" t="s">
        <v>410</v>
      </c>
      <c r="L237" s="29" t="s">
        <v>391</v>
      </c>
      <c r="M237" s="29" t="s">
        <v>550</v>
      </c>
      <c r="N237" s="29" t="s">
        <v>551</v>
      </c>
      <c r="O237" s="29" t="s">
        <v>424</v>
      </c>
      <c r="P237" s="37" t="s">
        <v>628</v>
      </c>
      <c r="Q237" s="9"/>
    </row>
    <row r="238" spans="1:17" x14ac:dyDescent="0.2">
      <c r="A238" s="29" t="s">
        <v>280</v>
      </c>
      <c r="B238" s="46">
        <v>3131</v>
      </c>
      <c r="C238" s="46">
        <v>178</v>
      </c>
      <c r="D238" s="1">
        <f t="shared" si="6"/>
        <v>3309</v>
      </c>
      <c r="E238" s="29" t="s">
        <v>390</v>
      </c>
      <c r="F238" s="29" t="s">
        <v>392</v>
      </c>
      <c r="G238" s="29" t="s">
        <v>393</v>
      </c>
      <c r="H238" s="29" t="str">
        <f t="shared" si="7"/>
        <v>09</v>
      </c>
      <c r="I238" s="29" t="s">
        <v>421</v>
      </c>
      <c r="J238" s="29" t="s">
        <v>424</v>
      </c>
      <c r="K238" s="29" t="s">
        <v>421</v>
      </c>
      <c r="L238" s="29" t="s">
        <v>391</v>
      </c>
      <c r="M238" s="29" t="s">
        <v>552</v>
      </c>
      <c r="N238" s="29" t="s">
        <v>553</v>
      </c>
      <c r="O238" s="29" t="s">
        <v>424</v>
      </c>
      <c r="P238" s="37" t="s">
        <v>626</v>
      </c>
      <c r="Q238" s="9"/>
    </row>
    <row r="239" spans="1:17" x14ac:dyDescent="0.2">
      <c r="A239" s="29" t="s">
        <v>281</v>
      </c>
      <c r="B239" s="46">
        <v>1410</v>
      </c>
      <c r="C239" s="46">
        <v>83</v>
      </c>
      <c r="D239" s="1">
        <f t="shared" si="6"/>
        <v>1493</v>
      </c>
      <c r="E239" s="29" t="s">
        <v>390</v>
      </c>
      <c r="F239" s="29" t="s">
        <v>404</v>
      </c>
      <c r="G239" s="29" t="s">
        <v>393</v>
      </c>
      <c r="H239" s="29" t="str">
        <f t="shared" si="7"/>
        <v>09</v>
      </c>
      <c r="I239" s="29" t="s">
        <v>421</v>
      </c>
      <c r="J239" s="29" t="s">
        <v>424</v>
      </c>
      <c r="K239" s="29" t="s">
        <v>421</v>
      </c>
      <c r="L239" s="29" t="s">
        <v>391</v>
      </c>
      <c r="M239" s="29" t="s">
        <v>552</v>
      </c>
      <c r="N239" s="29" t="s">
        <v>553</v>
      </c>
      <c r="O239" s="29" t="s">
        <v>424</v>
      </c>
      <c r="P239" s="37" t="s">
        <v>626</v>
      </c>
      <c r="Q239" s="9"/>
    </row>
    <row r="240" spans="1:17" ht="14.25" customHeight="1" x14ac:dyDescent="0.2">
      <c r="A240" s="29" t="s">
        <v>282</v>
      </c>
      <c r="B240" s="46">
        <v>1994</v>
      </c>
      <c r="C240" s="46">
        <v>167</v>
      </c>
      <c r="D240" s="1">
        <f t="shared" si="6"/>
        <v>2161</v>
      </c>
      <c r="E240" s="29" t="s">
        <v>390</v>
      </c>
      <c r="F240" s="29" t="s">
        <v>404</v>
      </c>
      <c r="G240" s="29" t="s">
        <v>393</v>
      </c>
      <c r="H240" s="29" t="str">
        <f t="shared" si="7"/>
        <v>09</v>
      </c>
      <c r="I240" s="29" t="s">
        <v>421</v>
      </c>
      <c r="J240" s="29" t="s">
        <v>424</v>
      </c>
      <c r="K240" s="29" t="s">
        <v>421</v>
      </c>
      <c r="L240" s="29" t="s">
        <v>391</v>
      </c>
      <c r="M240" s="29" t="s">
        <v>554</v>
      </c>
      <c r="N240" s="29" t="s">
        <v>555</v>
      </c>
      <c r="O240" s="29" t="s">
        <v>424</v>
      </c>
      <c r="P240" s="37" t="s">
        <v>626</v>
      </c>
      <c r="Q240" s="9"/>
    </row>
    <row r="241" spans="1:17" ht="14.25" customHeight="1" x14ac:dyDescent="0.2">
      <c r="A241" s="29" t="s">
        <v>283</v>
      </c>
      <c r="B241" s="46">
        <v>2092</v>
      </c>
      <c r="C241" s="46">
        <v>132</v>
      </c>
      <c r="D241" s="1">
        <f t="shared" si="6"/>
        <v>2224</v>
      </c>
      <c r="E241" s="29" t="s">
        <v>390</v>
      </c>
      <c r="F241" s="29" t="s">
        <v>409</v>
      </c>
      <c r="G241" s="29" t="s">
        <v>393</v>
      </c>
      <c r="H241" s="29" t="str">
        <f t="shared" si="7"/>
        <v>09</v>
      </c>
      <c r="I241" s="29" t="s">
        <v>421</v>
      </c>
      <c r="J241" s="29" t="s">
        <v>424</v>
      </c>
      <c r="K241" s="29" t="s">
        <v>421</v>
      </c>
      <c r="L241" s="29" t="s">
        <v>391</v>
      </c>
      <c r="M241" s="29" t="s">
        <v>554</v>
      </c>
      <c r="N241" s="29" t="s">
        <v>555</v>
      </c>
      <c r="O241" s="29" t="s">
        <v>424</v>
      </c>
      <c r="P241" s="37" t="s">
        <v>626</v>
      </c>
      <c r="Q241" s="9"/>
    </row>
    <row r="242" spans="1:17" x14ac:dyDescent="0.2">
      <c r="A242" s="29" t="s">
        <v>284</v>
      </c>
      <c r="B242" s="46">
        <v>3800</v>
      </c>
      <c r="C242" s="46">
        <v>223</v>
      </c>
      <c r="D242" s="1">
        <f t="shared" si="6"/>
        <v>4023</v>
      </c>
      <c r="E242" s="29" t="s">
        <v>390</v>
      </c>
      <c r="F242" s="29" t="s">
        <v>404</v>
      </c>
      <c r="G242" s="29" t="s">
        <v>393</v>
      </c>
      <c r="H242" s="29" t="str">
        <f t="shared" si="7"/>
        <v>09</v>
      </c>
      <c r="I242" s="29" t="s">
        <v>421</v>
      </c>
      <c r="J242" s="29" t="s">
        <v>424</v>
      </c>
      <c r="K242" s="29" t="s">
        <v>410</v>
      </c>
      <c r="L242" s="29" t="s">
        <v>391</v>
      </c>
      <c r="M242" s="29" t="s">
        <v>556</v>
      </c>
      <c r="N242" s="29" t="s">
        <v>557</v>
      </c>
      <c r="O242" s="29" t="s">
        <v>424</v>
      </c>
      <c r="P242" s="37" t="s">
        <v>628</v>
      </c>
      <c r="Q242" s="9"/>
    </row>
    <row r="243" spans="1:17" x14ac:dyDescent="0.2">
      <c r="A243" s="29" t="s">
        <v>285</v>
      </c>
      <c r="B243" s="46">
        <v>2253</v>
      </c>
      <c r="C243" s="46">
        <v>265</v>
      </c>
      <c r="D243" s="1">
        <f t="shared" si="6"/>
        <v>2518</v>
      </c>
      <c r="E243" s="29" t="s">
        <v>390</v>
      </c>
      <c r="F243" s="29" t="s">
        <v>408</v>
      </c>
      <c r="G243" s="29" t="s">
        <v>403</v>
      </c>
      <c r="H243" s="29" t="str">
        <f t="shared" si="7"/>
        <v>10</v>
      </c>
      <c r="I243" s="29" t="s">
        <v>390</v>
      </c>
      <c r="J243" s="29" t="s">
        <v>424</v>
      </c>
      <c r="K243" s="29" t="s">
        <v>416</v>
      </c>
      <c r="L243" s="29" t="s">
        <v>391</v>
      </c>
      <c r="M243" s="29" t="s">
        <v>558</v>
      </c>
      <c r="N243" s="29" t="s">
        <v>559</v>
      </c>
      <c r="O243" s="29" t="s">
        <v>424</v>
      </c>
      <c r="P243" s="37" t="s">
        <v>629</v>
      </c>
      <c r="Q243" s="9"/>
    </row>
    <row r="244" spans="1:17" x14ac:dyDescent="0.2">
      <c r="A244" s="29" t="s">
        <v>286</v>
      </c>
      <c r="B244" s="46">
        <v>3410</v>
      </c>
      <c r="C244" s="46">
        <v>227</v>
      </c>
      <c r="D244" s="1">
        <f t="shared" si="6"/>
        <v>3637</v>
      </c>
      <c r="E244" s="29" t="s">
        <v>390</v>
      </c>
      <c r="F244" s="29" t="s">
        <v>406</v>
      </c>
      <c r="G244" s="29" t="s">
        <v>393</v>
      </c>
      <c r="H244" s="29" t="str">
        <f t="shared" si="7"/>
        <v>10</v>
      </c>
      <c r="I244" s="29" t="s">
        <v>421</v>
      </c>
      <c r="J244" s="29" t="s">
        <v>424</v>
      </c>
      <c r="K244" s="29" t="s">
        <v>421</v>
      </c>
      <c r="L244" s="29" t="s">
        <v>391</v>
      </c>
      <c r="M244" s="29" t="s">
        <v>560</v>
      </c>
      <c r="N244" s="29" t="s">
        <v>561</v>
      </c>
      <c r="O244" s="29" t="s">
        <v>424</v>
      </c>
      <c r="P244" s="37" t="s">
        <v>627</v>
      </c>
      <c r="Q244" s="9"/>
    </row>
    <row r="245" spans="1:17" x14ac:dyDescent="0.2">
      <c r="A245" s="29" t="s">
        <v>287</v>
      </c>
      <c r="B245" s="46">
        <v>2238</v>
      </c>
      <c r="C245" s="46">
        <v>204</v>
      </c>
      <c r="D245" s="1">
        <f t="shared" si="6"/>
        <v>2442</v>
      </c>
      <c r="E245" s="29" t="s">
        <v>390</v>
      </c>
      <c r="F245" s="29" t="s">
        <v>406</v>
      </c>
      <c r="G245" s="29" t="s">
        <v>393</v>
      </c>
      <c r="H245" s="29" t="str">
        <f t="shared" si="7"/>
        <v>10</v>
      </c>
      <c r="I245" s="29" t="s">
        <v>420</v>
      </c>
      <c r="J245" s="29" t="s">
        <v>424</v>
      </c>
      <c r="K245" s="29" t="s">
        <v>416</v>
      </c>
      <c r="L245" s="29" t="s">
        <v>391</v>
      </c>
      <c r="M245" s="29" t="s">
        <v>562</v>
      </c>
      <c r="N245" s="29" t="s">
        <v>563</v>
      </c>
      <c r="O245" s="29" t="s">
        <v>424</v>
      </c>
      <c r="P245" s="37" t="s">
        <v>629</v>
      </c>
      <c r="Q245" s="9"/>
    </row>
    <row r="246" spans="1:17" x14ac:dyDescent="0.2">
      <c r="A246" s="29" t="s">
        <v>288</v>
      </c>
      <c r="B246" s="46">
        <v>1032</v>
      </c>
      <c r="C246" s="46">
        <v>83</v>
      </c>
      <c r="D246" s="1">
        <f t="shared" si="6"/>
        <v>1115</v>
      </c>
      <c r="E246" s="29" t="s">
        <v>390</v>
      </c>
      <c r="F246" s="29" t="s">
        <v>408</v>
      </c>
      <c r="G246" s="29" t="s">
        <v>393</v>
      </c>
      <c r="H246" s="29" t="str">
        <f t="shared" si="7"/>
        <v>10</v>
      </c>
      <c r="I246" s="29" t="s">
        <v>419</v>
      </c>
      <c r="J246" s="29" t="s">
        <v>424</v>
      </c>
      <c r="K246" s="29" t="s">
        <v>416</v>
      </c>
      <c r="L246" s="29" t="s">
        <v>391</v>
      </c>
      <c r="M246" s="29" t="s">
        <v>562</v>
      </c>
      <c r="N246" s="29" t="s">
        <v>563</v>
      </c>
      <c r="O246" s="29" t="s">
        <v>424</v>
      </c>
      <c r="P246" s="37" t="s">
        <v>629</v>
      </c>
      <c r="Q246" s="9"/>
    </row>
    <row r="247" spans="1:17" x14ac:dyDescent="0.2">
      <c r="A247" s="29" t="s">
        <v>289</v>
      </c>
      <c r="B247" s="46">
        <v>36</v>
      </c>
      <c r="C247" s="46">
        <v>5</v>
      </c>
      <c r="D247" s="1">
        <f t="shared" si="6"/>
        <v>41</v>
      </c>
      <c r="E247" s="29" t="s">
        <v>390</v>
      </c>
      <c r="F247" s="29" t="s">
        <v>408</v>
      </c>
      <c r="G247" s="29" t="s">
        <v>393</v>
      </c>
      <c r="H247" s="29" t="str">
        <f t="shared" si="7"/>
        <v>10</v>
      </c>
      <c r="I247" s="29" t="s">
        <v>390</v>
      </c>
      <c r="J247" s="29" t="s">
        <v>424</v>
      </c>
      <c r="K247" s="29" t="s">
        <v>416</v>
      </c>
      <c r="L247" s="29" t="s">
        <v>391</v>
      </c>
      <c r="M247" s="29" t="s">
        <v>562</v>
      </c>
      <c r="N247" s="29" t="s">
        <v>563</v>
      </c>
      <c r="O247" s="29" t="s">
        <v>424</v>
      </c>
      <c r="P247" s="37" t="s">
        <v>629</v>
      </c>
      <c r="Q247" s="9"/>
    </row>
    <row r="248" spans="1:17" x14ac:dyDescent="0.2">
      <c r="A248" s="29" t="s">
        <v>290</v>
      </c>
      <c r="B248" s="46">
        <v>1016</v>
      </c>
      <c r="C248" s="46">
        <v>122</v>
      </c>
      <c r="D248" s="1">
        <f t="shared" si="6"/>
        <v>1138</v>
      </c>
      <c r="E248" s="29" t="s">
        <v>390</v>
      </c>
      <c r="F248" s="29" t="s">
        <v>406</v>
      </c>
      <c r="G248" s="29" t="s">
        <v>393</v>
      </c>
      <c r="H248" s="29" t="str">
        <f t="shared" si="7"/>
        <v>10</v>
      </c>
      <c r="I248" s="29" t="s">
        <v>419</v>
      </c>
      <c r="J248" s="29" t="s">
        <v>424</v>
      </c>
      <c r="K248" s="29" t="s">
        <v>416</v>
      </c>
      <c r="L248" s="29" t="s">
        <v>391</v>
      </c>
      <c r="M248" s="29" t="s">
        <v>562</v>
      </c>
      <c r="N248" s="29" t="s">
        <v>563</v>
      </c>
      <c r="O248" s="29" t="s">
        <v>424</v>
      </c>
      <c r="P248" s="37" t="s">
        <v>629</v>
      </c>
      <c r="Q248" s="9"/>
    </row>
    <row r="249" spans="1:17" x14ac:dyDescent="0.2">
      <c r="A249" s="29" t="s">
        <v>291</v>
      </c>
      <c r="B249" s="46">
        <v>725</v>
      </c>
      <c r="C249" s="46">
        <v>71</v>
      </c>
      <c r="D249" s="1">
        <f t="shared" si="6"/>
        <v>796</v>
      </c>
      <c r="E249" s="29" t="s">
        <v>390</v>
      </c>
      <c r="F249" s="29" t="s">
        <v>408</v>
      </c>
      <c r="G249" s="29" t="s">
        <v>393</v>
      </c>
      <c r="H249" s="29" t="str">
        <f t="shared" si="7"/>
        <v>10</v>
      </c>
      <c r="I249" s="29" t="s">
        <v>420</v>
      </c>
      <c r="J249" s="29" t="s">
        <v>424</v>
      </c>
      <c r="K249" s="29" t="s">
        <v>416</v>
      </c>
      <c r="L249" s="29" t="s">
        <v>391</v>
      </c>
      <c r="M249" s="29" t="s">
        <v>562</v>
      </c>
      <c r="N249" s="29" t="s">
        <v>563</v>
      </c>
      <c r="O249" s="29" t="s">
        <v>424</v>
      </c>
      <c r="P249" s="37" t="s">
        <v>629</v>
      </c>
      <c r="Q249" s="9"/>
    </row>
    <row r="250" spans="1:17" ht="14.25" customHeight="1" x14ac:dyDescent="0.2">
      <c r="A250" s="29" t="s">
        <v>292</v>
      </c>
      <c r="B250" s="46">
        <v>4212</v>
      </c>
      <c r="C250" s="46">
        <v>361</v>
      </c>
      <c r="D250" s="1">
        <f t="shared" si="6"/>
        <v>4573</v>
      </c>
      <c r="E250" s="29" t="s">
        <v>390</v>
      </c>
      <c r="F250" s="29" t="s">
        <v>408</v>
      </c>
      <c r="G250" s="29" t="s">
        <v>403</v>
      </c>
      <c r="H250" s="29" t="str">
        <f t="shared" si="7"/>
        <v>10</v>
      </c>
      <c r="I250" s="29" t="s">
        <v>390</v>
      </c>
      <c r="J250" s="29" t="s">
        <v>424</v>
      </c>
      <c r="K250" s="29" t="s">
        <v>416</v>
      </c>
      <c r="L250" s="29" t="s">
        <v>391</v>
      </c>
      <c r="M250" s="29" t="s">
        <v>564</v>
      </c>
      <c r="N250" s="29" t="s">
        <v>565</v>
      </c>
      <c r="O250" s="29" t="s">
        <v>424</v>
      </c>
      <c r="P250" s="37" t="s">
        <v>629</v>
      </c>
      <c r="Q250" s="9"/>
    </row>
    <row r="251" spans="1:17" ht="14.25" customHeight="1" x14ac:dyDescent="0.2">
      <c r="A251" s="29" t="s">
        <v>293</v>
      </c>
      <c r="B251" s="46">
        <v>2074</v>
      </c>
      <c r="C251" s="46">
        <v>254</v>
      </c>
      <c r="D251" s="1">
        <f t="shared" si="6"/>
        <v>2328</v>
      </c>
      <c r="E251" s="29" t="s">
        <v>390</v>
      </c>
      <c r="F251" s="29" t="s">
        <v>409</v>
      </c>
      <c r="G251" s="29" t="s">
        <v>403</v>
      </c>
      <c r="H251" s="29" t="str">
        <f t="shared" si="7"/>
        <v>10</v>
      </c>
      <c r="I251" s="29" t="s">
        <v>390</v>
      </c>
      <c r="J251" s="29" t="s">
        <v>424</v>
      </c>
      <c r="K251" s="29" t="s">
        <v>416</v>
      </c>
      <c r="L251" s="29" t="s">
        <v>390</v>
      </c>
      <c r="M251" s="29" t="s">
        <v>900</v>
      </c>
      <c r="N251" s="29" t="s">
        <v>901</v>
      </c>
      <c r="O251" s="29" t="s">
        <v>424</v>
      </c>
      <c r="P251" s="37" t="s">
        <v>614</v>
      </c>
      <c r="Q251" s="9"/>
    </row>
    <row r="252" spans="1:17" ht="14.25" customHeight="1" x14ac:dyDescent="0.2">
      <c r="A252" s="29" t="s">
        <v>294</v>
      </c>
      <c r="B252" s="46">
        <v>1676</v>
      </c>
      <c r="C252" s="46">
        <v>247</v>
      </c>
      <c r="D252" s="1">
        <f t="shared" si="6"/>
        <v>1923</v>
      </c>
      <c r="E252" s="29" t="s">
        <v>390</v>
      </c>
      <c r="F252" s="29" t="s">
        <v>406</v>
      </c>
      <c r="G252" s="29" t="s">
        <v>403</v>
      </c>
      <c r="H252" s="29" t="str">
        <f t="shared" si="7"/>
        <v>10</v>
      </c>
      <c r="I252" s="29" t="s">
        <v>390</v>
      </c>
      <c r="J252" s="29" t="s">
        <v>424</v>
      </c>
      <c r="K252" s="29" t="s">
        <v>416</v>
      </c>
      <c r="L252" s="29" t="s">
        <v>390</v>
      </c>
      <c r="M252" s="29" t="s">
        <v>900</v>
      </c>
      <c r="N252" s="29" t="s">
        <v>901</v>
      </c>
      <c r="O252" s="29" t="s">
        <v>424</v>
      </c>
      <c r="P252" s="37" t="s">
        <v>614</v>
      </c>
      <c r="Q252" s="9"/>
    </row>
    <row r="253" spans="1:17" ht="14.25" customHeight="1" x14ac:dyDescent="0.2">
      <c r="A253" s="29" t="s">
        <v>295</v>
      </c>
      <c r="B253" s="46">
        <v>3374</v>
      </c>
      <c r="C253" s="46">
        <v>250</v>
      </c>
      <c r="D253" s="1">
        <f t="shared" si="6"/>
        <v>3624</v>
      </c>
      <c r="E253" s="29" t="s">
        <v>390</v>
      </c>
      <c r="F253" s="29" t="s">
        <v>406</v>
      </c>
      <c r="G253" s="29" t="s">
        <v>393</v>
      </c>
      <c r="H253" s="29" t="str">
        <f t="shared" si="7"/>
        <v>10</v>
      </c>
      <c r="I253" s="29" t="s">
        <v>420</v>
      </c>
      <c r="J253" s="29" t="s">
        <v>424</v>
      </c>
      <c r="K253" s="29" t="s">
        <v>421</v>
      </c>
      <c r="L253" s="29" t="s">
        <v>391</v>
      </c>
      <c r="M253" s="29" t="s">
        <v>566</v>
      </c>
      <c r="N253" s="29" t="s">
        <v>567</v>
      </c>
      <c r="O253" s="29" t="s">
        <v>424</v>
      </c>
      <c r="P253" s="37" t="s">
        <v>627</v>
      </c>
      <c r="Q253" s="9"/>
    </row>
    <row r="254" spans="1:17" ht="15" customHeight="1" x14ac:dyDescent="0.2">
      <c r="A254" s="29" t="s">
        <v>296</v>
      </c>
      <c r="B254" s="46">
        <v>1573</v>
      </c>
      <c r="C254" s="46">
        <v>96</v>
      </c>
      <c r="D254" s="1">
        <f t="shared" si="6"/>
        <v>1669</v>
      </c>
      <c r="E254" s="29" t="s">
        <v>390</v>
      </c>
      <c r="F254" s="29" t="s">
        <v>406</v>
      </c>
      <c r="G254" s="29" t="s">
        <v>403</v>
      </c>
      <c r="H254" s="29" t="str">
        <f t="shared" si="7"/>
        <v>10</v>
      </c>
      <c r="I254" s="29" t="s">
        <v>390</v>
      </c>
      <c r="J254" s="29" t="s">
        <v>424</v>
      </c>
      <c r="K254" s="29" t="s">
        <v>416</v>
      </c>
      <c r="L254" s="29" t="s">
        <v>391</v>
      </c>
      <c r="M254" s="29" t="s">
        <v>558</v>
      </c>
      <c r="N254" s="29" t="s">
        <v>559</v>
      </c>
      <c r="O254" s="29" t="s">
        <v>424</v>
      </c>
      <c r="P254" s="37" t="s">
        <v>629</v>
      </c>
      <c r="Q254" s="9"/>
    </row>
    <row r="255" spans="1:17" ht="15" customHeight="1" x14ac:dyDescent="0.2">
      <c r="A255" s="29" t="s">
        <v>297</v>
      </c>
      <c r="B255" s="46">
        <v>854</v>
      </c>
      <c r="C255" s="46">
        <v>160</v>
      </c>
      <c r="D255" s="1">
        <f t="shared" si="6"/>
        <v>1014</v>
      </c>
      <c r="E255" s="29" t="s">
        <v>390</v>
      </c>
      <c r="F255" s="29" t="s">
        <v>406</v>
      </c>
      <c r="G255" s="29" t="s">
        <v>403</v>
      </c>
      <c r="H255" s="29" t="str">
        <f t="shared" si="7"/>
        <v>10</v>
      </c>
      <c r="I255" s="29" t="s">
        <v>420</v>
      </c>
      <c r="J255" s="29" t="s">
        <v>424</v>
      </c>
      <c r="K255" s="29" t="s">
        <v>416</v>
      </c>
      <c r="L255" s="29" t="s">
        <v>391</v>
      </c>
      <c r="M255" s="29" t="s">
        <v>558</v>
      </c>
      <c r="N255" s="29" t="s">
        <v>559</v>
      </c>
      <c r="O255" s="29" t="s">
        <v>424</v>
      </c>
      <c r="P255" s="37" t="s">
        <v>629</v>
      </c>
      <c r="Q255" s="9"/>
    </row>
    <row r="256" spans="1:17" ht="15" customHeight="1" x14ac:dyDescent="0.2">
      <c r="A256" s="29" t="s">
        <v>298</v>
      </c>
      <c r="B256" s="46">
        <v>1420</v>
      </c>
      <c r="C256" s="46">
        <v>148</v>
      </c>
      <c r="D256" s="1">
        <f t="shared" si="6"/>
        <v>1568</v>
      </c>
      <c r="E256" s="29" t="s">
        <v>390</v>
      </c>
      <c r="F256" s="29" t="s">
        <v>408</v>
      </c>
      <c r="G256" s="29" t="s">
        <v>403</v>
      </c>
      <c r="H256" s="29" t="str">
        <f t="shared" si="7"/>
        <v>10</v>
      </c>
      <c r="I256" s="29" t="s">
        <v>390</v>
      </c>
      <c r="J256" s="29" t="s">
        <v>424</v>
      </c>
      <c r="K256" s="29" t="s">
        <v>416</v>
      </c>
      <c r="L256" s="29" t="s">
        <v>391</v>
      </c>
      <c r="M256" s="29" t="s">
        <v>558</v>
      </c>
      <c r="N256" s="29" t="s">
        <v>559</v>
      </c>
      <c r="O256" s="29" t="s">
        <v>424</v>
      </c>
      <c r="P256" s="37" t="s">
        <v>629</v>
      </c>
      <c r="Q256" s="9"/>
    </row>
    <row r="257" spans="1:17" ht="15" customHeight="1" x14ac:dyDescent="0.2">
      <c r="A257" s="29" t="s">
        <v>299</v>
      </c>
      <c r="B257" s="46">
        <v>49</v>
      </c>
      <c r="C257" s="46">
        <v>7</v>
      </c>
      <c r="D257" s="1">
        <f t="shared" si="6"/>
        <v>56</v>
      </c>
      <c r="E257" s="29" t="s">
        <v>390</v>
      </c>
      <c r="F257" s="29" t="s">
        <v>408</v>
      </c>
      <c r="G257" s="29" t="s">
        <v>403</v>
      </c>
      <c r="H257" s="29" t="str">
        <f t="shared" si="7"/>
        <v>10</v>
      </c>
      <c r="I257" s="29" t="s">
        <v>420</v>
      </c>
      <c r="J257" s="29" t="s">
        <v>424</v>
      </c>
      <c r="K257" s="29" t="s">
        <v>416</v>
      </c>
      <c r="L257" s="29" t="s">
        <v>391</v>
      </c>
      <c r="M257" s="29" t="s">
        <v>558</v>
      </c>
      <c r="N257" s="29" t="s">
        <v>559</v>
      </c>
      <c r="O257" s="29" t="s">
        <v>424</v>
      </c>
      <c r="P257" s="37" t="s">
        <v>629</v>
      </c>
      <c r="Q257" s="9"/>
    </row>
    <row r="258" spans="1:17" x14ac:dyDescent="0.2">
      <c r="A258" s="29" t="s">
        <v>300</v>
      </c>
      <c r="B258" s="46">
        <v>3384</v>
      </c>
      <c r="C258" s="46">
        <v>248</v>
      </c>
      <c r="D258" s="1">
        <f t="shared" ref="D258:D321" si="8">B258+C258</f>
        <v>3632</v>
      </c>
      <c r="E258" s="29" t="s">
        <v>390</v>
      </c>
      <c r="F258" s="29" t="s">
        <v>406</v>
      </c>
      <c r="G258" s="29" t="s">
        <v>403</v>
      </c>
      <c r="H258" s="29" t="str">
        <f t="shared" ref="H258:H321" si="9">LEFT(A258,2)</f>
        <v>10</v>
      </c>
      <c r="I258" s="29" t="s">
        <v>390</v>
      </c>
      <c r="J258" s="29" t="s">
        <v>424</v>
      </c>
      <c r="K258" s="29" t="s">
        <v>416</v>
      </c>
      <c r="L258" s="29" t="s">
        <v>391</v>
      </c>
      <c r="M258" s="29" t="s">
        <v>918</v>
      </c>
      <c r="N258" s="29" t="s">
        <v>919</v>
      </c>
      <c r="O258" s="29" t="s">
        <v>424</v>
      </c>
      <c r="P258" s="37" t="s">
        <v>630</v>
      </c>
      <c r="Q258" s="9"/>
    </row>
    <row r="259" spans="1:17" x14ac:dyDescent="0.2">
      <c r="A259" s="29" t="s">
        <v>301</v>
      </c>
      <c r="B259" s="46">
        <v>793</v>
      </c>
      <c r="C259" s="46">
        <v>67</v>
      </c>
      <c r="D259" s="1">
        <f t="shared" si="8"/>
        <v>860</v>
      </c>
      <c r="E259" s="29" t="s">
        <v>390</v>
      </c>
      <c r="F259" s="29" t="s">
        <v>408</v>
      </c>
      <c r="G259" s="29" t="s">
        <v>403</v>
      </c>
      <c r="H259" s="29" t="str">
        <f t="shared" si="9"/>
        <v>10</v>
      </c>
      <c r="I259" s="29" t="s">
        <v>390</v>
      </c>
      <c r="J259" s="29" t="s">
        <v>424</v>
      </c>
      <c r="K259" s="29" t="s">
        <v>416</v>
      </c>
      <c r="L259" s="29" t="s">
        <v>391</v>
      </c>
      <c r="M259" s="29" t="s">
        <v>918</v>
      </c>
      <c r="N259" s="29" t="s">
        <v>919</v>
      </c>
      <c r="O259" s="29" t="s">
        <v>424</v>
      </c>
      <c r="P259" s="37" t="s">
        <v>630</v>
      </c>
      <c r="Q259" s="9"/>
    </row>
    <row r="260" spans="1:17" x14ac:dyDescent="0.2">
      <c r="A260" s="29" t="s">
        <v>302</v>
      </c>
      <c r="B260" s="46">
        <v>2278</v>
      </c>
      <c r="C260" s="46">
        <v>412</v>
      </c>
      <c r="D260" s="1">
        <f t="shared" si="8"/>
        <v>2690</v>
      </c>
      <c r="E260" s="29" t="s">
        <v>390</v>
      </c>
      <c r="F260" s="29" t="s">
        <v>409</v>
      </c>
      <c r="G260" s="29" t="s">
        <v>393</v>
      </c>
      <c r="H260" s="29" t="str">
        <f t="shared" si="9"/>
        <v>10</v>
      </c>
      <c r="I260" s="29" t="s">
        <v>420</v>
      </c>
      <c r="J260" s="29" t="s">
        <v>424</v>
      </c>
      <c r="K260" s="29" t="s">
        <v>410</v>
      </c>
      <c r="L260" s="29" t="s">
        <v>391</v>
      </c>
      <c r="M260" s="29" t="s">
        <v>568</v>
      </c>
      <c r="N260" s="29" t="s">
        <v>569</v>
      </c>
      <c r="O260" s="29" t="s">
        <v>424</v>
      </c>
      <c r="P260" s="37" t="s">
        <v>628</v>
      </c>
      <c r="Q260" s="9"/>
    </row>
    <row r="261" spans="1:17" x14ac:dyDescent="0.2">
      <c r="A261" s="29" t="s">
        <v>303</v>
      </c>
      <c r="B261" s="46">
        <v>0</v>
      </c>
      <c r="C261" s="46">
        <v>1</v>
      </c>
      <c r="D261" s="1">
        <f t="shared" si="8"/>
        <v>1</v>
      </c>
      <c r="E261" s="29" t="s">
        <v>390</v>
      </c>
      <c r="F261" s="29" t="s">
        <v>406</v>
      </c>
      <c r="G261" s="29" t="s">
        <v>393</v>
      </c>
      <c r="H261" s="29" t="str">
        <f t="shared" si="9"/>
        <v>10</v>
      </c>
      <c r="I261" s="29" t="s">
        <v>421</v>
      </c>
      <c r="J261" s="29" t="s">
        <v>424</v>
      </c>
      <c r="K261" s="29" t="s">
        <v>410</v>
      </c>
      <c r="L261" s="29" t="s">
        <v>391</v>
      </c>
      <c r="M261" s="29" t="s">
        <v>568</v>
      </c>
      <c r="N261" s="29" t="s">
        <v>569</v>
      </c>
      <c r="O261" s="29" t="s">
        <v>424</v>
      </c>
      <c r="P261" s="37" t="s">
        <v>628</v>
      </c>
      <c r="Q261" s="9"/>
    </row>
    <row r="262" spans="1:17" x14ac:dyDescent="0.2">
      <c r="A262" s="29" t="s">
        <v>304</v>
      </c>
      <c r="B262" s="46">
        <v>1754</v>
      </c>
      <c r="C262" s="46">
        <v>102</v>
      </c>
      <c r="D262" s="1">
        <f t="shared" si="8"/>
        <v>1856</v>
      </c>
      <c r="E262" s="29" t="s">
        <v>390</v>
      </c>
      <c r="F262" s="29" t="s">
        <v>409</v>
      </c>
      <c r="G262" s="29" t="s">
        <v>393</v>
      </c>
      <c r="H262" s="29" t="str">
        <f t="shared" si="9"/>
        <v>10</v>
      </c>
      <c r="I262" s="29" t="s">
        <v>421</v>
      </c>
      <c r="J262" s="29" t="s">
        <v>424</v>
      </c>
      <c r="K262" s="29" t="s">
        <v>410</v>
      </c>
      <c r="L262" s="29" t="s">
        <v>391</v>
      </c>
      <c r="M262" s="29" t="s">
        <v>568</v>
      </c>
      <c r="N262" s="29" t="s">
        <v>569</v>
      </c>
      <c r="O262" s="29" t="s">
        <v>424</v>
      </c>
      <c r="P262" s="37" t="s">
        <v>628</v>
      </c>
      <c r="Q262" s="9"/>
    </row>
    <row r="263" spans="1:17" ht="15" customHeight="1" x14ac:dyDescent="0.2">
      <c r="A263" s="29" t="s">
        <v>306</v>
      </c>
      <c r="B263" s="46">
        <v>2070</v>
      </c>
      <c r="C263" s="46">
        <v>262</v>
      </c>
      <c r="D263" s="1">
        <f t="shared" si="8"/>
        <v>2332</v>
      </c>
      <c r="E263" s="29" t="s">
        <v>390</v>
      </c>
      <c r="F263" s="29" t="s">
        <v>409</v>
      </c>
      <c r="G263" s="29" t="s">
        <v>403</v>
      </c>
      <c r="H263" s="29" t="str">
        <f t="shared" si="9"/>
        <v>10</v>
      </c>
      <c r="I263" s="29" t="s">
        <v>420</v>
      </c>
      <c r="J263" s="29" t="s">
        <v>424</v>
      </c>
      <c r="K263" s="29" t="s">
        <v>410</v>
      </c>
      <c r="L263" s="29" t="s">
        <v>391</v>
      </c>
      <c r="M263" s="29" t="s">
        <v>579</v>
      </c>
      <c r="N263" s="29" t="s">
        <v>580</v>
      </c>
      <c r="O263" s="29" t="s">
        <v>424</v>
      </c>
      <c r="P263" s="37" t="s">
        <v>631</v>
      </c>
      <c r="Q263" s="9"/>
    </row>
    <row r="264" spans="1:17" ht="15" customHeight="1" x14ac:dyDescent="0.2">
      <c r="A264" s="29" t="s">
        <v>307</v>
      </c>
      <c r="B264" s="46">
        <v>1498</v>
      </c>
      <c r="C264" s="46">
        <v>92</v>
      </c>
      <c r="D264" s="1">
        <f t="shared" si="8"/>
        <v>1590</v>
      </c>
      <c r="E264" s="29" t="s">
        <v>390</v>
      </c>
      <c r="F264" s="29" t="s">
        <v>407</v>
      </c>
      <c r="G264" s="29" t="s">
        <v>403</v>
      </c>
      <c r="H264" s="29" t="str">
        <f t="shared" si="9"/>
        <v>10</v>
      </c>
      <c r="I264" s="29" t="s">
        <v>420</v>
      </c>
      <c r="J264" s="29" t="s">
        <v>424</v>
      </c>
      <c r="K264" s="29" t="s">
        <v>410</v>
      </c>
      <c r="L264" s="29" t="s">
        <v>391</v>
      </c>
      <c r="M264" s="29" t="s">
        <v>579</v>
      </c>
      <c r="N264" s="29" t="s">
        <v>580</v>
      </c>
      <c r="O264" s="29" t="s">
        <v>424</v>
      </c>
      <c r="P264" s="37" t="s">
        <v>631</v>
      </c>
      <c r="Q264" s="9"/>
    </row>
    <row r="265" spans="1:17" x14ac:dyDescent="0.2">
      <c r="A265" s="29" t="s">
        <v>309</v>
      </c>
      <c r="B265" s="46">
        <v>3490</v>
      </c>
      <c r="C265" s="46">
        <v>224</v>
      </c>
      <c r="D265" s="1">
        <f t="shared" si="8"/>
        <v>3714</v>
      </c>
      <c r="E265" s="29" t="s">
        <v>390</v>
      </c>
      <c r="F265" s="29" t="s">
        <v>409</v>
      </c>
      <c r="G265" s="29" t="s">
        <v>403</v>
      </c>
      <c r="H265" s="29" t="str">
        <f t="shared" si="9"/>
        <v>11</v>
      </c>
      <c r="I265" s="29" t="s">
        <v>390</v>
      </c>
      <c r="J265" s="29" t="s">
        <v>424</v>
      </c>
      <c r="K265" s="29" t="s">
        <v>416</v>
      </c>
      <c r="L265" s="29" t="s">
        <v>390</v>
      </c>
      <c r="M265" s="29" t="s">
        <v>570</v>
      </c>
      <c r="N265" s="29" t="s">
        <v>571</v>
      </c>
      <c r="O265" s="29" t="s">
        <v>424</v>
      </c>
      <c r="P265" s="37">
        <v>38118</v>
      </c>
      <c r="Q265" s="9"/>
    </row>
    <row r="266" spans="1:17" ht="14.25" customHeight="1" x14ac:dyDescent="0.2">
      <c r="A266" s="29" t="s">
        <v>310</v>
      </c>
      <c r="B266" s="46">
        <v>725</v>
      </c>
      <c r="C266" s="46">
        <v>59</v>
      </c>
      <c r="D266" s="1">
        <f t="shared" si="8"/>
        <v>784</v>
      </c>
      <c r="E266" s="29" t="s">
        <v>390</v>
      </c>
      <c r="F266" s="29" t="s">
        <v>409</v>
      </c>
      <c r="G266" s="29" t="s">
        <v>403</v>
      </c>
      <c r="H266" s="29" t="str">
        <f t="shared" si="9"/>
        <v>11</v>
      </c>
      <c r="I266" s="29" t="s">
        <v>420</v>
      </c>
      <c r="J266" s="29" t="s">
        <v>424</v>
      </c>
      <c r="K266" s="29" t="s">
        <v>416</v>
      </c>
      <c r="L266" s="29" t="s">
        <v>390</v>
      </c>
      <c r="M266" s="29" t="s">
        <v>570</v>
      </c>
      <c r="N266" s="29" t="s">
        <v>571</v>
      </c>
      <c r="O266" s="29" t="s">
        <v>424</v>
      </c>
      <c r="P266" s="37">
        <v>38118</v>
      </c>
      <c r="Q266" s="9"/>
    </row>
    <row r="267" spans="1:17" ht="14.25" customHeight="1" x14ac:dyDescent="0.2">
      <c r="A267" s="29" t="s">
        <v>311</v>
      </c>
      <c r="B267" s="46">
        <v>1818</v>
      </c>
      <c r="C267" s="46">
        <v>256</v>
      </c>
      <c r="D267" s="1">
        <f t="shared" si="8"/>
        <v>2074</v>
      </c>
      <c r="E267" s="29" t="s">
        <v>390</v>
      </c>
      <c r="F267" s="29" t="s">
        <v>407</v>
      </c>
      <c r="G267" s="29" t="s">
        <v>403</v>
      </c>
      <c r="H267" s="29" t="str">
        <f t="shared" si="9"/>
        <v>11</v>
      </c>
      <c r="I267" s="29" t="s">
        <v>420</v>
      </c>
      <c r="J267" s="29" t="s">
        <v>424</v>
      </c>
      <c r="K267" s="29" t="s">
        <v>416</v>
      </c>
      <c r="L267" s="29" t="s">
        <v>391</v>
      </c>
      <c r="M267" s="29" t="s">
        <v>570</v>
      </c>
      <c r="N267" s="29" t="s">
        <v>571</v>
      </c>
      <c r="O267" s="29" t="s">
        <v>424</v>
      </c>
      <c r="P267" s="37" t="s">
        <v>631</v>
      </c>
      <c r="Q267" s="9"/>
    </row>
    <row r="268" spans="1:17" ht="14.25" customHeight="1" x14ac:dyDescent="0.2">
      <c r="A268" s="29" t="s">
        <v>312</v>
      </c>
      <c r="B268" s="46">
        <v>1884</v>
      </c>
      <c r="C268" s="46">
        <v>136</v>
      </c>
      <c r="D268" s="1">
        <f t="shared" si="8"/>
        <v>2020</v>
      </c>
      <c r="E268" s="29" t="s">
        <v>390</v>
      </c>
      <c r="F268" s="29" t="s">
        <v>407</v>
      </c>
      <c r="G268" s="29" t="s">
        <v>403</v>
      </c>
      <c r="H268" s="29" t="str">
        <f t="shared" si="9"/>
        <v>11</v>
      </c>
      <c r="I268" s="29" t="s">
        <v>390</v>
      </c>
      <c r="J268" s="29" t="s">
        <v>424</v>
      </c>
      <c r="K268" s="29" t="s">
        <v>416</v>
      </c>
      <c r="L268" s="29" t="s">
        <v>391</v>
      </c>
      <c r="M268" s="29" t="s">
        <v>570</v>
      </c>
      <c r="N268" s="29" t="s">
        <v>571</v>
      </c>
      <c r="O268" s="29" t="s">
        <v>424</v>
      </c>
      <c r="P268" s="37" t="s">
        <v>631</v>
      </c>
      <c r="Q268" s="9"/>
    </row>
    <row r="269" spans="1:17" ht="14.25" customHeight="1" x14ac:dyDescent="0.2">
      <c r="A269" s="29" t="s">
        <v>313</v>
      </c>
      <c r="B269" s="46">
        <v>2</v>
      </c>
      <c r="C269" s="46">
        <v>2</v>
      </c>
      <c r="D269" s="1">
        <f t="shared" si="8"/>
        <v>4</v>
      </c>
      <c r="E269" s="29" t="s">
        <v>390</v>
      </c>
      <c r="F269" s="29" t="s">
        <v>402</v>
      </c>
      <c r="G269" s="29" t="s">
        <v>403</v>
      </c>
      <c r="H269" s="29" t="str">
        <f t="shared" si="9"/>
        <v>11</v>
      </c>
      <c r="I269" s="29" t="s">
        <v>390</v>
      </c>
      <c r="J269" s="29" t="s">
        <v>424</v>
      </c>
      <c r="K269" s="29" t="s">
        <v>416</v>
      </c>
      <c r="L269" s="29" t="s">
        <v>391</v>
      </c>
      <c r="M269" s="29" t="s">
        <v>570</v>
      </c>
      <c r="N269" s="29" t="s">
        <v>571</v>
      </c>
      <c r="O269" s="29" t="s">
        <v>424</v>
      </c>
      <c r="P269" s="37" t="s">
        <v>631</v>
      </c>
      <c r="Q269" s="9"/>
    </row>
    <row r="270" spans="1:17" ht="14.25" customHeight="1" x14ac:dyDescent="0.2">
      <c r="A270" s="29" t="s">
        <v>314</v>
      </c>
      <c r="B270" s="46">
        <v>4</v>
      </c>
      <c r="C270" s="46">
        <v>2</v>
      </c>
      <c r="D270" s="1">
        <f t="shared" si="8"/>
        <v>6</v>
      </c>
      <c r="E270" s="29" t="s">
        <v>390</v>
      </c>
      <c r="F270" s="29" t="s">
        <v>409</v>
      </c>
      <c r="G270" s="29" t="s">
        <v>403</v>
      </c>
      <c r="H270" s="29" t="str">
        <f t="shared" si="9"/>
        <v>11</v>
      </c>
      <c r="I270" s="29" t="s">
        <v>390</v>
      </c>
      <c r="J270" s="29" t="s">
        <v>424</v>
      </c>
      <c r="K270" s="29" t="s">
        <v>416</v>
      </c>
      <c r="L270" s="29" t="s">
        <v>391</v>
      </c>
      <c r="M270" s="29" t="s">
        <v>570</v>
      </c>
      <c r="N270" s="29" t="s">
        <v>571</v>
      </c>
      <c r="O270" s="29" t="s">
        <v>424</v>
      </c>
      <c r="P270" s="37" t="s">
        <v>631</v>
      </c>
      <c r="Q270" s="9"/>
    </row>
    <row r="271" spans="1:17" x14ac:dyDescent="0.2">
      <c r="A271" s="29" t="s">
        <v>315</v>
      </c>
      <c r="B271" s="46">
        <v>3870</v>
      </c>
      <c r="C271" s="46">
        <v>185</v>
      </c>
      <c r="D271" s="1">
        <f t="shared" si="8"/>
        <v>4055</v>
      </c>
      <c r="E271" s="29" t="s">
        <v>390</v>
      </c>
      <c r="F271" s="29" t="s">
        <v>409</v>
      </c>
      <c r="G271" s="29" t="s">
        <v>403</v>
      </c>
      <c r="H271" s="29" t="str">
        <f t="shared" si="9"/>
        <v>11</v>
      </c>
      <c r="I271" s="29" t="s">
        <v>390</v>
      </c>
      <c r="J271" s="29" t="s">
        <v>424</v>
      </c>
      <c r="K271" s="29" t="s">
        <v>416</v>
      </c>
      <c r="L271" s="29" t="s">
        <v>391</v>
      </c>
      <c r="M271" s="29" t="s">
        <v>572</v>
      </c>
      <c r="N271" s="29" t="s">
        <v>573</v>
      </c>
      <c r="O271" s="29" t="s">
        <v>424</v>
      </c>
      <c r="P271" s="37" t="s">
        <v>631</v>
      </c>
      <c r="Q271" s="9"/>
    </row>
    <row r="272" spans="1:17" x14ac:dyDescent="0.2">
      <c r="A272" s="29" t="s">
        <v>316</v>
      </c>
      <c r="B272" s="46">
        <v>715</v>
      </c>
      <c r="C272" s="46">
        <v>33</v>
      </c>
      <c r="D272" s="1">
        <f t="shared" si="8"/>
        <v>748</v>
      </c>
      <c r="E272" s="29" t="s">
        <v>390</v>
      </c>
      <c r="F272" s="29" t="s">
        <v>409</v>
      </c>
      <c r="G272" s="29" t="s">
        <v>403</v>
      </c>
      <c r="H272" s="29" t="str">
        <f t="shared" si="9"/>
        <v>11</v>
      </c>
      <c r="I272" s="29" t="s">
        <v>420</v>
      </c>
      <c r="J272" s="29" t="s">
        <v>424</v>
      </c>
      <c r="K272" s="29" t="s">
        <v>416</v>
      </c>
      <c r="L272" s="29" t="s">
        <v>391</v>
      </c>
      <c r="M272" s="29" t="s">
        <v>572</v>
      </c>
      <c r="N272" s="29" t="s">
        <v>573</v>
      </c>
      <c r="O272" s="29" t="s">
        <v>424</v>
      </c>
      <c r="P272" s="37" t="s">
        <v>631</v>
      </c>
      <c r="Q272" s="9"/>
    </row>
    <row r="273" spans="1:17" x14ac:dyDescent="0.2">
      <c r="A273" s="29" t="s">
        <v>317</v>
      </c>
      <c r="B273" s="46">
        <v>1924</v>
      </c>
      <c r="C273" s="46">
        <v>150</v>
      </c>
      <c r="D273" s="1">
        <f t="shared" si="8"/>
        <v>2074</v>
      </c>
      <c r="E273" s="29" t="s">
        <v>390</v>
      </c>
      <c r="F273" s="29" t="s">
        <v>409</v>
      </c>
      <c r="G273" s="29" t="s">
        <v>403</v>
      </c>
      <c r="H273" s="29" t="str">
        <f t="shared" si="9"/>
        <v>11</v>
      </c>
      <c r="I273" s="29" t="s">
        <v>420</v>
      </c>
      <c r="J273" s="29" t="s">
        <v>424</v>
      </c>
      <c r="K273" s="29" t="s">
        <v>416</v>
      </c>
      <c r="L273" s="29" t="s">
        <v>391</v>
      </c>
      <c r="M273" s="29" t="s">
        <v>574</v>
      </c>
      <c r="N273" s="29" t="s">
        <v>575</v>
      </c>
      <c r="O273" s="29" t="s">
        <v>424</v>
      </c>
      <c r="P273" s="37" t="s">
        <v>632</v>
      </c>
      <c r="Q273" s="9"/>
    </row>
    <row r="274" spans="1:17" x14ac:dyDescent="0.2">
      <c r="A274" s="29" t="s">
        <v>318</v>
      </c>
      <c r="B274" s="46">
        <v>1229</v>
      </c>
      <c r="C274" s="46">
        <v>90</v>
      </c>
      <c r="D274" s="1">
        <f t="shared" si="8"/>
        <v>1319</v>
      </c>
      <c r="E274" s="29" t="s">
        <v>390</v>
      </c>
      <c r="F274" s="29" t="s">
        <v>407</v>
      </c>
      <c r="G274" s="29" t="s">
        <v>403</v>
      </c>
      <c r="H274" s="29" t="str">
        <f t="shared" si="9"/>
        <v>11</v>
      </c>
      <c r="I274" s="29" t="s">
        <v>420</v>
      </c>
      <c r="J274" s="29" t="s">
        <v>424</v>
      </c>
      <c r="K274" s="29" t="s">
        <v>416</v>
      </c>
      <c r="L274" s="29" t="s">
        <v>391</v>
      </c>
      <c r="M274" s="29" t="s">
        <v>574</v>
      </c>
      <c r="N274" s="29" t="s">
        <v>575</v>
      </c>
      <c r="O274" s="29" t="s">
        <v>424</v>
      </c>
      <c r="P274" s="37" t="s">
        <v>632</v>
      </c>
      <c r="Q274" s="9"/>
    </row>
    <row r="275" spans="1:17" x14ac:dyDescent="0.2">
      <c r="A275" s="29" t="s">
        <v>319</v>
      </c>
      <c r="B275" s="46">
        <v>332</v>
      </c>
      <c r="C275" s="46">
        <v>37</v>
      </c>
      <c r="D275" s="1">
        <f t="shared" si="8"/>
        <v>369</v>
      </c>
      <c r="E275" s="29" t="s">
        <v>390</v>
      </c>
      <c r="F275" s="29" t="s">
        <v>409</v>
      </c>
      <c r="G275" s="29" t="s">
        <v>403</v>
      </c>
      <c r="H275" s="29" t="str">
        <f t="shared" si="9"/>
        <v>11</v>
      </c>
      <c r="I275" s="29" t="s">
        <v>390</v>
      </c>
      <c r="J275" s="29" t="s">
        <v>424</v>
      </c>
      <c r="K275" s="29" t="s">
        <v>416</v>
      </c>
      <c r="L275" s="29" t="s">
        <v>391</v>
      </c>
      <c r="M275" s="29" t="s">
        <v>574</v>
      </c>
      <c r="N275" s="29" t="s">
        <v>575</v>
      </c>
      <c r="O275" s="29" t="s">
        <v>424</v>
      </c>
      <c r="P275" s="37" t="s">
        <v>632</v>
      </c>
      <c r="Q275" s="9"/>
    </row>
    <row r="276" spans="1:17" x14ac:dyDescent="0.2">
      <c r="A276" s="29" t="s">
        <v>320</v>
      </c>
      <c r="B276" s="46">
        <v>3989</v>
      </c>
      <c r="C276" s="46">
        <v>420</v>
      </c>
      <c r="D276" s="1">
        <f t="shared" si="8"/>
        <v>4409</v>
      </c>
      <c r="E276" s="29" t="s">
        <v>390</v>
      </c>
      <c r="F276" s="29" t="s">
        <v>407</v>
      </c>
      <c r="G276" s="29" t="s">
        <v>403</v>
      </c>
      <c r="H276" s="29" t="str">
        <f t="shared" si="9"/>
        <v>11</v>
      </c>
      <c r="I276" s="29" t="s">
        <v>420</v>
      </c>
      <c r="J276" s="29" t="s">
        <v>424</v>
      </c>
      <c r="K276" s="29" t="s">
        <v>410</v>
      </c>
      <c r="L276" s="29" t="s">
        <v>391</v>
      </c>
      <c r="M276" s="29" t="s">
        <v>576</v>
      </c>
      <c r="N276" s="29" t="s">
        <v>577</v>
      </c>
      <c r="O276" s="29" t="s">
        <v>424</v>
      </c>
      <c r="P276" s="37" t="s">
        <v>632</v>
      </c>
      <c r="Q276" s="9"/>
    </row>
    <row r="277" spans="1:17" x14ac:dyDescent="0.2">
      <c r="A277" s="29" t="s">
        <v>321</v>
      </c>
      <c r="B277" s="46">
        <v>1565</v>
      </c>
      <c r="C277" s="46">
        <v>157</v>
      </c>
      <c r="D277" s="1">
        <f t="shared" si="8"/>
        <v>1722</v>
      </c>
      <c r="E277" s="29" t="s">
        <v>390</v>
      </c>
      <c r="F277" s="29" t="s">
        <v>407</v>
      </c>
      <c r="G277" s="29" t="s">
        <v>403</v>
      </c>
      <c r="H277" s="29" t="str">
        <f t="shared" si="9"/>
        <v>11</v>
      </c>
      <c r="I277" s="29" t="s">
        <v>416</v>
      </c>
      <c r="J277" s="29" t="s">
        <v>424</v>
      </c>
      <c r="K277" s="29" t="s">
        <v>410</v>
      </c>
      <c r="L277" s="29" t="s">
        <v>391</v>
      </c>
      <c r="M277" s="29" t="s">
        <v>576</v>
      </c>
      <c r="N277" s="29" t="s">
        <v>577</v>
      </c>
      <c r="O277" s="29" t="s">
        <v>424</v>
      </c>
      <c r="P277" s="37" t="s">
        <v>632</v>
      </c>
      <c r="Q277" s="9"/>
    </row>
    <row r="278" spans="1:17" x14ac:dyDescent="0.2">
      <c r="A278" s="29" t="s">
        <v>322</v>
      </c>
      <c r="B278" s="46">
        <v>46</v>
      </c>
      <c r="C278" s="46">
        <v>2</v>
      </c>
      <c r="D278" s="1">
        <f t="shared" si="8"/>
        <v>48</v>
      </c>
      <c r="E278" s="29" t="s">
        <v>390</v>
      </c>
      <c r="F278" s="29" t="s">
        <v>409</v>
      </c>
      <c r="G278" s="29" t="s">
        <v>403</v>
      </c>
      <c r="H278" s="29" t="str">
        <f t="shared" si="9"/>
        <v>11</v>
      </c>
      <c r="I278" s="29" t="s">
        <v>420</v>
      </c>
      <c r="J278" s="29" t="s">
        <v>424</v>
      </c>
      <c r="K278" s="29" t="s">
        <v>410</v>
      </c>
      <c r="L278" s="29" t="s">
        <v>391</v>
      </c>
      <c r="M278" s="29" t="s">
        <v>576</v>
      </c>
      <c r="N278" s="29" t="s">
        <v>577</v>
      </c>
      <c r="O278" s="29" t="s">
        <v>424</v>
      </c>
      <c r="P278" s="37" t="s">
        <v>632</v>
      </c>
      <c r="Q278" s="9"/>
    </row>
    <row r="279" spans="1:17" x14ac:dyDescent="0.2">
      <c r="A279" s="29" t="s">
        <v>323</v>
      </c>
      <c r="B279" s="46">
        <v>4801</v>
      </c>
      <c r="C279" s="46">
        <v>454</v>
      </c>
      <c r="D279" s="1">
        <f t="shared" si="8"/>
        <v>5255</v>
      </c>
      <c r="E279" s="29" t="s">
        <v>390</v>
      </c>
      <c r="F279" s="29" t="s">
        <v>407</v>
      </c>
      <c r="G279" s="29" t="s">
        <v>403</v>
      </c>
      <c r="H279" s="29" t="str">
        <f t="shared" si="9"/>
        <v>11</v>
      </c>
      <c r="I279" s="29" t="s">
        <v>416</v>
      </c>
      <c r="J279" s="29" t="s">
        <v>424</v>
      </c>
      <c r="K279" s="29" t="s">
        <v>410</v>
      </c>
      <c r="L279" s="29" t="s">
        <v>390</v>
      </c>
      <c r="M279" s="29" t="s">
        <v>913</v>
      </c>
      <c r="N279" s="29" t="s">
        <v>578</v>
      </c>
      <c r="O279" s="29" t="s">
        <v>424</v>
      </c>
      <c r="P279" s="37" t="s">
        <v>633</v>
      </c>
      <c r="Q279" s="9"/>
    </row>
    <row r="280" spans="1:17" x14ac:dyDescent="0.2">
      <c r="A280" s="29" t="s">
        <v>324</v>
      </c>
      <c r="B280" s="46">
        <v>3917</v>
      </c>
      <c r="C280" s="46">
        <v>175</v>
      </c>
      <c r="D280" s="1">
        <f t="shared" si="8"/>
        <v>4092</v>
      </c>
      <c r="E280" s="29" t="s">
        <v>390</v>
      </c>
      <c r="F280" s="29" t="s">
        <v>407</v>
      </c>
      <c r="G280" s="29" t="s">
        <v>403</v>
      </c>
      <c r="H280" s="29" t="str">
        <f t="shared" si="9"/>
        <v>11</v>
      </c>
      <c r="I280" s="29" t="s">
        <v>420</v>
      </c>
      <c r="J280" s="29" t="s">
        <v>424</v>
      </c>
      <c r="K280" s="29" t="s">
        <v>410</v>
      </c>
      <c r="L280" s="29" t="s">
        <v>391</v>
      </c>
      <c r="M280" s="29" t="s">
        <v>579</v>
      </c>
      <c r="N280" s="29" t="s">
        <v>580</v>
      </c>
      <c r="O280" s="29" t="s">
        <v>424</v>
      </c>
      <c r="P280" s="37" t="s">
        <v>631</v>
      </c>
      <c r="Q280" s="9"/>
    </row>
    <row r="281" spans="1:17" x14ac:dyDescent="0.2">
      <c r="A281" s="29" t="s">
        <v>325</v>
      </c>
      <c r="B281" s="46">
        <v>390</v>
      </c>
      <c r="C281" s="46">
        <v>22</v>
      </c>
      <c r="D281" s="1">
        <f t="shared" si="8"/>
        <v>412</v>
      </c>
      <c r="E281" s="29" t="s">
        <v>390</v>
      </c>
      <c r="F281" s="29" t="s">
        <v>404</v>
      </c>
      <c r="G281" s="29" t="s">
        <v>403</v>
      </c>
      <c r="H281" s="29" t="str">
        <f t="shared" si="9"/>
        <v>11</v>
      </c>
      <c r="I281" s="29" t="s">
        <v>420</v>
      </c>
      <c r="J281" s="29" t="s">
        <v>424</v>
      </c>
      <c r="K281" s="29" t="s">
        <v>410</v>
      </c>
      <c r="L281" s="29" t="s">
        <v>391</v>
      </c>
      <c r="M281" s="29" t="s">
        <v>579</v>
      </c>
      <c r="N281" s="29" t="s">
        <v>580</v>
      </c>
      <c r="O281" s="29" t="s">
        <v>424</v>
      </c>
      <c r="P281" s="37" t="s">
        <v>631</v>
      </c>
      <c r="Q281" s="9"/>
    </row>
    <row r="282" spans="1:17" x14ac:dyDescent="0.2">
      <c r="A282" s="29" t="s">
        <v>326</v>
      </c>
      <c r="B282" s="46">
        <v>32</v>
      </c>
      <c r="C282" s="46">
        <v>2</v>
      </c>
      <c r="D282" s="1">
        <f t="shared" si="8"/>
        <v>34</v>
      </c>
      <c r="E282" s="29" t="s">
        <v>390</v>
      </c>
      <c r="F282" s="29" t="s">
        <v>404</v>
      </c>
      <c r="G282" s="29" t="s">
        <v>403</v>
      </c>
      <c r="H282" s="29" t="str">
        <f t="shared" si="9"/>
        <v>11</v>
      </c>
      <c r="I282" s="29" t="s">
        <v>420</v>
      </c>
      <c r="J282" s="29" t="s">
        <v>422</v>
      </c>
      <c r="K282" s="29" t="s">
        <v>425</v>
      </c>
      <c r="L282" s="29" t="s">
        <v>425</v>
      </c>
      <c r="M282" s="29" t="s">
        <v>579</v>
      </c>
      <c r="N282" s="29" t="s">
        <v>580</v>
      </c>
      <c r="O282" s="29" t="s">
        <v>424</v>
      </c>
      <c r="P282" s="37" t="s">
        <v>631</v>
      </c>
      <c r="Q282" s="9"/>
    </row>
    <row r="283" spans="1:17" x14ac:dyDescent="0.2">
      <c r="A283" s="29" t="s">
        <v>327</v>
      </c>
      <c r="B283" s="46">
        <v>4097</v>
      </c>
      <c r="C283" s="46">
        <v>300</v>
      </c>
      <c r="D283" s="1">
        <f t="shared" si="8"/>
        <v>4397</v>
      </c>
      <c r="E283" s="29" t="s">
        <v>390</v>
      </c>
      <c r="F283" s="29" t="s">
        <v>407</v>
      </c>
      <c r="G283" s="29" t="s">
        <v>403</v>
      </c>
      <c r="H283" s="29" t="str">
        <f t="shared" si="9"/>
        <v>11</v>
      </c>
      <c r="I283" s="29" t="s">
        <v>420</v>
      </c>
      <c r="J283" s="29" t="s">
        <v>424</v>
      </c>
      <c r="K283" s="29" t="s">
        <v>410</v>
      </c>
      <c r="L283" s="29" t="s">
        <v>391</v>
      </c>
      <c r="M283" s="29" t="s">
        <v>914</v>
      </c>
      <c r="N283" s="29" t="s">
        <v>581</v>
      </c>
      <c r="O283" s="29" t="s">
        <v>424</v>
      </c>
      <c r="P283" s="37" t="s">
        <v>633</v>
      </c>
      <c r="Q283" s="9"/>
    </row>
    <row r="284" spans="1:17" x14ac:dyDescent="0.2">
      <c r="A284" s="29" t="s">
        <v>328</v>
      </c>
      <c r="B284" s="46">
        <v>4525</v>
      </c>
      <c r="C284" s="46">
        <v>894</v>
      </c>
      <c r="D284" s="1">
        <f t="shared" si="8"/>
        <v>5419</v>
      </c>
      <c r="E284" s="29" t="s">
        <v>390</v>
      </c>
      <c r="F284" s="29" t="s">
        <v>407</v>
      </c>
      <c r="G284" s="29" t="s">
        <v>403</v>
      </c>
      <c r="H284" s="29" t="str">
        <f t="shared" si="9"/>
        <v>12</v>
      </c>
      <c r="I284" s="29" t="s">
        <v>416</v>
      </c>
      <c r="J284" s="29" t="s">
        <v>424</v>
      </c>
      <c r="K284" s="29" t="s">
        <v>410</v>
      </c>
      <c r="L284" s="29" t="s">
        <v>391</v>
      </c>
      <c r="M284" s="29" t="s">
        <v>582</v>
      </c>
      <c r="N284" s="29" t="s">
        <v>583</v>
      </c>
      <c r="O284" s="29" t="s">
        <v>424</v>
      </c>
      <c r="P284" s="37" t="s">
        <v>632</v>
      </c>
      <c r="Q284" s="9"/>
    </row>
    <row r="285" spans="1:17" ht="15" customHeight="1" x14ac:dyDescent="0.2">
      <c r="A285" s="29" t="s">
        <v>329</v>
      </c>
      <c r="B285" s="46">
        <v>2210</v>
      </c>
      <c r="C285" s="46">
        <v>387</v>
      </c>
      <c r="D285" s="1">
        <f t="shared" si="8"/>
        <v>2597</v>
      </c>
      <c r="E285" s="29" t="s">
        <v>390</v>
      </c>
      <c r="F285" s="29" t="s">
        <v>404</v>
      </c>
      <c r="G285" s="29" t="s">
        <v>397</v>
      </c>
      <c r="H285" s="29" t="str">
        <f t="shared" si="9"/>
        <v>12</v>
      </c>
      <c r="I285" s="29" t="s">
        <v>416</v>
      </c>
      <c r="J285" s="29" t="s">
        <v>424</v>
      </c>
      <c r="K285" s="29" t="s">
        <v>418</v>
      </c>
      <c r="L285" s="29" t="s">
        <v>390</v>
      </c>
      <c r="M285" s="29" t="s">
        <v>876</v>
      </c>
      <c r="N285" s="29" t="s">
        <v>877</v>
      </c>
      <c r="O285" s="29" t="s">
        <v>424</v>
      </c>
      <c r="P285" s="37" t="s">
        <v>616</v>
      </c>
      <c r="Q285" s="9"/>
    </row>
    <row r="286" spans="1:17" ht="15" customHeight="1" x14ac:dyDescent="0.2">
      <c r="A286" s="29" t="s">
        <v>330</v>
      </c>
      <c r="B286" s="46">
        <v>848</v>
      </c>
      <c r="C286" s="46">
        <v>52</v>
      </c>
      <c r="D286" s="1">
        <f t="shared" si="8"/>
        <v>900</v>
      </c>
      <c r="E286" s="29" t="s">
        <v>390</v>
      </c>
      <c r="F286" s="29" t="s">
        <v>402</v>
      </c>
      <c r="G286" s="29" t="s">
        <v>397</v>
      </c>
      <c r="H286" s="29" t="str">
        <f t="shared" si="9"/>
        <v>12</v>
      </c>
      <c r="I286" s="29" t="s">
        <v>416</v>
      </c>
      <c r="J286" s="29" t="s">
        <v>424</v>
      </c>
      <c r="K286" s="29" t="s">
        <v>418</v>
      </c>
      <c r="L286" s="29" t="s">
        <v>390</v>
      </c>
      <c r="M286" s="29" t="s">
        <v>876</v>
      </c>
      <c r="N286" s="29" t="s">
        <v>877</v>
      </c>
      <c r="O286" s="29" t="s">
        <v>424</v>
      </c>
      <c r="P286" s="37" t="s">
        <v>616</v>
      </c>
      <c r="Q286" s="9"/>
    </row>
    <row r="287" spans="1:17" ht="15" customHeight="1" x14ac:dyDescent="0.2">
      <c r="A287" s="29" t="s">
        <v>332</v>
      </c>
      <c r="B287" s="46">
        <v>51</v>
      </c>
      <c r="C287" s="46">
        <v>0</v>
      </c>
      <c r="D287" s="1">
        <f t="shared" si="8"/>
        <v>51</v>
      </c>
      <c r="E287" s="29" t="s">
        <v>391</v>
      </c>
      <c r="F287" s="29" t="s">
        <v>402</v>
      </c>
      <c r="G287" s="29" t="s">
        <v>397</v>
      </c>
      <c r="H287" s="29" t="str">
        <f t="shared" si="9"/>
        <v>12</v>
      </c>
      <c r="I287" s="29" t="s">
        <v>416</v>
      </c>
      <c r="J287" s="29" t="s">
        <v>424</v>
      </c>
      <c r="K287" s="29" t="s">
        <v>418</v>
      </c>
      <c r="L287" s="29" t="s">
        <v>390</v>
      </c>
      <c r="M287" s="29" t="s">
        <v>876</v>
      </c>
      <c r="N287" s="29" t="s">
        <v>877</v>
      </c>
      <c r="O287" s="29" t="s">
        <v>424</v>
      </c>
      <c r="P287" s="37" t="s">
        <v>616</v>
      </c>
      <c r="Q287" s="9"/>
    </row>
    <row r="288" spans="1:17" ht="15" customHeight="1" x14ac:dyDescent="0.2">
      <c r="A288" s="29" t="s">
        <v>333</v>
      </c>
      <c r="B288" s="46">
        <v>616</v>
      </c>
      <c r="C288" s="46">
        <v>179</v>
      </c>
      <c r="D288" s="1">
        <f t="shared" si="8"/>
        <v>795</v>
      </c>
      <c r="E288" s="29" t="s">
        <v>390</v>
      </c>
      <c r="F288" s="29" t="s">
        <v>404</v>
      </c>
      <c r="G288" s="29" t="s">
        <v>397</v>
      </c>
      <c r="H288" s="29" t="str">
        <f t="shared" si="9"/>
        <v>12</v>
      </c>
      <c r="I288" s="29" t="s">
        <v>416</v>
      </c>
      <c r="J288" s="29" t="s">
        <v>422</v>
      </c>
      <c r="K288" s="29" t="s">
        <v>425</v>
      </c>
      <c r="L288" s="29" t="s">
        <v>425</v>
      </c>
      <c r="M288" s="29" t="s">
        <v>876</v>
      </c>
      <c r="N288" s="29" t="s">
        <v>877</v>
      </c>
      <c r="O288" s="29" t="s">
        <v>424</v>
      </c>
      <c r="P288" s="37" t="s">
        <v>616</v>
      </c>
      <c r="Q288" s="9"/>
    </row>
    <row r="289" spans="1:17" x14ac:dyDescent="0.2">
      <c r="A289" s="29" t="s">
        <v>334</v>
      </c>
      <c r="B289" s="46">
        <v>1</v>
      </c>
      <c r="C289" s="46">
        <v>0</v>
      </c>
      <c r="D289" s="1">
        <f t="shared" si="8"/>
        <v>1</v>
      </c>
      <c r="E289" s="29" t="s">
        <v>391</v>
      </c>
      <c r="F289" s="29" t="s">
        <v>402</v>
      </c>
      <c r="G289" s="29" t="s">
        <v>397</v>
      </c>
      <c r="H289" s="29" t="str">
        <f t="shared" si="9"/>
        <v>12</v>
      </c>
      <c r="I289" s="29" t="s">
        <v>423</v>
      </c>
      <c r="J289" s="29" t="s">
        <v>423</v>
      </c>
      <c r="K289" s="29" t="s">
        <v>425</v>
      </c>
      <c r="L289" s="29" t="s">
        <v>425</v>
      </c>
      <c r="M289" s="29" t="s">
        <v>584</v>
      </c>
      <c r="N289" s="29" t="s">
        <v>585</v>
      </c>
      <c r="O289" s="29" t="s">
        <v>424</v>
      </c>
      <c r="P289" s="37" t="s">
        <v>634</v>
      </c>
      <c r="Q289" s="9"/>
    </row>
    <row r="290" spans="1:17" x14ac:dyDescent="0.2">
      <c r="A290" s="29" t="s">
        <v>335</v>
      </c>
      <c r="B290" s="46">
        <v>902</v>
      </c>
      <c r="C290" s="46">
        <v>70</v>
      </c>
      <c r="D290" s="1">
        <f t="shared" si="8"/>
        <v>972</v>
      </c>
      <c r="E290" s="29" t="s">
        <v>391</v>
      </c>
      <c r="F290" s="29" t="s">
        <v>402</v>
      </c>
      <c r="G290" s="29" t="s">
        <v>397</v>
      </c>
      <c r="H290" s="29" t="str">
        <f t="shared" si="9"/>
        <v>12</v>
      </c>
      <c r="I290" s="29" t="s">
        <v>415</v>
      </c>
      <c r="J290" s="29" t="s">
        <v>415</v>
      </c>
      <c r="K290" s="29" t="s">
        <v>425</v>
      </c>
      <c r="L290" s="29" t="s">
        <v>425</v>
      </c>
      <c r="M290" s="29" t="s">
        <v>584</v>
      </c>
      <c r="N290" s="29" t="s">
        <v>585</v>
      </c>
      <c r="O290" s="29" t="s">
        <v>424</v>
      </c>
      <c r="P290" s="37" t="s">
        <v>634</v>
      </c>
      <c r="Q290" s="9"/>
    </row>
    <row r="291" spans="1:17" x14ac:dyDescent="0.2">
      <c r="A291" s="29" t="s">
        <v>336</v>
      </c>
      <c r="B291" s="46">
        <v>215</v>
      </c>
      <c r="C291" s="46">
        <v>40</v>
      </c>
      <c r="D291" s="1">
        <f t="shared" si="8"/>
        <v>255</v>
      </c>
      <c r="E291" s="29" t="s">
        <v>390</v>
      </c>
      <c r="F291" s="29" t="s">
        <v>402</v>
      </c>
      <c r="G291" s="29" t="s">
        <v>397</v>
      </c>
      <c r="H291" s="29" t="str">
        <f t="shared" si="9"/>
        <v>12</v>
      </c>
      <c r="I291" s="29" t="s">
        <v>416</v>
      </c>
      <c r="J291" s="29" t="s">
        <v>424</v>
      </c>
      <c r="K291" s="29" t="s">
        <v>418</v>
      </c>
      <c r="L291" s="29" t="s">
        <v>390</v>
      </c>
      <c r="M291" s="29" t="s">
        <v>584</v>
      </c>
      <c r="N291" s="29" t="s">
        <v>585</v>
      </c>
      <c r="O291" s="29" t="s">
        <v>424</v>
      </c>
      <c r="P291" s="37" t="s">
        <v>634</v>
      </c>
      <c r="Q291" s="9"/>
    </row>
    <row r="292" spans="1:17" x14ac:dyDescent="0.2">
      <c r="A292" s="29" t="s">
        <v>337</v>
      </c>
      <c r="B292" s="46">
        <v>1598</v>
      </c>
      <c r="C292" s="46">
        <v>203</v>
      </c>
      <c r="D292" s="1">
        <f t="shared" si="8"/>
        <v>1801</v>
      </c>
      <c r="E292" s="29" t="s">
        <v>390</v>
      </c>
      <c r="F292" s="29" t="s">
        <v>402</v>
      </c>
      <c r="G292" s="29" t="s">
        <v>397</v>
      </c>
      <c r="H292" s="29" t="str">
        <f t="shared" si="9"/>
        <v>12</v>
      </c>
      <c r="I292" s="29" t="s">
        <v>416</v>
      </c>
      <c r="J292" s="29" t="s">
        <v>422</v>
      </c>
      <c r="K292" s="29" t="s">
        <v>425</v>
      </c>
      <c r="L292" s="29" t="s">
        <v>425</v>
      </c>
      <c r="M292" s="29" t="s">
        <v>584</v>
      </c>
      <c r="N292" s="29" t="s">
        <v>585</v>
      </c>
      <c r="O292" s="29" t="s">
        <v>424</v>
      </c>
      <c r="P292" s="37" t="s">
        <v>634</v>
      </c>
      <c r="Q292" s="9"/>
    </row>
    <row r="293" spans="1:17" x14ac:dyDescent="0.2">
      <c r="A293" s="29" t="s">
        <v>338</v>
      </c>
      <c r="B293" s="46">
        <v>305</v>
      </c>
      <c r="C293" s="46">
        <v>14</v>
      </c>
      <c r="D293" s="1">
        <f t="shared" si="8"/>
        <v>319</v>
      </c>
      <c r="E293" s="29" t="s">
        <v>391</v>
      </c>
      <c r="F293" s="29" t="s">
        <v>402</v>
      </c>
      <c r="G293" s="29" t="s">
        <v>397</v>
      </c>
      <c r="H293" s="29" t="str">
        <f t="shared" si="9"/>
        <v>12</v>
      </c>
      <c r="I293" s="29" t="s">
        <v>416</v>
      </c>
      <c r="J293" s="29" t="s">
        <v>422</v>
      </c>
      <c r="K293" s="29" t="s">
        <v>425</v>
      </c>
      <c r="L293" s="29" t="s">
        <v>425</v>
      </c>
      <c r="M293" s="29" t="s">
        <v>584</v>
      </c>
      <c r="N293" s="29" t="s">
        <v>585</v>
      </c>
      <c r="O293" s="29" t="s">
        <v>424</v>
      </c>
      <c r="P293" s="37" t="s">
        <v>634</v>
      </c>
      <c r="Q293" s="9"/>
    </row>
    <row r="294" spans="1:17" x14ac:dyDescent="0.2">
      <c r="A294" s="29" t="s">
        <v>339</v>
      </c>
      <c r="B294" s="46">
        <v>3381</v>
      </c>
      <c r="C294" s="46">
        <v>233</v>
      </c>
      <c r="D294" s="1">
        <f t="shared" si="8"/>
        <v>3614</v>
      </c>
      <c r="E294" s="29" t="s">
        <v>390</v>
      </c>
      <c r="F294" s="29" t="s">
        <v>404</v>
      </c>
      <c r="G294" s="29" t="s">
        <v>403</v>
      </c>
      <c r="H294" s="29" t="str">
        <f t="shared" si="9"/>
        <v>12</v>
      </c>
      <c r="I294" s="29" t="s">
        <v>416</v>
      </c>
      <c r="J294" s="29" t="s">
        <v>424</v>
      </c>
      <c r="K294" s="29" t="s">
        <v>418</v>
      </c>
      <c r="L294" s="29" t="s">
        <v>390</v>
      </c>
      <c r="M294" s="29" t="s">
        <v>882</v>
      </c>
      <c r="N294" s="29" t="s">
        <v>878</v>
      </c>
      <c r="O294" s="29" t="s">
        <v>424</v>
      </c>
      <c r="P294" s="38">
        <v>38115</v>
      </c>
      <c r="Q294" s="9"/>
    </row>
    <row r="295" spans="1:17" x14ac:dyDescent="0.2">
      <c r="A295" s="29" t="s">
        <v>340</v>
      </c>
      <c r="B295" s="46">
        <v>1095</v>
      </c>
      <c r="C295" s="46">
        <v>175</v>
      </c>
      <c r="D295" s="1">
        <f t="shared" si="8"/>
        <v>1270</v>
      </c>
      <c r="E295" s="29" t="s">
        <v>390</v>
      </c>
      <c r="F295" s="29" t="s">
        <v>407</v>
      </c>
      <c r="G295" s="29" t="s">
        <v>403</v>
      </c>
      <c r="H295" s="29" t="str">
        <f t="shared" si="9"/>
        <v>12</v>
      </c>
      <c r="I295" s="29" t="s">
        <v>416</v>
      </c>
      <c r="J295" s="29" t="s">
        <v>424</v>
      </c>
      <c r="K295" s="29" t="s">
        <v>418</v>
      </c>
      <c r="L295" s="29" t="s">
        <v>390</v>
      </c>
      <c r="M295" s="29" t="s">
        <v>882</v>
      </c>
      <c r="N295" s="29" t="s">
        <v>878</v>
      </c>
      <c r="O295" s="29" t="s">
        <v>424</v>
      </c>
      <c r="P295" s="38">
        <v>38115</v>
      </c>
      <c r="Q295" s="9"/>
    </row>
    <row r="296" spans="1:17" x14ac:dyDescent="0.2">
      <c r="A296" s="29" t="s">
        <v>342</v>
      </c>
      <c r="B296" s="46">
        <v>514</v>
      </c>
      <c r="C296" s="46">
        <v>23</v>
      </c>
      <c r="D296" s="1">
        <f t="shared" si="8"/>
        <v>537</v>
      </c>
      <c r="E296" s="29" t="s">
        <v>390</v>
      </c>
      <c r="F296" s="29" t="s">
        <v>404</v>
      </c>
      <c r="G296" s="29" t="s">
        <v>403</v>
      </c>
      <c r="H296" s="29" t="str">
        <f t="shared" si="9"/>
        <v>12</v>
      </c>
      <c r="I296" s="29" t="s">
        <v>416</v>
      </c>
      <c r="J296" s="29" t="s">
        <v>422</v>
      </c>
      <c r="K296" s="29" t="s">
        <v>425</v>
      </c>
      <c r="L296" s="29" t="s">
        <v>425</v>
      </c>
      <c r="M296" s="29" t="s">
        <v>882</v>
      </c>
      <c r="N296" s="29" t="s">
        <v>878</v>
      </c>
      <c r="O296" s="29" t="s">
        <v>424</v>
      </c>
      <c r="P296" s="38">
        <v>38115</v>
      </c>
      <c r="Q296" s="9"/>
    </row>
    <row r="297" spans="1:17" ht="14.25" customHeight="1" x14ac:dyDescent="0.2">
      <c r="A297" s="29" t="s">
        <v>344</v>
      </c>
      <c r="B297" s="46">
        <v>4090</v>
      </c>
      <c r="C297" s="46">
        <v>253</v>
      </c>
      <c r="D297" s="1">
        <f t="shared" si="8"/>
        <v>4343</v>
      </c>
      <c r="E297" s="29" t="s">
        <v>390</v>
      </c>
      <c r="F297" s="29" t="s">
        <v>404</v>
      </c>
      <c r="G297" s="29" t="s">
        <v>403</v>
      </c>
      <c r="H297" s="29" t="str">
        <f t="shared" si="9"/>
        <v>12</v>
      </c>
      <c r="I297" s="29" t="s">
        <v>416</v>
      </c>
      <c r="J297" s="29" t="s">
        <v>422</v>
      </c>
      <c r="K297" s="29" t="s">
        <v>425</v>
      </c>
      <c r="L297" s="29" t="s">
        <v>425</v>
      </c>
      <c r="M297" s="29" t="s">
        <v>586</v>
      </c>
      <c r="N297" s="29" t="s">
        <v>587</v>
      </c>
      <c r="O297" s="29" t="s">
        <v>424</v>
      </c>
      <c r="P297" s="37" t="s">
        <v>634</v>
      </c>
      <c r="Q297" s="9"/>
    </row>
    <row r="298" spans="1:17" ht="14.25" customHeight="1" x14ac:dyDescent="0.2">
      <c r="A298" s="29" t="s">
        <v>345</v>
      </c>
      <c r="B298" s="46">
        <v>4292</v>
      </c>
      <c r="C298" s="46">
        <v>326</v>
      </c>
      <c r="D298" s="1">
        <f t="shared" si="8"/>
        <v>4618</v>
      </c>
      <c r="E298" s="29" t="s">
        <v>390</v>
      </c>
      <c r="F298" s="29" t="s">
        <v>404</v>
      </c>
      <c r="G298" s="29" t="s">
        <v>403</v>
      </c>
      <c r="H298" s="29" t="str">
        <f t="shared" si="9"/>
        <v>12</v>
      </c>
      <c r="I298" s="29" t="s">
        <v>416</v>
      </c>
      <c r="J298" s="29" t="s">
        <v>422</v>
      </c>
      <c r="K298" s="29" t="s">
        <v>425</v>
      </c>
      <c r="L298" s="29" t="s">
        <v>425</v>
      </c>
      <c r="M298" s="29" t="s">
        <v>588</v>
      </c>
      <c r="N298" s="29" t="s">
        <v>589</v>
      </c>
      <c r="O298" s="29" t="s">
        <v>424</v>
      </c>
      <c r="P298" s="37" t="s">
        <v>634</v>
      </c>
      <c r="Q298" s="9"/>
    </row>
    <row r="299" spans="1:17" ht="14.25" customHeight="1" x14ac:dyDescent="0.2">
      <c r="A299" s="29" t="s">
        <v>347</v>
      </c>
      <c r="B299" s="46">
        <v>1188</v>
      </c>
      <c r="C299" s="46">
        <v>103</v>
      </c>
      <c r="D299" s="1">
        <f t="shared" si="8"/>
        <v>1291</v>
      </c>
      <c r="E299" s="29" t="s">
        <v>390</v>
      </c>
      <c r="F299" s="29" t="s">
        <v>407</v>
      </c>
      <c r="G299" s="29" t="s">
        <v>403</v>
      </c>
      <c r="H299" s="29" t="str">
        <f t="shared" si="9"/>
        <v>12</v>
      </c>
      <c r="I299" s="29" t="s">
        <v>420</v>
      </c>
      <c r="J299" s="29" t="s">
        <v>424</v>
      </c>
      <c r="K299" s="29" t="s">
        <v>410</v>
      </c>
      <c r="L299" s="29" t="s">
        <v>391</v>
      </c>
      <c r="M299" s="29" t="s">
        <v>590</v>
      </c>
      <c r="N299" s="29" t="s">
        <v>591</v>
      </c>
      <c r="O299" s="29" t="s">
        <v>424</v>
      </c>
      <c r="P299" s="37" t="s">
        <v>633</v>
      </c>
      <c r="Q299" s="9"/>
    </row>
    <row r="300" spans="1:17" x14ac:dyDescent="0.2">
      <c r="A300" s="29" t="s">
        <v>349</v>
      </c>
      <c r="B300" s="46">
        <v>2373</v>
      </c>
      <c r="C300" s="46">
        <v>238</v>
      </c>
      <c r="D300" s="1">
        <f t="shared" si="8"/>
        <v>2611</v>
      </c>
      <c r="E300" s="29" t="s">
        <v>390</v>
      </c>
      <c r="F300" s="29" t="s">
        <v>404</v>
      </c>
      <c r="G300" s="29" t="s">
        <v>403</v>
      </c>
      <c r="H300" s="29" t="str">
        <f t="shared" si="9"/>
        <v>12</v>
      </c>
      <c r="I300" s="29" t="s">
        <v>420</v>
      </c>
      <c r="J300" s="29" t="s">
        <v>422</v>
      </c>
      <c r="K300" s="29" t="s">
        <v>425</v>
      </c>
      <c r="L300" s="29" t="s">
        <v>425</v>
      </c>
      <c r="M300" s="29" t="s">
        <v>590</v>
      </c>
      <c r="N300" s="29" t="s">
        <v>591</v>
      </c>
      <c r="O300" s="29" t="s">
        <v>424</v>
      </c>
      <c r="P300" s="37" t="s">
        <v>633</v>
      </c>
      <c r="Q300" s="9"/>
    </row>
    <row r="301" spans="1:17" x14ac:dyDescent="0.2">
      <c r="A301" s="29" t="s">
        <v>350</v>
      </c>
      <c r="B301" s="46">
        <v>1545</v>
      </c>
      <c r="C301" s="46">
        <v>107</v>
      </c>
      <c r="D301" s="1">
        <f t="shared" si="8"/>
        <v>1652</v>
      </c>
      <c r="E301" s="29" t="s">
        <v>390</v>
      </c>
      <c r="F301" s="29" t="s">
        <v>407</v>
      </c>
      <c r="G301" s="29" t="s">
        <v>403</v>
      </c>
      <c r="H301" s="29" t="str">
        <f t="shared" si="9"/>
        <v>12</v>
      </c>
      <c r="I301" s="29" t="s">
        <v>420</v>
      </c>
      <c r="J301" s="29" t="s">
        <v>422</v>
      </c>
      <c r="K301" s="29" t="s">
        <v>425</v>
      </c>
      <c r="L301" s="29" t="s">
        <v>425</v>
      </c>
      <c r="M301" s="29" t="s">
        <v>590</v>
      </c>
      <c r="N301" s="29" t="s">
        <v>591</v>
      </c>
      <c r="O301" s="29" t="s">
        <v>424</v>
      </c>
      <c r="P301" s="37" t="s">
        <v>633</v>
      </c>
      <c r="Q301" s="9"/>
    </row>
    <row r="302" spans="1:17" x14ac:dyDescent="0.2">
      <c r="A302" s="29" t="s">
        <v>352</v>
      </c>
      <c r="B302" s="46">
        <v>5396</v>
      </c>
      <c r="C302" s="46">
        <v>352</v>
      </c>
      <c r="D302" s="1">
        <f t="shared" si="8"/>
        <v>5748</v>
      </c>
      <c r="E302" s="29" t="s">
        <v>390</v>
      </c>
      <c r="F302" s="29" t="s">
        <v>404</v>
      </c>
      <c r="G302" s="29" t="s">
        <v>403</v>
      </c>
      <c r="H302" s="29" t="str">
        <f t="shared" si="9"/>
        <v>12</v>
      </c>
      <c r="I302" s="29" t="s">
        <v>416</v>
      </c>
      <c r="J302" s="29" t="s">
        <v>422</v>
      </c>
      <c r="K302" s="29" t="s">
        <v>425</v>
      </c>
      <c r="L302" s="29" t="s">
        <v>425</v>
      </c>
      <c r="M302" s="29" t="s">
        <v>592</v>
      </c>
      <c r="N302" s="29" t="s">
        <v>593</v>
      </c>
      <c r="O302" s="29" t="s">
        <v>424</v>
      </c>
      <c r="P302" s="37" t="s">
        <v>634</v>
      </c>
      <c r="Q302" s="9"/>
    </row>
    <row r="303" spans="1:17" x14ac:dyDescent="0.2">
      <c r="A303" s="29" t="s">
        <v>353</v>
      </c>
      <c r="B303" s="46">
        <v>1122</v>
      </c>
      <c r="C303" s="46">
        <v>58</v>
      </c>
      <c r="D303" s="1">
        <f t="shared" si="8"/>
        <v>1180</v>
      </c>
      <c r="E303" s="29" t="s">
        <v>390</v>
      </c>
      <c r="F303" s="29" t="s">
        <v>404</v>
      </c>
      <c r="G303" s="29" t="s">
        <v>403</v>
      </c>
      <c r="H303" s="29" t="str">
        <f t="shared" si="9"/>
        <v>12</v>
      </c>
      <c r="I303" s="29" t="s">
        <v>423</v>
      </c>
      <c r="J303" s="29" t="s">
        <v>423</v>
      </c>
      <c r="K303" s="29" t="s">
        <v>425</v>
      </c>
      <c r="L303" s="29" t="s">
        <v>425</v>
      </c>
      <c r="M303" s="29" t="s">
        <v>594</v>
      </c>
      <c r="N303" s="29" t="s">
        <v>595</v>
      </c>
      <c r="O303" s="29" t="s">
        <v>424</v>
      </c>
      <c r="P303" s="37" t="s">
        <v>634</v>
      </c>
      <c r="Q303" s="9"/>
    </row>
    <row r="304" spans="1:17" x14ac:dyDescent="0.2">
      <c r="A304" s="29" t="s">
        <v>355</v>
      </c>
      <c r="B304" s="46">
        <v>2160</v>
      </c>
      <c r="C304" s="46">
        <v>254</v>
      </c>
      <c r="D304" s="1">
        <f t="shared" si="8"/>
        <v>2414</v>
      </c>
      <c r="E304" s="29" t="s">
        <v>390</v>
      </c>
      <c r="F304" s="29" t="s">
        <v>404</v>
      </c>
      <c r="G304" s="29" t="s">
        <v>403</v>
      </c>
      <c r="H304" s="29" t="str">
        <f t="shared" si="9"/>
        <v>12</v>
      </c>
      <c r="I304" s="29" t="s">
        <v>416</v>
      </c>
      <c r="J304" s="29" t="s">
        <v>422</v>
      </c>
      <c r="K304" s="29" t="s">
        <v>425</v>
      </c>
      <c r="L304" s="29" t="s">
        <v>425</v>
      </c>
      <c r="M304" s="29" t="s">
        <v>594</v>
      </c>
      <c r="N304" s="29" t="s">
        <v>595</v>
      </c>
      <c r="O304" s="29" t="s">
        <v>424</v>
      </c>
      <c r="P304" s="37" t="s">
        <v>634</v>
      </c>
      <c r="Q304" s="9"/>
    </row>
    <row r="305" spans="1:17" x14ac:dyDescent="0.2">
      <c r="A305" s="29" t="s">
        <v>356</v>
      </c>
      <c r="B305" s="46">
        <v>310</v>
      </c>
      <c r="C305" s="46">
        <v>79</v>
      </c>
      <c r="D305" s="1">
        <f t="shared" si="8"/>
        <v>389</v>
      </c>
      <c r="E305" s="29" t="s">
        <v>390</v>
      </c>
      <c r="F305" s="29" t="s">
        <v>402</v>
      </c>
      <c r="G305" s="29" t="s">
        <v>403</v>
      </c>
      <c r="H305" s="29" t="str">
        <f t="shared" si="9"/>
        <v>12</v>
      </c>
      <c r="I305" s="29" t="s">
        <v>416</v>
      </c>
      <c r="J305" s="29" t="s">
        <v>422</v>
      </c>
      <c r="K305" s="29" t="s">
        <v>425</v>
      </c>
      <c r="L305" s="29" t="s">
        <v>425</v>
      </c>
      <c r="M305" s="29" t="s">
        <v>594</v>
      </c>
      <c r="N305" s="29" t="s">
        <v>595</v>
      </c>
      <c r="O305" s="29" t="s">
        <v>424</v>
      </c>
      <c r="P305" s="37" t="s">
        <v>634</v>
      </c>
      <c r="Q305" s="9"/>
    </row>
    <row r="306" spans="1:17" x14ac:dyDescent="0.2">
      <c r="A306" s="29" t="s">
        <v>357</v>
      </c>
      <c r="B306" s="46">
        <v>3703</v>
      </c>
      <c r="C306" s="46">
        <v>251</v>
      </c>
      <c r="D306" s="1">
        <f t="shared" si="8"/>
        <v>3954</v>
      </c>
      <c r="E306" s="29" t="s">
        <v>390</v>
      </c>
      <c r="F306" s="29" t="s">
        <v>404</v>
      </c>
      <c r="G306" s="29" t="s">
        <v>403</v>
      </c>
      <c r="H306" s="29" t="str">
        <f t="shared" si="9"/>
        <v>12</v>
      </c>
      <c r="I306" s="29" t="s">
        <v>416</v>
      </c>
      <c r="J306" s="29" t="s">
        <v>422</v>
      </c>
      <c r="K306" s="29" t="s">
        <v>425</v>
      </c>
      <c r="L306" s="29" t="s">
        <v>425</v>
      </c>
      <c r="M306" s="29" t="s">
        <v>916</v>
      </c>
      <c r="N306" s="29" t="s">
        <v>917</v>
      </c>
      <c r="O306" s="29" t="s">
        <v>424</v>
      </c>
      <c r="P306" s="37" t="s">
        <v>634</v>
      </c>
      <c r="Q306" s="9"/>
    </row>
    <row r="307" spans="1:17" x14ac:dyDescent="0.2">
      <c r="A307" s="29" t="s">
        <v>358</v>
      </c>
      <c r="B307" s="46">
        <v>2035</v>
      </c>
      <c r="C307" s="46">
        <v>171</v>
      </c>
      <c r="D307" s="1">
        <f t="shared" si="8"/>
        <v>2206</v>
      </c>
      <c r="E307" s="29" t="s">
        <v>390</v>
      </c>
      <c r="F307" s="29" t="s">
        <v>405</v>
      </c>
      <c r="G307" s="29" t="s">
        <v>401</v>
      </c>
      <c r="H307" s="29" t="str">
        <f t="shared" si="9"/>
        <v>13</v>
      </c>
      <c r="I307" s="29" t="s">
        <v>418</v>
      </c>
      <c r="J307" s="29" t="s">
        <v>424</v>
      </c>
      <c r="K307" s="40" t="s">
        <v>418</v>
      </c>
      <c r="L307" s="29" t="s">
        <v>390</v>
      </c>
      <c r="M307" s="29" t="s">
        <v>912</v>
      </c>
      <c r="N307" s="29" t="s">
        <v>516</v>
      </c>
      <c r="O307" s="29" t="s">
        <v>424</v>
      </c>
      <c r="P307" s="37" t="s">
        <v>620</v>
      </c>
      <c r="Q307" s="9"/>
    </row>
    <row r="308" spans="1:17" ht="15" customHeight="1" x14ac:dyDescent="0.2">
      <c r="A308" s="29" t="s">
        <v>359</v>
      </c>
      <c r="B308" s="46">
        <v>3</v>
      </c>
      <c r="C308" s="46">
        <v>0</v>
      </c>
      <c r="D308" s="1">
        <f t="shared" si="8"/>
        <v>3</v>
      </c>
      <c r="E308" s="29" t="s">
        <v>390</v>
      </c>
      <c r="F308" s="29" t="s">
        <v>408</v>
      </c>
      <c r="G308" s="29" t="s">
        <v>401</v>
      </c>
      <c r="H308" s="29" t="str">
        <f t="shared" si="9"/>
        <v>13</v>
      </c>
      <c r="I308" s="29" t="s">
        <v>391</v>
      </c>
      <c r="J308" s="29" t="s">
        <v>424</v>
      </c>
      <c r="K308" s="40" t="s">
        <v>418</v>
      </c>
      <c r="L308" s="29" t="s">
        <v>390</v>
      </c>
      <c r="M308" s="29" t="s">
        <v>912</v>
      </c>
      <c r="N308" s="29" t="s">
        <v>516</v>
      </c>
      <c r="O308" s="29" t="s">
        <v>424</v>
      </c>
      <c r="P308" s="37" t="s">
        <v>620</v>
      </c>
      <c r="Q308" s="9"/>
    </row>
    <row r="309" spans="1:17" ht="15" customHeight="1" x14ac:dyDescent="0.2">
      <c r="A309" s="29" t="s">
        <v>360</v>
      </c>
      <c r="B309" s="46">
        <v>23</v>
      </c>
      <c r="C309" s="46">
        <v>3</v>
      </c>
      <c r="D309" s="1">
        <f t="shared" si="8"/>
        <v>26</v>
      </c>
      <c r="E309" s="29" t="s">
        <v>390</v>
      </c>
      <c r="F309" s="29" t="s">
        <v>408</v>
      </c>
      <c r="G309" s="29" t="s">
        <v>401</v>
      </c>
      <c r="H309" s="29" t="str">
        <f t="shared" si="9"/>
        <v>13</v>
      </c>
      <c r="I309" s="29" t="s">
        <v>418</v>
      </c>
      <c r="J309" s="29" t="s">
        <v>424</v>
      </c>
      <c r="K309" s="40" t="s">
        <v>418</v>
      </c>
      <c r="L309" s="29" t="s">
        <v>390</v>
      </c>
      <c r="M309" s="29" t="s">
        <v>912</v>
      </c>
      <c r="N309" s="29" t="s">
        <v>516</v>
      </c>
      <c r="O309" s="29" t="s">
        <v>424</v>
      </c>
      <c r="P309" s="37" t="s">
        <v>620</v>
      </c>
      <c r="Q309" s="9"/>
    </row>
    <row r="310" spans="1:17" ht="15" customHeight="1" x14ac:dyDescent="0.2">
      <c r="A310" s="29" t="s">
        <v>361</v>
      </c>
      <c r="B310" s="46">
        <v>8</v>
      </c>
      <c r="C310" s="46">
        <v>1</v>
      </c>
      <c r="D310" s="1">
        <f t="shared" si="8"/>
        <v>9</v>
      </c>
      <c r="E310" s="29" t="s">
        <v>390</v>
      </c>
      <c r="F310" s="29" t="s">
        <v>405</v>
      </c>
      <c r="G310" s="29" t="s">
        <v>401</v>
      </c>
      <c r="H310" s="29" t="str">
        <f t="shared" si="9"/>
        <v>13</v>
      </c>
      <c r="I310" s="29" t="s">
        <v>391</v>
      </c>
      <c r="J310" s="29" t="s">
        <v>424</v>
      </c>
      <c r="K310" s="40" t="s">
        <v>418</v>
      </c>
      <c r="L310" s="29" t="s">
        <v>390</v>
      </c>
      <c r="M310" s="29" t="s">
        <v>912</v>
      </c>
      <c r="N310" s="29" t="s">
        <v>516</v>
      </c>
      <c r="O310" s="29" t="s">
        <v>424</v>
      </c>
      <c r="P310" s="37" t="s">
        <v>620</v>
      </c>
      <c r="Q310" s="9"/>
    </row>
    <row r="311" spans="1:17" ht="15" customHeight="1" x14ac:dyDescent="0.2">
      <c r="A311" s="29" t="s">
        <v>362</v>
      </c>
      <c r="B311" s="46">
        <v>1831</v>
      </c>
      <c r="C311" s="46">
        <v>150</v>
      </c>
      <c r="D311" s="1">
        <f t="shared" si="8"/>
        <v>1981</v>
      </c>
      <c r="E311" s="29" t="s">
        <v>390</v>
      </c>
      <c r="F311" s="29" t="s">
        <v>405</v>
      </c>
      <c r="G311" s="29" t="s">
        <v>401</v>
      </c>
      <c r="H311" s="29" t="str">
        <f t="shared" si="9"/>
        <v>13</v>
      </c>
      <c r="I311" s="29" t="s">
        <v>418</v>
      </c>
      <c r="J311" s="29" t="s">
        <v>424</v>
      </c>
      <c r="K311" s="29" t="s">
        <v>414</v>
      </c>
      <c r="L311" s="29" t="s">
        <v>390</v>
      </c>
      <c r="M311" s="29" t="s">
        <v>879</v>
      </c>
      <c r="N311" s="29" t="s">
        <v>880</v>
      </c>
      <c r="O311" s="29" t="s">
        <v>424</v>
      </c>
      <c r="P311" s="38">
        <v>38122</v>
      </c>
      <c r="Q311" s="9"/>
    </row>
    <row r="312" spans="1:17" ht="15" customHeight="1" x14ac:dyDescent="0.2">
      <c r="A312" s="29" t="s">
        <v>364</v>
      </c>
      <c r="B312" s="46">
        <v>5542</v>
      </c>
      <c r="C312" s="46">
        <v>351</v>
      </c>
      <c r="D312" s="1">
        <f t="shared" si="8"/>
        <v>5893</v>
      </c>
      <c r="E312" s="29" t="s">
        <v>391</v>
      </c>
      <c r="F312" s="29" t="s">
        <v>405</v>
      </c>
      <c r="G312" s="29" t="s">
        <v>397</v>
      </c>
      <c r="H312" s="29" t="str">
        <f t="shared" si="9"/>
        <v>13</v>
      </c>
      <c r="I312" s="29" t="s">
        <v>391</v>
      </c>
      <c r="J312" s="29" t="s">
        <v>424</v>
      </c>
      <c r="K312" s="29" t="s">
        <v>418</v>
      </c>
      <c r="L312" s="29" t="s">
        <v>390</v>
      </c>
      <c r="M312" s="29" t="s">
        <v>910</v>
      </c>
      <c r="N312" s="29" t="s">
        <v>911</v>
      </c>
      <c r="O312" s="29" t="s">
        <v>424</v>
      </c>
      <c r="P312" s="37">
        <v>38120</v>
      </c>
      <c r="Q312" s="9"/>
    </row>
    <row r="313" spans="1:17" ht="15" customHeight="1" x14ac:dyDescent="0.2">
      <c r="A313" s="29" t="s">
        <v>366</v>
      </c>
      <c r="B313" s="46">
        <v>279</v>
      </c>
      <c r="C313" s="46">
        <v>31</v>
      </c>
      <c r="D313" s="1">
        <f t="shared" si="8"/>
        <v>310</v>
      </c>
      <c r="E313" s="29" t="s">
        <v>391</v>
      </c>
      <c r="F313" s="29" t="s">
        <v>405</v>
      </c>
      <c r="G313" s="29" t="s">
        <v>397</v>
      </c>
      <c r="H313" s="29" t="str">
        <f t="shared" si="9"/>
        <v>13</v>
      </c>
      <c r="I313" s="29" t="s">
        <v>418</v>
      </c>
      <c r="J313" s="29" t="s">
        <v>424</v>
      </c>
      <c r="K313" s="29" t="s">
        <v>418</v>
      </c>
      <c r="L313" s="29" t="s">
        <v>390</v>
      </c>
      <c r="M313" s="29" t="s">
        <v>910</v>
      </c>
      <c r="N313" s="29" t="s">
        <v>911</v>
      </c>
      <c r="O313" s="29" t="s">
        <v>424</v>
      </c>
      <c r="P313" s="37">
        <v>38120</v>
      </c>
      <c r="Q313" s="9"/>
    </row>
    <row r="314" spans="1:17" x14ac:dyDescent="0.2">
      <c r="A314" s="29" t="s">
        <v>368</v>
      </c>
      <c r="B314" s="46">
        <v>1169</v>
      </c>
      <c r="C314" s="46">
        <v>122</v>
      </c>
      <c r="D314" s="1">
        <f t="shared" si="8"/>
        <v>1291</v>
      </c>
      <c r="E314" s="29" t="s">
        <v>390</v>
      </c>
      <c r="F314" s="29" t="s">
        <v>405</v>
      </c>
      <c r="G314" s="29" t="s">
        <v>401</v>
      </c>
      <c r="H314" s="29" t="str">
        <f t="shared" si="9"/>
        <v>13</v>
      </c>
      <c r="I314" s="29" t="s">
        <v>418</v>
      </c>
      <c r="J314" s="29" t="s">
        <v>424</v>
      </c>
      <c r="K314" s="29" t="s">
        <v>414</v>
      </c>
      <c r="L314" s="29" t="s">
        <v>390</v>
      </c>
      <c r="M314" s="29" t="s">
        <v>519</v>
      </c>
      <c r="N314" s="29" t="s">
        <v>520</v>
      </c>
      <c r="O314" s="29" t="s">
        <v>424</v>
      </c>
      <c r="P314" s="37">
        <v>38112</v>
      </c>
      <c r="Q314" s="9"/>
    </row>
    <row r="315" spans="1:17" x14ac:dyDescent="0.2">
      <c r="A315" s="29" t="s">
        <v>369</v>
      </c>
      <c r="B315" s="46">
        <v>1440</v>
      </c>
      <c r="C315" s="46">
        <v>149</v>
      </c>
      <c r="D315" s="1">
        <f t="shared" si="8"/>
        <v>1589</v>
      </c>
      <c r="E315" s="29" t="s">
        <v>390</v>
      </c>
      <c r="F315" s="29" t="s">
        <v>408</v>
      </c>
      <c r="G315" s="29" t="s">
        <v>401</v>
      </c>
      <c r="H315" s="29" t="str">
        <f t="shared" si="9"/>
        <v>13</v>
      </c>
      <c r="I315" s="29" t="s">
        <v>418</v>
      </c>
      <c r="J315" s="29" t="s">
        <v>424</v>
      </c>
      <c r="K315" s="29" t="s">
        <v>414</v>
      </c>
      <c r="L315" s="29" t="s">
        <v>390</v>
      </c>
      <c r="M315" s="29" t="s">
        <v>519</v>
      </c>
      <c r="N315" s="29" t="s">
        <v>520</v>
      </c>
      <c r="O315" s="29" t="s">
        <v>424</v>
      </c>
      <c r="P315" s="37">
        <v>38112</v>
      </c>
      <c r="Q315" s="9"/>
    </row>
    <row r="316" spans="1:17" ht="15" customHeight="1" x14ac:dyDescent="0.2">
      <c r="A316" s="29" t="s">
        <v>370</v>
      </c>
      <c r="B316" s="46">
        <v>1592</v>
      </c>
      <c r="C316" s="46">
        <v>292</v>
      </c>
      <c r="D316" s="1">
        <f t="shared" si="8"/>
        <v>1884</v>
      </c>
      <c r="E316" s="29" t="s">
        <v>390</v>
      </c>
      <c r="F316" s="29" t="s">
        <v>405</v>
      </c>
      <c r="G316" s="29" t="s">
        <v>397</v>
      </c>
      <c r="H316" s="29" t="str">
        <f t="shared" si="9"/>
        <v>13</v>
      </c>
      <c r="I316" s="29" t="s">
        <v>391</v>
      </c>
      <c r="J316" s="29" t="s">
        <v>424</v>
      </c>
      <c r="K316" s="29" t="s">
        <v>414</v>
      </c>
      <c r="L316" s="29" t="s">
        <v>390</v>
      </c>
      <c r="M316" s="29" t="s">
        <v>915</v>
      </c>
      <c r="N316" s="29" t="s">
        <v>596</v>
      </c>
      <c r="O316" s="29" t="s">
        <v>424</v>
      </c>
      <c r="P316" s="37">
        <v>38117</v>
      </c>
      <c r="Q316" s="9"/>
    </row>
    <row r="317" spans="1:17" ht="15" customHeight="1" x14ac:dyDescent="0.2">
      <c r="A317" s="29" t="s">
        <v>371</v>
      </c>
      <c r="B317" s="46">
        <v>994</v>
      </c>
      <c r="C317" s="46">
        <v>238</v>
      </c>
      <c r="D317" s="1">
        <f t="shared" si="8"/>
        <v>1232</v>
      </c>
      <c r="E317" s="29" t="s">
        <v>390</v>
      </c>
      <c r="F317" s="29" t="s">
        <v>405</v>
      </c>
      <c r="G317" s="29" t="s">
        <v>397</v>
      </c>
      <c r="H317" s="29" t="str">
        <f t="shared" si="9"/>
        <v>13</v>
      </c>
      <c r="I317" s="29" t="s">
        <v>418</v>
      </c>
      <c r="J317" s="29" t="s">
        <v>424</v>
      </c>
      <c r="K317" s="29" t="s">
        <v>414</v>
      </c>
      <c r="L317" s="29" t="s">
        <v>390</v>
      </c>
      <c r="M317" s="29" t="s">
        <v>915</v>
      </c>
      <c r="N317" s="29" t="s">
        <v>596</v>
      </c>
      <c r="O317" s="29" t="s">
        <v>424</v>
      </c>
      <c r="P317" s="37">
        <v>38117</v>
      </c>
      <c r="Q317" s="9"/>
    </row>
    <row r="318" spans="1:17" ht="15" customHeight="1" x14ac:dyDescent="0.2">
      <c r="A318" s="29" t="s">
        <v>834</v>
      </c>
      <c r="B318" s="46">
        <v>233</v>
      </c>
      <c r="C318" s="46">
        <v>37</v>
      </c>
      <c r="D318" s="1">
        <f t="shared" si="8"/>
        <v>270</v>
      </c>
      <c r="E318" s="29" t="s">
        <v>391</v>
      </c>
      <c r="F318" s="40" t="s">
        <v>405</v>
      </c>
      <c r="G318" s="40" t="s">
        <v>397</v>
      </c>
      <c r="H318" s="29" t="str">
        <f t="shared" si="9"/>
        <v>13</v>
      </c>
      <c r="I318" s="40" t="s">
        <v>391</v>
      </c>
      <c r="J318" s="29" t="s">
        <v>424</v>
      </c>
      <c r="K318" s="40" t="s">
        <v>414</v>
      </c>
      <c r="L318" s="40" t="s">
        <v>390</v>
      </c>
      <c r="M318" s="29" t="s">
        <v>915</v>
      </c>
      <c r="N318" s="29" t="s">
        <v>596</v>
      </c>
      <c r="O318" s="29" t="s">
        <v>424</v>
      </c>
      <c r="P318" s="37">
        <v>38117</v>
      </c>
      <c r="Q318" s="9"/>
    </row>
    <row r="319" spans="1:17" x14ac:dyDescent="0.2">
      <c r="A319" s="29" t="s">
        <v>372</v>
      </c>
      <c r="B319" s="46">
        <v>3459</v>
      </c>
      <c r="C319" s="46">
        <v>161</v>
      </c>
      <c r="D319" s="1">
        <f t="shared" si="8"/>
        <v>3620</v>
      </c>
      <c r="E319" s="29" t="s">
        <v>391</v>
      </c>
      <c r="F319" s="29" t="s">
        <v>405</v>
      </c>
      <c r="G319" s="29" t="s">
        <v>397</v>
      </c>
      <c r="H319" s="29" t="str">
        <f t="shared" si="9"/>
        <v>13</v>
      </c>
      <c r="I319" s="29" t="s">
        <v>391</v>
      </c>
      <c r="J319" s="29" t="s">
        <v>424</v>
      </c>
      <c r="K319" s="29" t="s">
        <v>414</v>
      </c>
      <c r="L319" s="29" t="s">
        <v>390</v>
      </c>
      <c r="M319" s="29" t="s">
        <v>915</v>
      </c>
      <c r="N319" s="29" t="s">
        <v>596</v>
      </c>
      <c r="O319" s="29" t="s">
        <v>424</v>
      </c>
      <c r="P319" s="37" t="s">
        <v>614</v>
      </c>
      <c r="Q319" s="9"/>
    </row>
    <row r="320" spans="1:17" x14ac:dyDescent="0.2">
      <c r="A320" s="29" t="s">
        <v>373</v>
      </c>
      <c r="B320" s="46">
        <v>773</v>
      </c>
      <c r="C320" s="46">
        <v>104</v>
      </c>
      <c r="D320" s="1">
        <f t="shared" si="8"/>
        <v>877</v>
      </c>
      <c r="E320" s="29" t="s">
        <v>390</v>
      </c>
      <c r="F320" s="29" t="s">
        <v>405</v>
      </c>
      <c r="G320" s="29" t="s">
        <v>397</v>
      </c>
      <c r="H320" s="29" t="str">
        <f t="shared" si="9"/>
        <v>13</v>
      </c>
      <c r="I320" s="29" t="s">
        <v>418</v>
      </c>
      <c r="J320" s="29" t="s">
        <v>424</v>
      </c>
      <c r="K320" s="29" t="s">
        <v>414</v>
      </c>
      <c r="L320" s="29" t="s">
        <v>390</v>
      </c>
      <c r="M320" s="29" t="s">
        <v>915</v>
      </c>
      <c r="N320" s="29" t="s">
        <v>596</v>
      </c>
      <c r="O320" s="29" t="s">
        <v>424</v>
      </c>
      <c r="P320" s="37" t="s">
        <v>614</v>
      </c>
      <c r="Q320" s="9"/>
    </row>
    <row r="321" spans="1:17" x14ac:dyDescent="0.2">
      <c r="A321" s="29" t="s">
        <v>374</v>
      </c>
      <c r="B321" s="46">
        <v>113</v>
      </c>
      <c r="C321" s="46">
        <v>12</v>
      </c>
      <c r="D321" s="1">
        <f t="shared" si="8"/>
        <v>125</v>
      </c>
      <c r="E321" s="29" t="s">
        <v>391</v>
      </c>
      <c r="F321" s="29" t="s">
        <v>405</v>
      </c>
      <c r="G321" s="29" t="s">
        <v>397</v>
      </c>
      <c r="H321" s="29" t="str">
        <f t="shared" si="9"/>
        <v>13</v>
      </c>
      <c r="I321" s="29" t="s">
        <v>418</v>
      </c>
      <c r="J321" s="29" t="s">
        <v>424</v>
      </c>
      <c r="K321" s="29" t="s">
        <v>414</v>
      </c>
      <c r="L321" s="29" t="s">
        <v>390</v>
      </c>
      <c r="M321" s="29" t="s">
        <v>915</v>
      </c>
      <c r="N321" s="29" t="s">
        <v>596</v>
      </c>
      <c r="O321" s="29" t="s">
        <v>424</v>
      </c>
      <c r="P321" s="37" t="s">
        <v>614</v>
      </c>
      <c r="Q321" s="9"/>
    </row>
    <row r="322" spans="1:17" x14ac:dyDescent="0.2">
      <c r="A322" s="29" t="s">
        <v>375</v>
      </c>
      <c r="B322" s="46">
        <v>361</v>
      </c>
      <c r="C322" s="46">
        <v>29</v>
      </c>
      <c r="D322" s="1">
        <f t="shared" ref="D322:D336" si="10">B322+C322</f>
        <v>390</v>
      </c>
      <c r="E322" s="29" t="s">
        <v>390</v>
      </c>
      <c r="F322" s="29" t="s">
        <v>408</v>
      </c>
      <c r="G322" s="29" t="s">
        <v>393</v>
      </c>
      <c r="H322" s="29" t="str">
        <f t="shared" ref="H322:H336" si="11">LEFT(A322,2)</f>
        <v>13</v>
      </c>
      <c r="I322" s="29" t="s">
        <v>419</v>
      </c>
      <c r="J322" s="29" t="s">
        <v>424</v>
      </c>
      <c r="K322" s="29" t="s">
        <v>416</v>
      </c>
      <c r="L322" s="29" t="s">
        <v>390</v>
      </c>
      <c r="M322" s="29" t="s">
        <v>597</v>
      </c>
      <c r="N322" s="29" t="s">
        <v>598</v>
      </c>
      <c r="O322" s="29" t="s">
        <v>424</v>
      </c>
      <c r="P322" s="37" t="s">
        <v>625</v>
      </c>
      <c r="Q322" s="9"/>
    </row>
    <row r="323" spans="1:17" x14ac:dyDescent="0.2">
      <c r="A323" s="29" t="s">
        <v>376</v>
      </c>
      <c r="B323" s="46">
        <v>482</v>
      </c>
      <c r="C323" s="46">
        <v>82</v>
      </c>
      <c r="D323" s="1">
        <f t="shared" si="10"/>
        <v>564</v>
      </c>
      <c r="E323" s="29" t="s">
        <v>390</v>
      </c>
      <c r="F323" s="29" t="s">
        <v>396</v>
      </c>
      <c r="G323" s="29" t="s">
        <v>393</v>
      </c>
      <c r="H323" s="29" t="str">
        <f t="shared" si="11"/>
        <v>13</v>
      </c>
      <c r="I323" s="29" t="s">
        <v>419</v>
      </c>
      <c r="J323" s="29" t="s">
        <v>424</v>
      </c>
      <c r="K323" s="29" t="s">
        <v>416</v>
      </c>
      <c r="L323" s="29" t="s">
        <v>390</v>
      </c>
      <c r="M323" s="29" t="s">
        <v>597</v>
      </c>
      <c r="N323" s="29" t="s">
        <v>598</v>
      </c>
      <c r="O323" s="29" t="s">
        <v>424</v>
      </c>
      <c r="P323" s="37" t="s">
        <v>625</v>
      </c>
      <c r="Q323" s="9"/>
    </row>
    <row r="324" spans="1:17" x14ac:dyDescent="0.2">
      <c r="A324" s="29" t="s">
        <v>377</v>
      </c>
      <c r="B324" s="46">
        <v>5620</v>
      </c>
      <c r="C324" s="46">
        <v>697</v>
      </c>
      <c r="D324" s="1">
        <f t="shared" si="10"/>
        <v>6317</v>
      </c>
      <c r="E324" s="29" t="s">
        <v>390</v>
      </c>
      <c r="F324" s="29" t="s">
        <v>406</v>
      </c>
      <c r="G324" s="29" t="s">
        <v>393</v>
      </c>
      <c r="H324" s="29" t="str">
        <f t="shared" si="11"/>
        <v>13</v>
      </c>
      <c r="I324" s="29" t="s">
        <v>419</v>
      </c>
      <c r="J324" s="29" t="s">
        <v>424</v>
      </c>
      <c r="K324" s="29" t="s">
        <v>416</v>
      </c>
      <c r="L324" s="29" t="s">
        <v>390</v>
      </c>
      <c r="M324" s="29" t="s">
        <v>597</v>
      </c>
      <c r="N324" s="29" t="s">
        <v>598</v>
      </c>
      <c r="O324" s="29" t="s">
        <v>424</v>
      </c>
      <c r="P324" s="37" t="s">
        <v>625</v>
      </c>
      <c r="Q324" s="9"/>
    </row>
    <row r="325" spans="1:17" ht="15" customHeight="1" x14ac:dyDescent="0.2">
      <c r="A325" s="29" t="s">
        <v>378</v>
      </c>
      <c r="B325" s="46">
        <v>1863</v>
      </c>
      <c r="C325" s="46">
        <v>226</v>
      </c>
      <c r="D325" s="1">
        <f t="shared" si="10"/>
        <v>2089</v>
      </c>
      <c r="E325" s="29" t="s">
        <v>390</v>
      </c>
      <c r="F325" s="29" t="s">
        <v>408</v>
      </c>
      <c r="G325" s="29" t="s">
        <v>403</v>
      </c>
      <c r="H325" s="29" t="str">
        <f t="shared" si="11"/>
        <v>13</v>
      </c>
      <c r="I325" s="29" t="s">
        <v>419</v>
      </c>
      <c r="J325" s="29" t="s">
        <v>424</v>
      </c>
      <c r="K325" s="29" t="s">
        <v>414</v>
      </c>
      <c r="L325" s="29" t="s">
        <v>390</v>
      </c>
      <c r="M325" s="29" t="s">
        <v>883</v>
      </c>
      <c r="N325" s="29" t="s">
        <v>884</v>
      </c>
      <c r="O325" s="29" t="s">
        <v>424</v>
      </c>
      <c r="P325" s="38">
        <v>38111</v>
      </c>
      <c r="Q325" s="9"/>
    </row>
    <row r="326" spans="1:17" ht="15" customHeight="1" x14ac:dyDescent="0.2">
      <c r="A326" s="29" t="s">
        <v>379</v>
      </c>
      <c r="B326" s="46">
        <v>2507</v>
      </c>
      <c r="C326" s="46">
        <v>237</v>
      </c>
      <c r="D326" s="1">
        <f t="shared" si="10"/>
        <v>2744</v>
      </c>
      <c r="E326" s="29" t="s">
        <v>390</v>
      </c>
      <c r="F326" s="29" t="s">
        <v>405</v>
      </c>
      <c r="G326" s="29" t="s">
        <v>403</v>
      </c>
      <c r="H326" s="29" t="str">
        <f t="shared" si="11"/>
        <v>13</v>
      </c>
      <c r="I326" s="29" t="s">
        <v>419</v>
      </c>
      <c r="J326" s="29" t="s">
        <v>424</v>
      </c>
      <c r="K326" s="29" t="s">
        <v>414</v>
      </c>
      <c r="L326" s="29" t="s">
        <v>390</v>
      </c>
      <c r="M326" s="29" t="s">
        <v>883</v>
      </c>
      <c r="N326" s="29" t="s">
        <v>884</v>
      </c>
      <c r="O326" s="29" t="s">
        <v>424</v>
      </c>
      <c r="P326" s="38">
        <v>38111</v>
      </c>
      <c r="Q326" s="9"/>
    </row>
    <row r="327" spans="1:17" ht="15" customHeight="1" x14ac:dyDescent="0.2">
      <c r="A327" s="29" t="s">
        <v>380</v>
      </c>
      <c r="B327" s="46">
        <v>809</v>
      </c>
      <c r="C327" s="46">
        <v>91</v>
      </c>
      <c r="D327" s="1">
        <f t="shared" si="10"/>
        <v>900</v>
      </c>
      <c r="E327" s="29" t="s">
        <v>390</v>
      </c>
      <c r="F327" s="29" t="s">
        <v>406</v>
      </c>
      <c r="G327" s="29" t="s">
        <v>403</v>
      </c>
      <c r="H327" s="29" t="str">
        <f t="shared" si="11"/>
        <v>13</v>
      </c>
      <c r="I327" s="29" t="s">
        <v>419</v>
      </c>
      <c r="J327" s="29" t="s">
        <v>424</v>
      </c>
      <c r="K327" s="29" t="s">
        <v>414</v>
      </c>
      <c r="L327" s="29" t="s">
        <v>390</v>
      </c>
      <c r="M327" s="29" t="s">
        <v>883</v>
      </c>
      <c r="N327" s="29" t="s">
        <v>884</v>
      </c>
      <c r="O327" s="29" t="s">
        <v>424</v>
      </c>
      <c r="P327" s="38">
        <v>38111</v>
      </c>
      <c r="Q327" s="9"/>
    </row>
    <row r="328" spans="1:17" x14ac:dyDescent="0.2">
      <c r="A328" s="29" t="s">
        <v>381</v>
      </c>
      <c r="B328" s="46">
        <v>1462</v>
      </c>
      <c r="C328" s="46">
        <v>312</v>
      </c>
      <c r="D328" s="1">
        <f t="shared" si="10"/>
        <v>1774</v>
      </c>
      <c r="E328" s="29" t="s">
        <v>390</v>
      </c>
      <c r="F328" s="29" t="s">
        <v>406</v>
      </c>
      <c r="G328" s="29" t="s">
        <v>403</v>
      </c>
      <c r="H328" s="29" t="str">
        <f t="shared" si="11"/>
        <v>13</v>
      </c>
      <c r="I328" s="29" t="s">
        <v>390</v>
      </c>
      <c r="J328" s="29" t="s">
        <v>424</v>
      </c>
      <c r="K328" s="29" t="s">
        <v>414</v>
      </c>
      <c r="L328" s="29" t="s">
        <v>390</v>
      </c>
      <c r="M328" s="29" t="s">
        <v>599</v>
      </c>
      <c r="N328" s="29" t="s">
        <v>600</v>
      </c>
      <c r="O328" s="29" t="s">
        <v>424</v>
      </c>
      <c r="P328" s="37" t="s">
        <v>630</v>
      </c>
      <c r="Q328" s="9"/>
    </row>
    <row r="329" spans="1:17" x14ac:dyDescent="0.2">
      <c r="A329" s="29" t="s">
        <v>382</v>
      </c>
      <c r="B329" s="46">
        <v>1226</v>
      </c>
      <c r="C329" s="46">
        <v>138</v>
      </c>
      <c r="D329" s="1">
        <f t="shared" si="10"/>
        <v>1364</v>
      </c>
      <c r="E329" s="29" t="s">
        <v>390</v>
      </c>
      <c r="F329" s="29" t="s">
        <v>405</v>
      </c>
      <c r="G329" s="29" t="s">
        <v>403</v>
      </c>
      <c r="H329" s="29" t="str">
        <f t="shared" si="11"/>
        <v>13</v>
      </c>
      <c r="I329" s="29" t="s">
        <v>419</v>
      </c>
      <c r="J329" s="29" t="s">
        <v>424</v>
      </c>
      <c r="K329" s="29" t="s">
        <v>414</v>
      </c>
      <c r="L329" s="29" t="s">
        <v>390</v>
      </c>
      <c r="M329" s="29" t="s">
        <v>599</v>
      </c>
      <c r="N329" s="29" t="s">
        <v>600</v>
      </c>
      <c r="O329" s="29" t="s">
        <v>424</v>
      </c>
      <c r="P329" s="37" t="s">
        <v>630</v>
      </c>
      <c r="Q329" s="9"/>
    </row>
    <row r="330" spans="1:17" x14ac:dyDescent="0.2">
      <c r="A330" s="29" t="s">
        <v>383</v>
      </c>
      <c r="B330" s="46">
        <v>524</v>
      </c>
      <c r="C330" s="46">
        <v>106</v>
      </c>
      <c r="D330" s="1">
        <f t="shared" si="10"/>
        <v>630</v>
      </c>
      <c r="E330" s="29" t="s">
        <v>390</v>
      </c>
      <c r="F330" s="29" t="s">
        <v>406</v>
      </c>
      <c r="G330" s="29" t="s">
        <v>403</v>
      </c>
      <c r="H330" s="29" t="str">
        <f t="shared" si="11"/>
        <v>13</v>
      </c>
      <c r="I330" s="29" t="s">
        <v>391</v>
      </c>
      <c r="J330" s="29" t="s">
        <v>424</v>
      </c>
      <c r="K330" s="29" t="s">
        <v>414</v>
      </c>
      <c r="L330" s="29" t="s">
        <v>390</v>
      </c>
      <c r="M330" s="29" t="s">
        <v>599</v>
      </c>
      <c r="N330" s="29" t="s">
        <v>600</v>
      </c>
      <c r="O330" s="29" t="s">
        <v>424</v>
      </c>
      <c r="P330" s="37" t="s">
        <v>630</v>
      </c>
      <c r="Q330" s="9"/>
    </row>
    <row r="331" spans="1:17" x14ac:dyDescent="0.2">
      <c r="A331" s="29" t="s">
        <v>384</v>
      </c>
      <c r="B331" s="46">
        <v>697</v>
      </c>
      <c r="C331" s="46">
        <v>126</v>
      </c>
      <c r="D331" s="1">
        <f t="shared" si="10"/>
        <v>823</v>
      </c>
      <c r="E331" s="29" t="s">
        <v>390</v>
      </c>
      <c r="F331" s="29" t="s">
        <v>408</v>
      </c>
      <c r="G331" s="29" t="s">
        <v>403</v>
      </c>
      <c r="H331" s="29" t="str">
        <f t="shared" si="11"/>
        <v>13</v>
      </c>
      <c r="I331" s="29" t="s">
        <v>419</v>
      </c>
      <c r="J331" s="29" t="s">
        <v>424</v>
      </c>
      <c r="K331" s="29" t="s">
        <v>414</v>
      </c>
      <c r="L331" s="29" t="s">
        <v>390</v>
      </c>
      <c r="M331" s="29" t="s">
        <v>599</v>
      </c>
      <c r="N331" s="29" t="s">
        <v>600</v>
      </c>
      <c r="O331" s="29" t="s">
        <v>424</v>
      </c>
      <c r="P331" s="37" t="s">
        <v>630</v>
      </c>
      <c r="Q331" s="9"/>
    </row>
    <row r="332" spans="1:17" x14ac:dyDescent="0.2">
      <c r="A332" s="29" t="s">
        <v>385</v>
      </c>
      <c r="B332" s="46">
        <v>126</v>
      </c>
      <c r="C332" s="46">
        <v>2</v>
      </c>
      <c r="D332" s="1">
        <f t="shared" si="10"/>
        <v>128</v>
      </c>
      <c r="E332" s="29" t="s">
        <v>391</v>
      </c>
      <c r="F332" s="29" t="s">
        <v>406</v>
      </c>
      <c r="G332" s="29" t="s">
        <v>403</v>
      </c>
      <c r="H332" s="29" t="str">
        <f t="shared" si="11"/>
        <v>13</v>
      </c>
      <c r="I332" s="29" t="s">
        <v>391</v>
      </c>
      <c r="J332" s="29" t="s">
        <v>424</v>
      </c>
      <c r="K332" s="29" t="s">
        <v>414</v>
      </c>
      <c r="L332" s="29" t="s">
        <v>390</v>
      </c>
      <c r="M332" s="29" t="s">
        <v>599</v>
      </c>
      <c r="N332" s="29" t="s">
        <v>600</v>
      </c>
      <c r="O332" s="29" t="s">
        <v>424</v>
      </c>
      <c r="P332" s="37" t="s">
        <v>630</v>
      </c>
      <c r="Q332" s="9"/>
    </row>
    <row r="333" spans="1:17" x14ac:dyDescent="0.2">
      <c r="A333" s="29" t="s">
        <v>386</v>
      </c>
      <c r="B333" s="46">
        <v>50</v>
      </c>
      <c r="C333" s="46">
        <v>0</v>
      </c>
      <c r="D333" s="1">
        <f t="shared" si="10"/>
        <v>50</v>
      </c>
      <c r="E333" s="29" t="s">
        <v>390</v>
      </c>
      <c r="F333" s="29" t="s">
        <v>405</v>
      </c>
      <c r="G333" s="29" t="s">
        <v>397</v>
      </c>
      <c r="H333" s="29" t="str">
        <f t="shared" si="11"/>
        <v>13</v>
      </c>
      <c r="I333" s="29" t="s">
        <v>390</v>
      </c>
      <c r="J333" s="29" t="s">
        <v>424</v>
      </c>
      <c r="K333" s="29" t="s">
        <v>414</v>
      </c>
      <c r="L333" s="29" t="s">
        <v>390</v>
      </c>
      <c r="M333" s="29" t="s">
        <v>601</v>
      </c>
      <c r="N333" s="29" t="s">
        <v>602</v>
      </c>
      <c r="O333" s="29" t="s">
        <v>424</v>
      </c>
      <c r="P333" s="37" t="s">
        <v>614</v>
      </c>
      <c r="Q333" s="9"/>
    </row>
    <row r="334" spans="1:17" x14ac:dyDescent="0.2">
      <c r="A334" s="29" t="s">
        <v>387</v>
      </c>
      <c r="B334" s="46">
        <v>4804</v>
      </c>
      <c r="C334" s="46">
        <v>390</v>
      </c>
      <c r="D334" s="1">
        <f t="shared" si="10"/>
        <v>5194</v>
      </c>
      <c r="E334" s="29" t="s">
        <v>390</v>
      </c>
      <c r="F334" s="29" t="s">
        <v>409</v>
      </c>
      <c r="G334" s="29" t="s">
        <v>403</v>
      </c>
      <c r="H334" s="29" t="str">
        <f t="shared" si="11"/>
        <v>13</v>
      </c>
      <c r="I334" s="29" t="s">
        <v>390</v>
      </c>
      <c r="J334" s="29" t="s">
        <v>424</v>
      </c>
      <c r="K334" s="29" t="s">
        <v>414</v>
      </c>
      <c r="L334" s="29" t="s">
        <v>390</v>
      </c>
      <c r="M334" s="29" t="s">
        <v>601</v>
      </c>
      <c r="N334" s="29" t="s">
        <v>602</v>
      </c>
      <c r="O334" s="29" t="s">
        <v>424</v>
      </c>
      <c r="P334" s="37" t="s">
        <v>614</v>
      </c>
      <c r="Q334" s="9"/>
    </row>
    <row r="335" spans="1:17" x14ac:dyDescent="0.2">
      <c r="A335" s="29" t="s">
        <v>388</v>
      </c>
      <c r="B335" s="46">
        <v>1068</v>
      </c>
      <c r="C335" s="46">
        <v>85</v>
      </c>
      <c r="D335" s="1">
        <f t="shared" si="10"/>
        <v>1153</v>
      </c>
      <c r="E335" s="29" t="s">
        <v>390</v>
      </c>
      <c r="F335" s="29" t="s">
        <v>405</v>
      </c>
      <c r="G335" s="29" t="s">
        <v>403</v>
      </c>
      <c r="H335" s="29" t="str">
        <f t="shared" si="11"/>
        <v>13</v>
      </c>
      <c r="I335" s="29" t="s">
        <v>390</v>
      </c>
      <c r="J335" s="29" t="s">
        <v>424</v>
      </c>
      <c r="K335" s="29" t="s">
        <v>414</v>
      </c>
      <c r="L335" s="29" t="s">
        <v>390</v>
      </c>
      <c r="M335" s="29" t="s">
        <v>601</v>
      </c>
      <c r="N335" s="29" t="s">
        <v>602</v>
      </c>
      <c r="O335" s="29" t="s">
        <v>424</v>
      </c>
      <c r="P335" s="37" t="s">
        <v>614</v>
      </c>
      <c r="Q335" s="9"/>
    </row>
    <row r="336" spans="1:17" x14ac:dyDescent="0.2">
      <c r="A336" s="29" t="s">
        <v>389</v>
      </c>
      <c r="B336" s="46">
        <v>101</v>
      </c>
      <c r="C336" s="46">
        <v>18</v>
      </c>
      <c r="D336" s="1">
        <f t="shared" si="10"/>
        <v>119</v>
      </c>
      <c r="E336" s="29" t="s">
        <v>390</v>
      </c>
      <c r="F336" s="29" t="s">
        <v>405</v>
      </c>
      <c r="G336" s="29" t="s">
        <v>401</v>
      </c>
      <c r="H336" s="29" t="str">
        <f t="shared" si="11"/>
        <v>13</v>
      </c>
      <c r="I336" s="29" t="s">
        <v>391</v>
      </c>
      <c r="J336" s="29" t="s">
        <v>424</v>
      </c>
      <c r="K336" s="29" t="s">
        <v>418</v>
      </c>
      <c r="L336" s="29" t="s">
        <v>390</v>
      </c>
      <c r="M336" s="29" t="s">
        <v>483</v>
      </c>
      <c r="N336" s="29" t="s">
        <v>484</v>
      </c>
      <c r="O336" s="29" t="s">
        <v>424</v>
      </c>
      <c r="P336" s="37" t="s">
        <v>613</v>
      </c>
      <c r="Q336" s="9"/>
    </row>
    <row r="337" spans="1:15" x14ac:dyDescent="0.2">
      <c r="A337" s="21"/>
      <c r="B337" s="41"/>
      <c r="C337" s="41"/>
      <c r="D337" s="41"/>
      <c r="E337" s="21"/>
      <c r="F337" s="21"/>
      <c r="G337" s="21"/>
      <c r="I337" s="21"/>
      <c r="J337" s="21"/>
      <c r="K337" s="21"/>
      <c r="L337" s="21"/>
      <c r="M337" s="21" t="s">
        <v>496</v>
      </c>
      <c r="N337" s="21"/>
      <c r="O337" s="21"/>
    </row>
    <row r="338" spans="1:15" x14ac:dyDescent="0.2">
      <c r="A338" s="21" t="s">
        <v>642</v>
      </c>
      <c r="B338" s="41">
        <f>SUM(B2:B336)</f>
        <v>551692</v>
      </c>
      <c r="C338" s="41">
        <f>SUM(C2:C336)</f>
        <v>52661</v>
      </c>
      <c r="D338" s="41">
        <f>SUM(D2:D336)</f>
        <v>604353</v>
      </c>
      <c r="E338" s="21"/>
      <c r="F338" s="21"/>
      <c r="G338" s="21"/>
      <c r="I338" s="21"/>
      <c r="J338" s="21"/>
      <c r="K338" s="21"/>
      <c r="L338" s="21"/>
      <c r="M338" s="21"/>
      <c r="N338" s="21"/>
      <c r="O338" s="21"/>
    </row>
  </sheetData>
  <phoneticPr fontId="7" type="noConversion"/>
  <pageMargins left="0.25" right="0.25" top="0.75" bottom="0.5" header="0.3" footer="0.3"/>
  <pageSetup paperSize="5" scale="84" fitToHeight="0" orientation="landscape" r:id="rId1"/>
  <headerFooter>
    <oddHeader xml:space="preserve">&amp;C&amp;"Arial,Bold"Precinct Stat File as of October 1, 2024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>
      <selection sqref="A1:XFD1"/>
    </sheetView>
  </sheetViews>
  <sheetFormatPr defaultRowHeight="14.25" x14ac:dyDescent="0.2"/>
  <cols>
    <col min="1" max="1" width="13.125" bestFit="1" customWidth="1"/>
    <col min="2" max="2" width="18.5" bestFit="1" customWidth="1"/>
    <col min="3" max="8" width="3.125" bestFit="1" customWidth="1"/>
    <col min="9" max="29" width="4.125" bestFit="1" customWidth="1"/>
    <col min="30" max="111" width="5.125" bestFit="1" customWidth="1"/>
    <col min="112" max="301" width="6.625" bestFit="1" customWidth="1"/>
    <col min="302" max="302" width="12.625" bestFit="1" customWidth="1"/>
  </cols>
  <sheetData>
    <row r="1" spans="1:2" s="2" customFormat="1" ht="15" x14ac:dyDescent="0.25">
      <c r="A1" s="2" t="s">
        <v>813</v>
      </c>
    </row>
    <row r="3" spans="1:2" x14ac:dyDescent="0.2">
      <c r="A3" s="19" t="s">
        <v>789</v>
      </c>
      <c r="B3" t="s">
        <v>812</v>
      </c>
    </row>
    <row r="4" spans="1:2" x14ac:dyDescent="0.2">
      <c r="A4" s="9" t="s">
        <v>391</v>
      </c>
      <c r="B4">
        <v>151610</v>
      </c>
    </row>
    <row r="5" spans="1:2" x14ac:dyDescent="0.2">
      <c r="A5" s="9" t="s">
        <v>390</v>
      </c>
      <c r="B5">
        <v>452743</v>
      </c>
    </row>
    <row r="6" spans="1:2" x14ac:dyDescent="0.2">
      <c r="A6" s="9" t="s">
        <v>800</v>
      </c>
      <c r="B6">
        <v>604353</v>
      </c>
    </row>
  </sheetData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workbookViewId="0">
      <selection activeCell="F32" sqref="F32"/>
    </sheetView>
  </sheetViews>
  <sheetFormatPr defaultRowHeight="14.25" x14ac:dyDescent="0.2"/>
  <cols>
    <col min="1" max="1" width="13.125" bestFit="1" customWidth="1"/>
    <col min="2" max="2" width="18.5" bestFit="1" customWidth="1"/>
  </cols>
  <sheetData>
    <row r="1" spans="1:2" s="2" customFormat="1" ht="15" x14ac:dyDescent="0.25">
      <c r="A1" s="2" t="s">
        <v>814</v>
      </c>
    </row>
    <row r="3" spans="1:2" x14ac:dyDescent="0.2">
      <c r="A3" s="19" t="s">
        <v>789</v>
      </c>
      <c r="B3" t="s">
        <v>812</v>
      </c>
    </row>
    <row r="4" spans="1:2" x14ac:dyDescent="0.2">
      <c r="A4" s="9" t="s">
        <v>393</v>
      </c>
      <c r="B4">
        <v>134630</v>
      </c>
    </row>
    <row r="5" spans="1:2" x14ac:dyDescent="0.2">
      <c r="A5" s="9" t="s">
        <v>401</v>
      </c>
      <c r="B5">
        <v>118868</v>
      </c>
    </row>
    <row r="6" spans="1:2" x14ac:dyDescent="0.2">
      <c r="A6" s="9" t="s">
        <v>397</v>
      </c>
      <c r="B6">
        <v>153855</v>
      </c>
    </row>
    <row r="7" spans="1:2" x14ac:dyDescent="0.2">
      <c r="A7" s="9" t="s">
        <v>395</v>
      </c>
      <c r="B7">
        <v>76753</v>
      </c>
    </row>
    <row r="8" spans="1:2" x14ac:dyDescent="0.2">
      <c r="A8" s="9" t="s">
        <v>403</v>
      </c>
      <c r="B8">
        <v>120247</v>
      </c>
    </row>
    <row r="9" spans="1:2" x14ac:dyDescent="0.2">
      <c r="A9" s="9" t="s">
        <v>800</v>
      </c>
      <c r="B9">
        <v>604353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7"/>
  <sheetViews>
    <sheetView workbookViewId="0">
      <selection activeCell="J33" sqref="J33"/>
    </sheetView>
  </sheetViews>
  <sheetFormatPr defaultRowHeight="14.25" x14ac:dyDescent="0.2"/>
  <cols>
    <col min="1" max="1" width="13.125" bestFit="1" customWidth="1"/>
    <col min="2" max="2" width="18.5" bestFit="1" customWidth="1"/>
  </cols>
  <sheetData>
    <row r="1" spans="1:2" ht="15" x14ac:dyDescent="0.25">
      <c r="A1" s="2" t="s">
        <v>815</v>
      </c>
    </row>
    <row r="3" spans="1:2" x14ac:dyDescent="0.2">
      <c r="A3" s="19" t="s">
        <v>789</v>
      </c>
      <c r="B3" t="s">
        <v>812</v>
      </c>
    </row>
    <row r="4" spans="1:2" x14ac:dyDescent="0.2">
      <c r="A4" s="9" t="s">
        <v>402</v>
      </c>
      <c r="B4">
        <v>53780</v>
      </c>
    </row>
    <row r="5" spans="1:2" x14ac:dyDescent="0.2">
      <c r="A5" s="9" t="s">
        <v>407</v>
      </c>
      <c r="B5">
        <v>37535</v>
      </c>
    </row>
    <row r="6" spans="1:2" x14ac:dyDescent="0.2">
      <c r="A6" s="9" t="s">
        <v>404</v>
      </c>
      <c r="B6">
        <v>50886</v>
      </c>
    </row>
    <row r="7" spans="1:2" x14ac:dyDescent="0.2">
      <c r="A7" s="9" t="s">
        <v>392</v>
      </c>
      <c r="B7">
        <v>46013</v>
      </c>
    </row>
    <row r="8" spans="1:2" x14ac:dyDescent="0.2">
      <c r="A8" s="9" t="s">
        <v>409</v>
      </c>
      <c r="B8">
        <v>38912</v>
      </c>
    </row>
    <row r="9" spans="1:2" x14ac:dyDescent="0.2">
      <c r="A9" s="9" t="s">
        <v>396</v>
      </c>
      <c r="B9">
        <v>45636</v>
      </c>
    </row>
    <row r="10" spans="1:2" x14ac:dyDescent="0.2">
      <c r="A10" s="9" t="s">
        <v>406</v>
      </c>
      <c r="B10">
        <v>45933</v>
      </c>
    </row>
    <row r="11" spans="1:2" x14ac:dyDescent="0.2">
      <c r="A11" s="9" t="s">
        <v>408</v>
      </c>
      <c r="B11">
        <v>38266</v>
      </c>
    </row>
    <row r="12" spans="1:2" x14ac:dyDescent="0.2">
      <c r="A12" s="9" t="s">
        <v>398</v>
      </c>
      <c r="B12">
        <v>53581</v>
      </c>
    </row>
    <row r="13" spans="1:2" x14ac:dyDescent="0.2">
      <c r="A13" s="9" t="s">
        <v>400</v>
      </c>
      <c r="B13">
        <v>45937</v>
      </c>
    </row>
    <row r="14" spans="1:2" x14ac:dyDescent="0.2">
      <c r="A14" s="9" t="s">
        <v>405</v>
      </c>
      <c r="B14">
        <v>49668</v>
      </c>
    </row>
    <row r="15" spans="1:2" x14ac:dyDescent="0.2">
      <c r="A15" s="9" t="s">
        <v>399</v>
      </c>
      <c r="B15">
        <v>43630</v>
      </c>
    </row>
    <row r="16" spans="1:2" x14ac:dyDescent="0.2">
      <c r="A16" s="9" t="s">
        <v>394</v>
      </c>
      <c r="B16">
        <v>54576</v>
      </c>
    </row>
    <row r="17" spans="1:2" x14ac:dyDescent="0.2">
      <c r="A17" s="9" t="s">
        <v>800</v>
      </c>
      <c r="B17">
        <v>604353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7"/>
  <sheetViews>
    <sheetView workbookViewId="0"/>
  </sheetViews>
  <sheetFormatPr defaultRowHeight="14.25" x14ac:dyDescent="0.2"/>
  <cols>
    <col min="1" max="1" width="13.125" bestFit="1" customWidth="1"/>
    <col min="2" max="2" width="18.5" bestFit="1" customWidth="1"/>
  </cols>
  <sheetData>
    <row r="1" spans="1:2" ht="15" x14ac:dyDescent="0.25">
      <c r="A1" t="s">
        <v>829</v>
      </c>
    </row>
    <row r="3" spans="1:2" x14ac:dyDescent="0.2">
      <c r="A3" s="19" t="s">
        <v>789</v>
      </c>
      <c r="B3" t="s">
        <v>812</v>
      </c>
    </row>
    <row r="4" spans="1:2" x14ac:dyDescent="0.2">
      <c r="A4" s="9" t="s">
        <v>816</v>
      </c>
      <c r="B4">
        <v>48667</v>
      </c>
    </row>
    <row r="5" spans="1:2" x14ac:dyDescent="0.2">
      <c r="A5" s="9" t="s">
        <v>817</v>
      </c>
      <c r="B5">
        <v>57819</v>
      </c>
    </row>
    <row r="6" spans="1:2" x14ac:dyDescent="0.2">
      <c r="A6" s="9" t="s">
        <v>818</v>
      </c>
      <c r="B6">
        <v>52944</v>
      </c>
    </row>
    <row r="7" spans="1:2" x14ac:dyDescent="0.2">
      <c r="A7" s="9" t="s">
        <v>819</v>
      </c>
      <c r="B7">
        <v>56885</v>
      </c>
    </row>
    <row r="8" spans="1:2" x14ac:dyDescent="0.2">
      <c r="A8" s="9" t="s">
        <v>820</v>
      </c>
      <c r="B8">
        <v>47087</v>
      </c>
    </row>
    <row r="9" spans="1:2" x14ac:dyDescent="0.2">
      <c r="A9" s="9" t="s">
        <v>821</v>
      </c>
      <c r="B9">
        <v>37326</v>
      </c>
    </row>
    <row r="10" spans="1:2" x14ac:dyDescent="0.2">
      <c r="A10" s="9" t="s">
        <v>822</v>
      </c>
      <c r="B10">
        <v>40072</v>
      </c>
    </row>
    <row r="11" spans="1:2" x14ac:dyDescent="0.2">
      <c r="A11" s="9" t="s">
        <v>823</v>
      </c>
      <c r="B11">
        <v>43974</v>
      </c>
    </row>
    <row r="12" spans="1:2" x14ac:dyDescent="0.2">
      <c r="A12" s="9" t="s">
        <v>824</v>
      </c>
      <c r="B12">
        <v>48354</v>
      </c>
    </row>
    <row r="13" spans="1:2" x14ac:dyDescent="0.2">
      <c r="A13" s="9" t="s">
        <v>825</v>
      </c>
      <c r="B13">
        <v>41403</v>
      </c>
    </row>
    <row r="14" spans="1:2" x14ac:dyDescent="0.2">
      <c r="A14" s="9" t="s">
        <v>826</v>
      </c>
      <c r="B14">
        <v>37536</v>
      </c>
    </row>
    <row r="15" spans="1:2" x14ac:dyDescent="0.2">
      <c r="A15" s="9" t="s">
        <v>827</v>
      </c>
      <c r="B15">
        <v>46731</v>
      </c>
    </row>
    <row r="16" spans="1:2" x14ac:dyDescent="0.2">
      <c r="A16" s="9" t="s">
        <v>828</v>
      </c>
      <c r="B16">
        <v>45555</v>
      </c>
    </row>
    <row r="17" spans="1:2" x14ac:dyDescent="0.2">
      <c r="A17" s="9" t="s">
        <v>800</v>
      </c>
      <c r="B17">
        <v>604353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"/>
  <sheetViews>
    <sheetView workbookViewId="0">
      <selection activeCell="H11" sqref="H11"/>
    </sheetView>
  </sheetViews>
  <sheetFormatPr defaultRowHeight="14.25" x14ac:dyDescent="0.2"/>
  <cols>
    <col min="1" max="1" width="13.375" bestFit="1" customWidth="1"/>
    <col min="2" max="2" width="18.5" bestFit="1" customWidth="1"/>
  </cols>
  <sheetData>
    <row r="1" spans="1:2" s="2" customFormat="1" ht="15" x14ac:dyDescent="0.25">
      <c r="A1" s="2" t="s">
        <v>830</v>
      </c>
    </row>
    <row r="3" spans="1:2" x14ac:dyDescent="0.2">
      <c r="A3" s="19" t="s">
        <v>789</v>
      </c>
      <c r="B3" t="s">
        <v>812</v>
      </c>
    </row>
    <row r="4" spans="1:2" x14ac:dyDescent="0.2">
      <c r="A4" s="9" t="s">
        <v>413</v>
      </c>
      <c r="B4">
        <v>10855</v>
      </c>
    </row>
    <row r="5" spans="1:2" x14ac:dyDescent="0.2">
      <c r="A5" s="9" t="s">
        <v>417</v>
      </c>
      <c r="B5">
        <v>43246</v>
      </c>
    </row>
    <row r="6" spans="1:2" x14ac:dyDescent="0.2">
      <c r="A6" s="9" t="s">
        <v>423</v>
      </c>
      <c r="B6">
        <v>39926</v>
      </c>
    </row>
    <row r="7" spans="1:2" x14ac:dyDescent="0.2">
      <c r="A7" s="9" t="s">
        <v>415</v>
      </c>
      <c r="B7">
        <v>33571</v>
      </c>
    </row>
    <row r="8" spans="1:2" x14ac:dyDescent="0.2">
      <c r="A8" s="9" t="s">
        <v>412</v>
      </c>
      <c r="B8">
        <v>10385</v>
      </c>
    </row>
    <row r="9" spans="1:2" x14ac:dyDescent="0.2">
      <c r="A9" s="9" t="s">
        <v>424</v>
      </c>
      <c r="B9">
        <v>379611</v>
      </c>
    </row>
    <row r="10" spans="1:2" x14ac:dyDescent="0.2">
      <c r="A10" s="9" t="s">
        <v>411</v>
      </c>
      <c r="B10">
        <v>7042</v>
      </c>
    </row>
    <row r="11" spans="1:2" x14ac:dyDescent="0.2">
      <c r="A11" s="9" t="s">
        <v>422</v>
      </c>
      <c r="B11">
        <v>79717</v>
      </c>
    </row>
    <row r="12" spans="1:2" x14ac:dyDescent="0.2">
      <c r="A12" s="9" t="s">
        <v>800</v>
      </c>
      <c r="B12">
        <v>604353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"/>
  <sheetViews>
    <sheetView workbookViewId="0">
      <selection activeCell="H36" sqref="H36"/>
    </sheetView>
  </sheetViews>
  <sheetFormatPr defaultRowHeight="14.25" x14ac:dyDescent="0.2"/>
  <cols>
    <col min="1" max="1" width="13.125" bestFit="1" customWidth="1"/>
    <col min="2" max="2" width="18.5" bestFit="1" customWidth="1"/>
  </cols>
  <sheetData>
    <row r="1" spans="1:2" s="2" customFormat="1" ht="15" x14ac:dyDescent="0.25">
      <c r="A1" s="2" t="s">
        <v>831</v>
      </c>
    </row>
    <row r="3" spans="1:2" x14ac:dyDescent="0.2">
      <c r="A3" s="19" t="s">
        <v>789</v>
      </c>
      <c r="B3" t="s">
        <v>812</v>
      </c>
    </row>
    <row r="4" spans="1:2" x14ac:dyDescent="0.2">
      <c r="A4" s="9" t="s">
        <v>419</v>
      </c>
      <c r="B4">
        <v>50081</v>
      </c>
    </row>
    <row r="5" spans="1:2" x14ac:dyDescent="0.2">
      <c r="A5" s="9" t="s">
        <v>418</v>
      </c>
      <c r="B5">
        <v>59225</v>
      </c>
    </row>
    <row r="6" spans="1:2" x14ac:dyDescent="0.2">
      <c r="A6" s="9" t="s">
        <v>410</v>
      </c>
      <c r="B6">
        <v>50548</v>
      </c>
    </row>
    <row r="7" spans="1:2" x14ac:dyDescent="0.2">
      <c r="A7" s="9" t="s">
        <v>416</v>
      </c>
      <c r="B7">
        <v>54093</v>
      </c>
    </row>
    <row r="8" spans="1:2" x14ac:dyDescent="0.2">
      <c r="A8" s="9" t="s">
        <v>414</v>
      </c>
      <c r="B8">
        <v>54631</v>
      </c>
    </row>
    <row r="9" spans="1:2" x14ac:dyDescent="0.2">
      <c r="A9" s="9" t="s">
        <v>421</v>
      </c>
      <c r="B9">
        <v>60409</v>
      </c>
    </row>
    <row r="10" spans="1:2" x14ac:dyDescent="0.2">
      <c r="A10" s="9" t="s">
        <v>420</v>
      </c>
      <c r="B10">
        <v>50624</v>
      </c>
    </row>
    <row r="11" spans="1:2" x14ac:dyDescent="0.2">
      <c r="A11" s="9" t="s">
        <v>425</v>
      </c>
      <c r="B11">
        <v>224742</v>
      </c>
    </row>
    <row r="12" spans="1:2" x14ac:dyDescent="0.2">
      <c r="A12" s="9" t="s">
        <v>800</v>
      </c>
      <c r="B12">
        <v>604353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"/>
  <sheetViews>
    <sheetView workbookViewId="0">
      <selection activeCell="F28" sqref="F28"/>
    </sheetView>
  </sheetViews>
  <sheetFormatPr defaultRowHeight="14.25" x14ac:dyDescent="0.2"/>
  <cols>
    <col min="1" max="1" width="13.125" bestFit="1" customWidth="1"/>
    <col min="2" max="2" width="18.5" bestFit="1" customWidth="1"/>
  </cols>
  <sheetData>
    <row r="1" spans="1:2" s="2" customFormat="1" ht="15" x14ac:dyDescent="0.25">
      <c r="A1" s="2" t="s">
        <v>832</v>
      </c>
    </row>
    <row r="3" spans="1:2" x14ac:dyDescent="0.2">
      <c r="A3" s="19" t="s">
        <v>789</v>
      </c>
      <c r="B3" t="s">
        <v>812</v>
      </c>
    </row>
    <row r="4" spans="1:2" x14ac:dyDescent="0.2">
      <c r="A4" s="9" t="s">
        <v>391</v>
      </c>
      <c r="B4">
        <v>188179</v>
      </c>
    </row>
    <row r="5" spans="1:2" x14ac:dyDescent="0.2">
      <c r="A5" s="9" t="s">
        <v>390</v>
      </c>
      <c r="B5">
        <v>191432</v>
      </c>
    </row>
    <row r="6" spans="1:2" x14ac:dyDescent="0.2">
      <c r="A6" s="9" t="s">
        <v>425</v>
      </c>
      <c r="B6">
        <v>224742</v>
      </c>
    </row>
    <row r="7" spans="1:2" x14ac:dyDescent="0.2">
      <c r="A7" s="9" t="s">
        <v>800</v>
      </c>
      <c r="B7">
        <v>604353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57E-A6A3-4C8D-B010-2E21E8FC0C68}">
  <dimension ref="A1:B18"/>
  <sheetViews>
    <sheetView workbookViewId="0">
      <selection activeCell="I12" sqref="I12"/>
    </sheetView>
  </sheetViews>
  <sheetFormatPr defaultRowHeight="14.25" x14ac:dyDescent="0.2"/>
  <cols>
    <col min="1" max="1" width="13.125" bestFit="1" customWidth="1"/>
    <col min="2" max="2" width="18.5" bestFit="1" customWidth="1"/>
    <col min="3" max="10" width="5.875" bestFit="1" customWidth="1"/>
    <col min="11" max="11" width="8.875" bestFit="1" customWidth="1"/>
    <col min="12" max="12" width="7.5" bestFit="1" customWidth="1"/>
    <col min="13" max="13" width="5.875" bestFit="1" customWidth="1"/>
    <col min="14" max="14" width="12.125" bestFit="1" customWidth="1"/>
    <col min="15" max="15" width="8.875" bestFit="1" customWidth="1"/>
    <col min="16" max="16" width="9.625" bestFit="1" customWidth="1"/>
    <col min="17" max="17" width="6.875" bestFit="1" customWidth="1"/>
    <col min="18" max="18" width="11.375" bestFit="1" customWidth="1"/>
  </cols>
  <sheetData>
    <row r="1" spans="1:2" ht="15" x14ac:dyDescent="0.25">
      <c r="A1" s="2" t="s">
        <v>864</v>
      </c>
    </row>
    <row r="3" spans="1:2" x14ac:dyDescent="0.2">
      <c r="A3" s="19" t="s">
        <v>789</v>
      </c>
      <c r="B3" t="s">
        <v>812</v>
      </c>
    </row>
    <row r="4" spans="1:2" x14ac:dyDescent="0.2">
      <c r="A4" s="9" t="s">
        <v>419</v>
      </c>
      <c r="B4">
        <v>56023</v>
      </c>
    </row>
    <row r="5" spans="1:2" x14ac:dyDescent="0.2">
      <c r="A5" s="9" t="s">
        <v>418</v>
      </c>
      <c r="B5">
        <v>41603</v>
      </c>
    </row>
    <row r="6" spans="1:2" x14ac:dyDescent="0.2">
      <c r="A6" s="9" t="s">
        <v>410</v>
      </c>
      <c r="B6">
        <v>49105</v>
      </c>
    </row>
    <row r="7" spans="1:2" x14ac:dyDescent="0.2">
      <c r="A7" s="9" t="s">
        <v>416</v>
      </c>
      <c r="B7">
        <v>53019</v>
      </c>
    </row>
    <row r="8" spans="1:2" x14ac:dyDescent="0.2">
      <c r="A8" s="9" t="s">
        <v>414</v>
      </c>
      <c r="B8">
        <v>58772</v>
      </c>
    </row>
    <row r="9" spans="1:2" x14ac:dyDescent="0.2">
      <c r="A9" s="9" t="s">
        <v>421</v>
      </c>
      <c r="B9">
        <v>55748</v>
      </c>
    </row>
    <row r="10" spans="1:2" x14ac:dyDescent="0.2">
      <c r="A10" s="9" t="s">
        <v>420</v>
      </c>
      <c r="B10">
        <v>44323</v>
      </c>
    </row>
    <row r="11" spans="1:2" x14ac:dyDescent="0.2">
      <c r="A11" s="9" t="s">
        <v>391</v>
      </c>
      <c r="B11">
        <v>52090</v>
      </c>
    </row>
    <row r="12" spans="1:2" x14ac:dyDescent="0.2">
      <c r="A12" s="9" t="s">
        <v>390</v>
      </c>
      <c r="B12">
        <v>48645</v>
      </c>
    </row>
    <row r="13" spans="1:2" x14ac:dyDescent="0.2">
      <c r="A13" s="9" t="s">
        <v>413</v>
      </c>
      <c r="B13">
        <v>10855</v>
      </c>
    </row>
    <row r="14" spans="1:2" x14ac:dyDescent="0.2">
      <c r="A14" s="9" t="s">
        <v>417</v>
      </c>
      <c r="B14">
        <v>43246</v>
      </c>
    </row>
    <row r="15" spans="1:2" x14ac:dyDescent="0.2">
      <c r="A15" s="9" t="s">
        <v>415</v>
      </c>
      <c r="B15">
        <v>33571</v>
      </c>
    </row>
    <row r="16" spans="1:2" x14ac:dyDescent="0.2">
      <c r="A16" s="9" t="s">
        <v>412</v>
      </c>
      <c r="B16">
        <v>10385</v>
      </c>
    </row>
    <row r="17" spans="1:2" x14ac:dyDescent="0.2">
      <c r="A17" s="9" t="s">
        <v>411</v>
      </c>
      <c r="B17">
        <v>7042</v>
      </c>
    </row>
    <row r="18" spans="1:2" x14ac:dyDescent="0.2">
      <c r="A18" s="9" t="s">
        <v>800</v>
      </c>
      <c r="B18">
        <v>564427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40BA-1AE1-478E-8EC9-07E0085793AB}">
  <dimension ref="A1:C228"/>
  <sheetViews>
    <sheetView workbookViewId="0">
      <selection activeCell="B9" sqref="B9"/>
    </sheetView>
  </sheetViews>
  <sheetFormatPr defaultRowHeight="14.25" x14ac:dyDescent="0.2"/>
  <cols>
    <col min="1" max="1" width="13.125" bestFit="1" customWidth="1"/>
    <col min="2" max="2" width="19.5" bestFit="1" customWidth="1"/>
    <col min="3" max="3" width="21" bestFit="1" customWidth="1"/>
  </cols>
  <sheetData>
    <row r="1" spans="1:3" x14ac:dyDescent="0.2">
      <c r="A1" s="19" t="s">
        <v>9</v>
      </c>
      <c r="B1" t="s">
        <v>424</v>
      </c>
    </row>
    <row r="3" spans="1:3" x14ac:dyDescent="0.2">
      <c r="A3" s="19" t="s">
        <v>789</v>
      </c>
      <c r="B3" t="s">
        <v>861</v>
      </c>
      <c r="C3" t="s">
        <v>862</v>
      </c>
    </row>
    <row r="4" spans="1:3" x14ac:dyDescent="0.2">
      <c r="A4" s="9" t="s">
        <v>419</v>
      </c>
      <c r="B4">
        <v>45368</v>
      </c>
      <c r="C4">
        <v>4713</v>
      </c>
    </row>
    <row r="5" spans="1:3" x14ac:dyDescent="0.2">
      <c r="A5" s="20" t="s">
        <v>41</v>
      </c>
      <c r="B5">
        <v>2034</v>
      </c>
      <c r="C5">
        <v>158</v>
      </c>
    </row>
    <row r="6" spans="1:3" x14ac:dyDescent="0.2">
      <c r="A6" s="20" t="s">
        <v>42</v>
      </c>
      <c r="B6">
        <v>99</v>
      </c>
      <c r="C6">
        <v>5</v>
      </c>
    </row>
    <row r="7" spans="1:3" x14ac:dyDescent="0.2">
      <c r="A7" s="20" t="s">
        <v>43</v>
      </c>
      <c r="B7">
        <v>2009</v>
      </c>
      <c r="C7">
        <v>215</v>
      </c>
    </row>
    <row r="8" spans="1:3" x14ac:dyDescent="0.2">
      <c r="A8" s="20" t="s">
        <v>44</v>
      </c>
      <c r="B8">
        <v>3</v>
      </c>
      <c r="C8">
        <v>0</v>
      </c>
    </row>
    <row r="9" spans="1:3" x14ac:dyDescent="0.2">
      <c r="A9" s="20" t="s">
        <v>46</v>
      </c>
      <c r="B9">
        <v>5012</v>
      </c>
      <c r="C9">
        <v>534</v>
      </c>
    </row>
    <row r="10" spans="1:3" x14ac:dyDescent="0.2">
      <c r="A10" s="20" t="s">
        <v>47</v>
      </c>
      <c r="B10">
        <v>2071</v>
      </c>
      <c r="C10">
        <v>203</v>
      </c>
    </row>
    <row r="11" spans="1:3" x14ac:dyDescent="0.2">
      <c r="A11" s="20" t="s">
        <v>48</v>
      </c>
      <c r="B11">
        <v>3179</v>
      </c>
      <c r="C11">
        <v>585</v>
      </c>
    </row>
    <row r="12" spans="1:3" x14ac:dyDescent="0.2">
      <c r="A12" s="20" t="s">
        <v>144</v>
      </c>
      <c r="B12">
        <v>722</v>
      </c>
      <c r="C12">
        <v>69</v>
      </c>
    </row>
    <row r="13" spans="1:3" x14ac:dyDescent="0.2">
      <c r="A13" s="20" t="s">
        <v>145</v>
      </c>
      <c r="B13">
        <v>63</v>
      </c>
      <c r="C13">
        <v>4</v>
      </c>
    </row>
    <row r="14" spans="1:3" x14ac:dyDescent="0.2">
      <c r="A14" s="20" t="s">
        <v>146</v>
      </c>
      <c r="B14">
        <v>913</v>
      </c>
      <c r="C14">
        <v>109</v>
      </c>
    </row>
    <row r="15" spans="1:3" x14ac:dyDescent="0.2">
      <c r="A15" s="20" t="s">
        <v>147</v>
      </c>
      <c r="B15">
        <v>1767</v>
      </c>
      <c r="C15">
        <v>433</v>
      </c>
    </row>
    <row r="16" spans="1:3" x14ac:dyDescent="0.2">
      <c r="A16" s="20" t="s">
        <v>148</v>
      </c>
      <c r="B16">
        <v>1354</v>
      </c>
      <c r="C16">
        <v>160</v>
      </c>
    </row>
    <row r="17" spans="1:3" x14ac:dyDescent="0.2">
      <c r="A17" s="20" t="s">
        <v>149</v>
      </c>
      <c r="B17">
        <v>657</v>
      </c>
      <c r="C17">
        <v>77</v>
      </c>
    </row>
    <row r="18" spans="1:3" x14ac:dyDescent="0.2">
      <c r="A18" s="20" t="s">
        <v>158</v>
      </c>
      <c r="B18">
        <v>1931</v>
      </c>
      <c r="C18">
        <v>194</v>
      </c>
    </row>
    <row r="19" spans="1:3" x14ac:dyDescent="0.2">
      <c r="A19" s="20" t="s">
        <v>159</v>
      </c>
      <c r="B19">
        <v>909</v>
      </c>
      <c r="C19">
        <v>80</v>
      </c>
    </row>
    <row r="20" spans="1:3" x14ac:dyDescent="0.2">
      <c r="A20" s="20" t="s">
        <v>180</v>
      </c>
      <c r="B20">
        <v>1124</v>
      </c>
      <c r="C20">
        <v>111</v>
      </c>
    </row>
    <row r="21" spans="1:3" x14ac:dyDescent="0.2">
      <c r="A21" s="20" t="s">
        <v>181</v>
      </c>
      <c r="B21">
        <v>961</v>
      </c>
      <c r="C21">
        <v>80</v>
      </c>
    </row>
    <row r="22" spans="1:3" x14ac:dyDescent="0.2">
      <c r="A22" s="20" t="s">
        <v>189</v>
      </c>
      <c r="B22">
        <v>2909</v>
      </c>
      <c r="C22">
        <v>153</v>
      </c>
    </row>
    <row r="23" spans="1:3" x14ac:dyDescent="0.2">
      <c r="A23" s="20" t="s">
        <v>190</v>
      </c>
      <c r="B23">
        <v>973</v>
      </c>
      <c r="C23">
        <v>67</v>
      </c>
    </row>
    <row r="24" spans="1:3" x14ac:dyDescent="0.2">
      <c r="A24" s="20" t="s">
        <v>192</v>
      </c>
      <c r="B24">
        <v>3813</v>
      </c>
      <c r="C24">
        <v>238</v>
      </c>
    </row>
    <row r="25" spans="1:3" x14ac:dyDescent="0.2">
      <c r="A25" s="20" t="s">
        <v>193</v>
      </c>
      <c r="B25">
        <v>434</v>
      </c>
      <c r="C25">
        <v>22</v>
      </c>
    </row>
    <row r="26" spans="1:3" x14ac:dyDescent="0.2">
      <c r="A26" s="20" t="s">
        <v>194</v>
      </c>
      <c r="B26">
        <v>3169</v>
      </c>
      <c r="C26">
        <v>169</v>
      </c>
    </row>
    <row r="27" spans="1:3" x14ac:dyDescent="0.2">
      <c r="A27" s="20" t="s">
        <v>195</v>
      </c>
      <c r="B27">
        <v>1708</v>
      </c>
      <c r="C27">
        <v>122</v>
      </c>
    </row>
    <row r="28" spans="1:3" x14ac:dyDescent="0.2">
      <c r="A28" s="20" t="s">
        <v>199</v>
      </c>
      <c r="B28">
        <v>3077</v>
      </c>
      <c r="C28">
        <v>344</v>
      </c>
    </row>
    <row r="29" spans="1:3" x14ac:dyDescent="0.2">
      <c r="A29" s="20" t="s">
        <v>200</v>
      </c>
      <c r="B29">
        <v>719</v>
      </c>
      <c r="C29">
        <v>127</v>
      </c>
    </row>
    <row r="30" spans="1:3" x14ac:dyDescent="0.2">
      <c r="A30" s="20" t="s">
        <v>201</v>
      </c>
      <c r="B30">
        <v>2255</v>
      </c>
      <c r="C30">
        <v>207</v>
      </c>
    </row>
    <row r="31" spans="1:3" x14ac:dyDescent="0.2">
      <c r="A31" s="20" t="s">
        <v>202</v>
      </c>
      <c r="B31">
        <v>4</v>
      </c>
      <c r="C31">
        <v>2</v>
      </c>
    </row>
    <row r="32" spans="1:3" x14ac:dyDescent="0.2">
      <c r="A32" s="20" t="s">
        <v>203</v>
      </c>
      <c r="B32">
        <v>2</v>
      </c>
      <c r="C32">
        <v>3</v>
      </c>
    </row>
    <row r="33" spans="1:3" x14ac:dyDescent="0.2">
      <c r="A33" s="20" t="s">
        <v>204</v>
      </c>
      <c r="B33">
        <v>1028</v>
      </c>
      <c r="C33">
        <v>161</v>
      </c>
    </row>
    <row r="34" spans="1:3" x14ac:dyDescent="0.2">
      <c r="A34" s="20" t="s">
        <v>205</v>
      </c>
      <c r="B34">
        <v>469</v>
      </c>
      <c r="C34">
        <v>81</v>
      </c>
    </row>
    <row r="35" spans="1:3" x14ac:dyDescent="0.2">
      <c r="A35" s="9" t="s">
        <v>418</v>
      </c>
      <c r="B35">
        <v>53655</v>
      </c>
      <c r="C35">
        <v>5570</v>
      </c>
    </row>
    <row r="36" spans="1:3" x14ac:dyDescent="0.2">
      <c r="A36" s="20" t="s">
        <v>53</v>
      </c>
      <c r="B36">
        <v>2120</v>
      </c>
      <c r="C36">
        <v>252</v>
      </c>
    </row>
    <row r="37" spans="1:3" x14ac:dyDescent="0.2">
      <c r="A37" s="20" t="s">
        <v>117</v>
      </c>
      <c r="B37">
        <v>3639</v>
      </c>
      <c r="C37">
        <v>352</v>
      </c>
    </row>
    <row r="38" spans="1:3" x14ac:dyDescent="0.2">
      <c r="A38" s="20" t="s">
        <v>118</v>
      </c>
      <c r="B38">
        <v>72</v>
      </c>
      <c r="C38">
        <v>20</v>
      </c>
    </row>
    <row r="39" spans="1:3" x14ac:dyDescent="0.2">
      <c r="A39" s="20" t="s">
        <v>119</v>
      </c>
      <c r="B39">
        <v>1836</v>
      </c>
      <c r="C39">
        <v>260</v>
      </c>
    </row>
    <row r="40" spans="1:3" x14ac:dyDescent="0.2">
      <c r="A40" s="20" t="s">
        <v>120</v>
      </c>
      <c r="B40">
        <v>588</v>
      </c>
      <c r="C40">
        <v>25</v>
      </c>
    </row>
    <row r="41" spans="1:3" x14ac:dyDescent="0.2">
      <c r="A41" s="20" t="s">
        <v>124</v>
      </c>
      <c r="B41">
        <v>4688</v>
      </c>
      <c r="C41">
        <v>334</v>
      </c>
    </row>
    <row r="42" spans="1:3" x14ac:dyDescent="0.2">
      <c r="A42" s="20" t="s">
        <v>125</v>
      </c>
      <c r="B42">
        <v>67</v>
      </c>
      <c r="C42">
        <v>13</v>
      </c>
    </row>
    <row r="43" spans="1:3" x14ac:dyDescent="0.2">
      <c r="A43" s="20" t="s">
        <v>126</v>
      </c>
      <c r="B43">
        <v>2036</v>
      </c>
      <c r="C43">
        <v>104</v>
      </c>
    </row>
    <row r="44" spans="1:3" x14ac:dyDescent="0.2">
      <c r="A44" s="20" t="s">
        <v>127</v>
      </c>
      <c r="B44">
        <v>1404</v>
      </c>
      <c r="C44">
        <v>64</v>
      </c>
    </row>
    <row r="45" spans="1:3" x14ac:dyDescent="0.2">
      <c r="A45" s="20" t="s">
        <v>128</v>
      </c>
      <c r="B45">
        <v>963</v>
      </c>
      <c r="C45">
        <v>140</v>
      </c>
    </row>
    <row r="46" spans="1:3" x14ac:dyDescent="0.2">
      <c r="A46" s="20" t="s">
        <v>130</v>
      </c>
      <c r="B46">
        <v>2</v>
      </c>
      <c r="C46">
        <v>1</v>
      </c>
    </row>
    <row r="47" spans="1:3" x14ac:dyDescent="0.2">
      <c r="A47" s="20" t="s">
        <v>131</v>
      </c>
      <c r="B47">
        <v>2056</v>
      </c>
      <c r="C47">
        <v>95</v>
      </c>
    </row>
    <row r="48" spans="1:3" x14ac:dyDescent="0.2">
      <c r="A48" s="20" t="s">
        <v>132</v>
      </c>
      <c r="B48">
        <v>3071</v>
      </c>
      <c r="C48">
        <v>283</v>
      </c>
    </row>
    <row r="49" spans="1:3" x14ac:dyDescent="0.2">
      <c r="A49" s="20" t="s">
        <v>133</v>
      </c>
      <c r="B49">
        <v>2</v>
      </c>
      <c r="C49">
        <v>0</v>
      </c>
    </row>
    <row r="50" spans="1:3" x14ac:dyDescent="0.2">
      <c r="A50" s="20" t="s">
        <v>136</v>
      </c>
      <c r="B50">
        <v>4</v>
      </c>
      <c r="C50">
        <v>0</v>
      </c>
    </row>
    <row r="51" spans="1:3" x14ac:dyDescent="0.2">
      <c r="A51" s="20" t="s">
        <v>140</v>
      </c>
      <c r="B51">
        <v>419</v>
      </c>
      <c r="C51">
        <v>93</v>
      </c>
    </row>
    <row r="52" spans="1:3" x14ac:dyDescent="0.2">
      <c r="A52" s="20" t="s">
        <v>141</v>
      </c>
      <c r="B52">
        <v>2</v>
      </c>
      <c r="C52">
        <v>0</v>
      </c>
    </row>
    <row r="53" spans="1:3" x14ac:dyDescent="0.2">
      <c r="A53" s="20" t="s">
        <v>154</v>
      </c>
      <c r="B53">
        <v>12</v>
      </c>
      <c r="C53">
        <v>5</v>
      </c>
    </row>
    <row r="54" spans="1:3" x14ac:dyDescent="0.2">
      <c r="A54" s="20" t="s">
        <v>155</v>
      </c>
      <c r="B54">
        <v>2777</v>
      </c>
      <c r="C54">
        <v>410</v>
      </c>
    </row>
    <row r="55" spans="1:3" x14ac:dyDescent="0.2">
      <c r="A55" s="20" t="s">
        <v>156</v>
      </c>
      <c r="B55">
        <v>448</v>
      </c>
      <c r="C55">
        <v>132</v>
      </c>
    </row>
    <row r="56" spans="1:3" x14ac:dyDescent="0.2">
      <c r="A56" s="20" t="s">
        <v>157</v>
      </c>
      <c r="B56">
        <v>593</v>
      </c>
      <c r="C56">
        <v>72</v>
      </c>
    </row>
    <row r="57" spans="1:3" x14ac:dyDescent="0.2">
      <c r="A57" s="20" t="s">
        <v>163</v>
      </c>
      <c r="B57">
        <v>4850</v>
      </c>
      <c r="C57">
        <v>711</v>
      </c>
    </row>
    <row r="58" spans="1:3" x14ac:dyDescent="0.2">
      <c r="A58" s="20" t="s">
        <v>164</v>
      </c>
      <c r="B58">
        <v>278</v>
      </c>
      <c r="C58">
        <v>40</v>
      </c>
    </row>
    <row r="59" spans="1:3" x14ac:dyDescent="0.2">
      <c r="A59" s="20" t="s">
        <v>165</v>
      </c>
      <c r="B59">
        <v>15</v>
      </c>
      <c r="C59">
        <v>0</v>
      </c>
    </row>
    <row r="60" spans="1:3" x14ac:dyDescent="0.2">
      <c r="A60" s="20" t="s">
        <v>168</v>
      </c>
      <c r="B60">
        <v>2889</v>
      </c>
      <c r="C60">
        <v>284</v>
      </c>
    </row>
    <row r="61" spans="1:3" x14ac:dyDescent="0.2">
      <c r="A61" s="20" t="s">
        <v>169</v>
      </c>
      <c r="B61">
        <v>3006</v>
      </c>
      <c r="C61">
        <v>418</v>
      </c>
    </row>
    <row r="62" spans="1:3" x14ac:dyDescent="0.2">
      <c r="A62" s="20" t="s">
        <v>173</v>
      </c>
      <c r="B62">
        <v>27</v>
      </c>
      <c r="C62">
        <v>0</v>
      </c>
    </row>
    <row r="63" spans="1:3" x14ac:dyDescent="0.2">
      <c r="A63" s="20" t="s">
        <v>329</v>
      </c>
      <c r="B63">
        <v>2210</v>
      </c>
      <c r="C63">
        <v>387</v>
      </c>
    </row>
    <row r="64" spans="1:3" x14ac:dyDescent="0.2">
      <c r="A64" s="20" t="s">
        <v>330</v>
      </c>
      <c r="B64">
        <v>848</v>
      </c>
      <c r="C64">
        <v>52</v>
      </c>
    </row>
    <row r="65" spans="1:3" x14ac:dyDescent="0.2">
      <c r="A65" s="20" t="s">
        <v>332</v>
      </c>
      <c r="B65">
        <v>51</v>
      </c>
      <c r="C65">
        <v>0</v>
      </c>
    </row>
    <row r="66" spans="1:3" x14ac:dyDescent="0.2">
      <c r="A66" s="20" t="s">
        <v>336</v>
      </c>
      <c r="B66">
        <v>215</v>
      </c>
      <c r="C66">
        <v>40</v>
      </c>
    </row>
    <row r="67" spans="1:3" x14ac:dyDescent="0.2">
      <c r="A67" s="20" t="s">
        <v>339</v>
      </c>
      <c r="B67">
        <v>3381</v>
      </c>
      <c r="C67">
        <v>233</v>
      </c>
    </row>
    <row r="68" spans="1:3" x14ac:dyDescent="0.2">
      <c r="A68" s="20" t="s">
        <v>340</v>
      </c>
      <c r="B68">
        <v>1095</v>
      </c>
      <c r="C68">
        <v>175</v>
      </c>
    </row>
    <row r="69" spans="1:3" x14ac:dyDescent="0.2">
      <c r="A69" s="20" t="s">
        <v>358</v>
      </c>
      <c r="B69">
        <v>2035</v>
      </c>
      <c r="C69">
        <v>171</v>
      </c>
    </row>
    <row r="70" spans="1:3" x14ac:dyDescent="0.2">
      <c r="A70" s="20" t="s">
        <v>359</v>
      </c>
      <c r="B70">
        <v>3</v>
      </c>
      <c r="C70">
        <v>0</v>
      </c>
    </row>
    <row r="71" spans="1:3" x14ac:dyDescent="0.2">
      <c r="A71" s="20" t="s">
        <v>360</v>
      </c>
      <c r="B71">
        <v>23</v>
      </c>
      <c r="C71">
        <v>3</v>
      </c>
    </row>
    <row r="72" spans="1:3" x14ac:dyDescent="0.2">
      <c r="A72" s="20" t="s">
        <v>361</v>
      </c>
      <c r="B72">
        <v>8</v>
      </c>
      <c r="C72">
        <v>1</v>
      </c>
    </row>
    <row r="73" spans="1:3" x14ac:dyDescent="0.2">
      <c r="A73" s="20" t="s">
        <v>364</v>
      </c>
      <c r="B73">
        <v>5542</v>
      </c>
      <c r="C73">
        <v>351</v>
      </c>
    </row>
    <row r="74" spans="1:3" x14ac:dyDescent="0.2">
      <c r="A74" s="20" t="s">
        <v>366</v>
      </c>
      <c r="B74">
        <v>279</v>
      </c>
      <c r="C74">
        <v>31</v>
      </c>
    </row>
    <row r="75" spans="1:3" x14ac:dyDescent="0.2">
      <c r="A75" s="20" t="s">
        <v>389</v>
      </c>
      <c r="B75">
        <v>101</v>
      </c>
      <c r="C75">
        <v>18</v>
      </c>
    </row>
    <row r="76" spans="1:3" x14ac:dyDescent="0.2">
      <c r="A76" s="9" t="s">
        <v>410</v>
      </c>
      <c r="B76">
        <v>46063</v>
      </c>
      <c r="C76">
        <v>4485</v>
      </c>
    </row>
    <row r="77" spans="1:3" x14ac:dyDescent="0.2">
      <c r="A77" s="20" t="s">
        <v>272</v>
      </c>
      <c r="B77">
        <v>2914</v>
      </c>
      <c r="C77">
        <v>331</v>
      </c>
    </row>
    <row r="78" spans="1:3" x14ac:dyDescent="0.2">
      <c r="A78" s="20" t="s">
        <v>273</v>
      </c>
      <c r="B78">
        <v>2252</v>
      </c>
      <c r="C78">
        <v>116</v>
      </c>
    </row>
    <row r="79" spans="1:3" x14ac:dyDescent="0.2">
      <c r="A79" s="20" t="s">
        <v>274</v>
      </c>
      <c r="B79">
        <v>382</v>
      </c>
      <c r="C79">
        <v>44</v>
      </c>
    </row>
    <row r="80" spans="1:3" x14ac:dyDescent="0.2">
      <c r="A80" s="20" t="s">
        <v>276</v>
      </c>
      <c r="B80">
        <v>2047</v>
      </c>
      <c r="C80">
        <v>163</v>
      </c>
    </row>
    <row r="81" spans="1:3" x14ac:dyDescent="0.2">
      <c r="A81" s="20" t="s">
        <v>277</v>
      </c>
      <c r="B81">
        <v>974</v>
      </c>
      <c r="C81">
        <v>87</v>
      </c>
    </row>
    <row r="82" spans="1:3" x14ac:dyDescent="0.2">
      <c r="A82" s="20" t="s">
        <v>278</v>
      </c>
      <c r="B82">
        <v>967</v>
      </c>
      <c r="C82">
        <v>58</v>
      </c>
    </row>
    <row r="83" spans="1:3" x14ac:dyDescent="0.2">
      <c r="A83" s="20" t="s">
        <v>279</v>
      </c>
      <c r="B83">
        <v>609</v>
      </c>
      <c r="C83">
        <v>67</v>
      </c>
    </row>
    <row r="84" spans="1:3" x14ac:dyDescent="0.2">
      <c r="A84" s="20" t="s">
        <v>284</v>
      </c>
      <c r="B84">
        <v>3800</v>
      </c>
      <c r="C84">
        <v>223</v>
      </c>
    </row>
    <row r="85" spans="1:3" x14ac:dyDescent="0.2">
      <c r="A85" s="20" t="s">
        <v>302</v>
      </c>
      <c r="B85">
        <v>2278</v>
      </c>
      <c r="C85">
        <v>412</v>
      </c>
    </row>
    <row r="86" spans="1:3" x14ac:dyDescent="0.2">
      <c r="A86" s="20" t="s">
        <v>303</v>
      </c>
      <c r="B86">
        <v>0</v>
      </c>
      <c r="C86">
        <v>1</v>
      </c>
    </row>
    <row r="87" spans="1:3" x14ac:dyDescent="0.2">
      <c r="A87" s="20" t="s">
        <v>304</v>
      </c>
      <c r="B87">
        <v>1754</v>
      </c>
      <c r="C87">
        <v>102</v>
      </c>
    </row>
    <row r="88" spans="1:3" x14ac:dyDescent="0.2">
      <c r="A88" s="20" t="s">
        <v>306</v>
      </c>
      <c r="B88">
        <v>2070</v>
      </c>
      <c r="C88">
        <v>262</v>
      </c>
    </row>
    <row r="89" spans="1:3" x14ac:dyDescent="0.2">
      <c r="A89" s="20" t="s">
        <v>307</v>
      </c>
      <c r="B89">
        <v>1498</v>
      </c>
      <c r="C89">
        <v>92</v>
      </c>
    </row>
    <row r="90" spans="1:3" x14ac:dyDescent="0.2">
      <c r="A90" s="20" t="s">
        <v>320</v>
      </c>
      <c r="B90">
        <v>3989</v>
      </c>
      <c r="C90">
        <v>420</v>
      </c>
    </row>
    <row r="91" spans="1:3" x14ac:dyDescent="0.2">
      <c r="A91" s="20" t="s">
        <v>321</v>
      </c>
      <c r="B91">
        <v>1565</v>
      </c>
      <c r="C91">
        <v>157</v>
      </c>
    </row>
    <row r="92" spans="1:3" x14ac:dyDescent="0.2">
      <c r="A92" s="20" t="s">
        <v>322</v>
      </c>
      <c r="B92">
        <v>46</v>
      </c>
      <c r="C92">
        <v>2</v>
      </c>
    </row>
    <row r="93" spans="1:3" x14ac:dyDescent="0.2">
      <c r="A93" s="20" t="s">
        <v>323</v>
      </c>
      <c r="B93">
        <v>4801</v>
      </c>
      <c r="C93">
        <v>454</v>
      </c>
    </row>
    <row r="94" spans="1:3" x14ac:dyDescent="0.2">
      <c r="A94" s="20" t="s">
        <v>324</v>
      </c>
      <c r="B94">
        <v>3917</v>
      </c>
      <c r="C94">
        <v>175</v>
      </c>
    </row>
    <row r="95" spans="1:3" x14ac:dyDescent="0.2">
      <c r="A95" s="20" t="s">
        <v>325</v>
      </c>
      <c r="B95">
        <v>390</v>
      </c>
      <c r="C95">
        <v>22</v>
      </c>
    </row>
    <row r="96" spans="1:3" x14ac:dyDescent="0.2">
      <c r="A96" s="20" t="s">
        <v>327</v>
      </c>
      <c r="B96">
        <v>4097</v>
      </c>
      <c r="C96">
        <v>300</v>
      </c>
    </row>
    <row r="97" spans="1:3" x14ac:dyDescent="0.2">
      <c r="A97" s="20" t="s">
        <v>328</v>
      </c>
      <c r="B97">
        <v>4525</v>
      </c>
      <c r="C97">
        <v>894</v>
      </c>
    </row>
    <row r="98" spans="1:3" x14ac:dyDescent="0.2">
      <c r="A98" s="20" t="s">
        <v>347</v>
      </c>
      <c r="B98">
        <v>1188</v>
      </c>
      <c r="C98">
        <v>103</v>
      </c>
    </row>
    <row r="99" spans="1:3" x14ac:dyDescent="0.2">
      <c r="A99" s="9" t="s">
        <v>416</v>
      </c>
      <c r="B99">
        <v>49393</v>
      </c>
      <c r="C99">
        <v>4700</v>
      </c>
    </row>
    <row r="100" spans="1:3" x14ac:dyDescent="0.2">
      <c r="A100" s="20" t="s">
        <v>254</v>
      </c>
      <c r="B100">
        <v>1003</v>
      </c>
      <c r="C100">
        <v>98</v>
      </c>
    </row>
    <row r="101" spans="1:3" x14ac:dyDescent="0.2">
      <c r="A101" s="20" t="s">
        <v>255</v>
      </c>
      <c r="B101">
        <v>1414</v>
      </c>
      <c r="C101">
        <v>145</v>
      </c>
    </row>
    <row r="102" spans="1:3" x14ac:dyDescent="0.2">
      <c r="A102" s="20" t="s">
        <v>256</v>
      </c>
      <c r="B102">
        <v>1024</v>
      </c>
      <c r="C102">
        <v>115</v>
      </c>
    </row>
    <row r="103" spans="1:3" x14ac:dyDescent="0.2">
      <c r="A103" s="20" t="s">
        <v>257</v>
      </c>
      <c r="B103">
        <v>81</v>
      </c>
      <c r="C103">
        <v>16</v>
      </c>
    </row>
    <row r="104" spans="1:3" x14ac:dyDescent="0.2">
      <c r="A104" s="20" t="s">
        <v>258</v>
      </c>
      <c r="B104">
        <v>80</v>
      </c>
      <c r="C104">
        <v>6</v>
      </c>
    </row>
    <row r="105" spans="1:3" x14ac:dyDescent="0.2">
      <c r="A105" s="20" t="s">
        <v>285</v>
      </c>
      <c r="B105">
        <v>2253</v>
      </c>
      <c r="C105">
        <v>265</v>
      </c>
    </row>
    <row r="106" spans="1:3" x14ac:dyDescent="0.2">
      <c r="A106" s="20" t="s">
        <v>287</v>
      </c>
      <c r="B106">
        <v>2238</v>
      </c>
      <c r="C106">
        <v>204</v>
      </c>
    </row>
    <row r="107" spans="1:3" x14ac:dyDescent="0.2">
      <c r="A107" s="20" t="s">
        <v>288</v>
      </c>
      <c r="B107">
        <v>1032</v>
      </c>
      <c r="C107">
        <v>83</v>
      </c>
    </row>
    <row r="108" spans="1:3" x14ac:dyDescent="0.2">
      <c r="A108" s="20" t="s">
        <v>289</v>
      </c>
      <c r="B108">
        <v>36</v>
      </c>
      <c r="C108">
        <v>5</v>
      </c>
    </row>
    <row r="109" spans="1:3" x14ac:dyDescent="0.2">
      <c r="A109" s="20" t="s">
        <v>290</v>
      </c>
      <c r="B109">
        <v>1016</v>
      </c>
      <c r="C109">
        <v>122</v>
      </c>
    </row>
    <row r="110" spans="1:3" x14ac:dyDescent="0.2">
      <c r="A110" s="20" t="s">
        <v>291</v>
      </c>
      <c r="B110">
        <v>725</v>
      </c>
      <c r="C110">
        <v>71</v>
      </c>
    </row>
    <row r="111" spans="1:3" x14ac:dyDescent="0.2">
      <c r="A111" s="20" t="s">
        <v>292</v>
      </c>
      <c r="B111">
        <v>4212</v>
      </c>
      <c r="C111">
        <v>361</v>
      </c>
    </row>
    <row r="112" spans="1:3" x14ac:dyDescent="0.2">
      <c r="A112" s="20" t="s">
        <v>293</v>
      </c>
      <c r="B112">
        <v>2074</v>
      </c>
      <c r="C112">
        <v>254</v>
      </c>
    </row>
    <row r="113" spans="1:3" x14ac:dyDescent="0.2">
      <c r="A113" s="20" t="s">
        <v>294</v>
      </c>
      <c r="B113">
        <v>1676</v>
      </c>
      <c r="C113">
        <v>247</v>
      </c>
    </row>
    <row r="114" spans="1:3" x14ac:dyDescent="0.2">
      <c r="A114" s="20" t="s">
        <v>296</v>
      </c>
      <c r="B114">
        <v>1573</v>
      </c>
      <c r="C114">
        <v>96</v>
      </c>
    </row>
    <row r="115" spans="1:3" x14ac:dyDescent="0.2">
      <c r="A115" s="20" t="s">
        <v>297</v>
      </c>
      <c r="B115">
        <v>854</v>
      </c>
      <c r="C115">
        <v>160</v>
      </c>
    </row>
    <row r="116" spans="1:3" x14ac:dyDescent="0.2">
      <c r="A116" s="20" t="s">
        <v>298</v>
      </c>
      <c r="B116">
        <v>1420</v>
      </c>
      <c r="C116">
        <v>148</v>
      </c>
    </row>
    <row r="117" spans="1:3" x14ac:dyDescent="0.2">
      <c r="A117" s="20" t="s">
        <v>299</v>
      </c>
      <c r="B117">
        <v>49</v>
      </c>
      <c r="C117">
        <v>7</v>
      </c>
    </row>
    <row r="118" spans="1:3" x14ac:dyDescent="0.2">
      <c r="A118" s="20" t="s">
        <v>300</v>
      </c>
      <c r="B118">
        <v>3384</v>
      </c>
      <c r="C118">
        <v>248</v>
      </c>
    </row>
    <row r="119" spans="1:3" x14ac:dyDescent="0.2">
      <c r="A119" s="20" t="s">
        <v>301</v>
      </c>
      <c r="B119">
        <v>793</v>
      </c>
      <c r="C119">
        <v>67</v>
      </c>
    </row>
    <row r="120" spans="1:3" x14ac:dyDescent="0.2">
      <c r="A120" s="20" t="s">
        <v>309</v>
      </c>
      <c r="B120">
        <v>3490</v>
      </c>
      <c r="C120">
        <v>224</v>
      </c>
    </row>
    <row r="121" spans="1:3" x14ac:dyDescent="0.2">
      <c r="A121" s="20" t="s">
        <v>310</v>
      </c>
      <c r="B121">
        <v>725</v>
      </c>
      <c r="C121">
        <v>59</v>
      </c>
    </row>
    <row r="122" spans="1:3" x14ac:dyDescent="0.2">
      <c r="A122" s="20" t="s">
        <v>311</v>
      </c>
      <c r="B122">
        <v>1818</v>
      </c>
      <c r="C122">
        <v>256</v>
      </c>
    </row>
    <row r="123" spans="1:3" x14ac:dyDescent="0.2">
      <c r="A123" s="20" t="s">
        <v>312</v>
      </c>
      <c r="B123">
        <v>1884</v>
      </c>
      <c r="C123">
        <v>136</v>
      </c>
    </row>
    <row r="124" spans="1:3" x14ac:dyDescent="0.2">
      <c r="A124" s="20" t="s">
        <v>313</v>
      </c>
      <c r="B124">
        <v>2</v>
      </c>
      <c r="C124">
        <v>2</v>
      </c>
    </row>
    <row r="125" spans="1:3" x14ac:dyDescent="0.2">
      <c r="A125" s="20" t="s">
        <v>314</v>
      </c>
      <c r="B125">
        <v>4</v>
      </c>
      <c r="C125">
        <v>2</v>
      </c>
    </row>
    <row r="126" spans="1:3" x14ac:dyDescent="0.2">
      <c r="A126" s="20" t="s">
        <v>315</v>
      </c>
      <c r="B126">
        <v>3870</v>
      </c>
      <c r="C126">
        <v>185</v>
      </c>
    </row>
    <row r="127" spans="1:3" x14ac:dyDescent="0.2">
      <c r="A127" s="20" t="s">
        <v>316</v>
      </c>
      <c r="B127">
        <v>715</v>
      </c>
      <c r="C127">
        <v>33</v>
      </c>
    </row>
    <row r="128" spans="1:3" x14ac:dyDescent="0.2">
      <c r="A128" s="20" t="s">
        <v>317</v>
      </c>
      <c r="B128">
        <v>1924</v>
      </c>
      <c r="C128">
        <v>150</v>
      </c>
    </row>
    <row r="129" spans="1:3" x14ac:dyDescent="0.2">
      <c r="A129" s="20" t="s">
        <v>318</v>
      </c>
      <c r="B129">
        <v>1229</v>
      </c>
      <c r="C129">
        <v>90</v>
      </c>
    </row>
    <row r="130" spans="1:3" x14ac:dyDescent="0.2">
      <c r="A130" s="20" t="s">
        <v>319</v>
      </c>
      <c r="B130">
        <v>332</v>
      </c>
      <c r="C130">
        <v>37</v>
      </c>
    </row>
    <row r="131" spans="1:3" x14ac:dyDescent="0.2">
      <c r="A131" s="20" t="s">
        <v>375</v>
      </c>
      <c r="B131">
        <v>361</v>
      </c>
      <c r="C131">
        <v>29</v>
      </c>
    </row>
    <row r="132" spans="1:3" x14ac:dyDescent="0.2">
      <c r="A132" s="20" t="s">
        <v>376</v>
      </c>
      <c r="B132">
        <v>482</v>
      </c>
      <c r="C132">
        <v>82</v>
      </c>
    </row>
    <row r="133" spans="1:3" x14ac:dyDescent="0.2">
      <c r="A133" s="20" t="s">
        <v>377</v>
      </c>
      <c r="B133">
        <v>5620</v>
      </c>
      <c r="C133">
        <v>697</v>
      </c>
    </row>
    <row r="134" spans="1:3" x14ac:dyDescent="0.2">
      <c r="A134" s="9" t="s">
        <v>414</v>
      </c>
      <c r="B134">
        <v>49588</v>
      </c>
      <c r="C134">
        <v>5043</v>
      </c>
    </row>
    <row r="135" spans="1:3" x14ac:dyDescent="0.2">
      <c r="A135" s="20" t="s">
        <v>111</v>
      </c>
      <c r="B135">
        <v>3984</v>
      </c>
      <c r="C135">
        <v>185</v>
      </c>
    </row>
    <row r="136" spans="1:3" x14ac:dyDescent="0.2">
      <c r="A136" s="20" t="s">
        <v>112</v>
      </c>
      <c r="B136">
        <v>767</v>
      </c>
      <c r="C136">
        <v>70</v>
      </c>
    </row>
    <row r="137" spans="1:3" x14ac:dyDescent="0.2">
      <c r="A137" s="20" t="s">
        <v>113</v>
      </c>
      <c r="B137">
        <v>208</v>
      </c>
      <c r="C137">
        <v>12</v>
      </c>
    </row>
    <row r="138" spans="1:3" x14ac:dyDescent="0.2">
      <c r="A138" s="20" t="s">
        <v>114</v>
      </c>
      <c r="B138">
        <v>477</v>
      </c>
      <c r="C138">
        <v>96</v>
      </c>
    </row>
    <row r="139" spans="1:3" x14ac:dyDescent="0.2">
      <c r="A139" s="20" t="s">
        <v>116</v>
      </c>
      <c r="B139">
        <v>3047</v>
      </c>
      <c r="C139">
        <v>235</v>
      </c>
    </row>
    <row r="140" spans="1:3" x14ac:dyDescent="0.2">
      <c r="A140" s="20" t="s">
        <v>222</v>
      </c>
      <c r="B140">
        <v>3056</v>
      </c>
      <c r="C140">
        <v>345</v>
      </c>
    </row>
    <row r="141" spans="1:3" x14ac:dyDescent="0.2">
      <c r="A141" s="20" t="s">
        <v>223</v>
      </c>
      <c r="B141">
        <v>126</v>
      </c>
      <c r="C141">
        <v>8</v>
      </c>
    </row>
    <row r="142" spans="1:3" x14ac:dyDescent="0.2">
      <c r="A142" s="20" t="s">
        <v>224</v>
      </c>
      <c r="B142">
        <v>2438</v>
      </c>
      <c r="C142">
        <v>230</v>
      </c>
    </row>
    <row r="143" spans="1:3" x14ac:dyDescent="0.2">
      <c r="A143" s="20" t="s">
        <v>225</v>
      </c>
      <c r="B143">
        <v>1762</v>
      </c>
      <c r="C143">
        <v>108</v>
      </c>
    </row>
    <row r="144" spans="1:3" x14ac:dyDescent="0.2">
      <c r="A144" s="20" t="s">
        <v>227</v>
      </c>
      <c r="B144">
        <v>3812</v>
      </c>
      <c r="C144">
        <v>424</v>
      </c>
    </row>
    <row r="145" spans="1:3" x14ac:dyDescent="0.2">
      <c r="A145" s="20" t="s">
        <v>228</v>
      </c>
      <c r="B145">
        <v>2872</v>
      </c>
      <c r="C145">
        <v>327</v>
      </c>
    </row>
    <row r="146" spans="1:3" x14ac:dyDescent="0.2">
      <c r="A146" s="20" t="s">
        <v>229</v>
      </c>
      <c r="B146">
        <v>299</v>
      </c>
      <c r="C146">
        <v>25</v>
      </c>
    </row>
    <row r="147" spans="1:3" x14ac:dyDescent="0.2">
      <c r="A147" s="20" t="s">
        <v>362</v>
      </c>
      <c r="B147">
        <v>1831</v>
      </c>
      <c r="C147">
        <v>150</v>
      </c>
    </row>
    <row r="148" spans="1:3" x14ac:dyDescent="0.2">
      <c r="A148" s="20" t="s">
        <v>368</v>
      </c>
      <c r="B148">
        <v>1169</v>
      </c>
      <c r="C148">
        <v>122</v>
      </c>
    </row>
    <row r="149" spans="1:3" x14ac:dyDescent="0.2">
      <c r="A149" s="20" t="s">
        <v>369</v>
      </c>
      <c r="B149">
        <v>1440</v>
      </c>
      <c r="C149">
        <v>149</v>
      </c>
    </row>
    <row r="150" spans="1:3" x14ac:dyDescent="0.2">
      <c r="A150" s="20" t="s">
        <v>370</v>
      </c>
      <c r="B150">
        <v>1592</v>
      </c>
      <c r="C150">
        <v>292</v>
      </c>
    </row>
    <row r="151" spans="1:3" x14ac:dyDescent="0.2">
      <c r="A151" s="20" t="s">
        <v>371</v>
      </c>
      <c r="B151">
        <v>994</v>
      </c>
      <c r="C151">
        <v>238</v>
      </c>
    </row>
    <row r="152" spans="1:3" x14ac:dyDescent="0.2">
      <c r="A152" s="20" t="s">
        <v>834</v>
      </c>
      <c r="B152">
        <v>233</v>
      </c>
      <c r="C152">
        <v>37</v>
      </c>
    </row>
    <row r="153" spans="1:3" x14ac:dyDescent="0.2">
      <c r="A153" s="20" t="s">
        <v>372</v>
      </c>
      <c r="B153">
        <v>3459</v>
      </c>
      <c r="C153">
        <v>161</v>
      </c>
    </row>
    <row r="154" spans="1:3" x14ac:dyDescent="0.2">
      <c r="A154" s="20" t="s">
        <v>373</v>
      </c>
      <c r="B154">
        <v>773</v>
      </c>
      <c r="C154">
        <v>104</v>
      </c>
    </row>
    <row r="155" spans="1:3" x14ac:dyDescent="0.2">
      <c r="A155" s="20" t="s">
        <v>374</v>
      </c>
      <c r="B155">
        <v>113</v>
      </c>
      <c r="C155">
        <v>12</v>
      </c>
    </row>
    <row r="156" spans="1:3" x14ac:dyDescent="0.2">
      <c r="A156" s="20" t="s">
        <v>378</v>
      </c>
      <c r="B156">
        <v>1863</v>
      </c>
      <c r="C156">
        <v>226</v>
      </c>
    </row>
    <row r="157" spans="1:3" x14ac:dyDescent="0.2">
      <c r="A157" s="20" t="s">
        <v>379</v>
      </c>
      <c r="B157">
        <v>2507</v>
      </c>
      <c r="C157">
        <v>237</v>
      </c>
    </row>
    <row r="158" spans="1:3" x14ac:dyDescent="0.2">
      <c r="A158" s="20" t="s">
        <v>380</v>
      </c>
      <c r="B158">
        <v>809</v>
      </c>
      <c r="C158">
        <v>91</v>
      </c>
    </row>
    <row r="159" spans="1:3" x14ac:dyDescent="0.2">
      <c r="A159" s="20" t="s">
        <v>381</v>
      </c>
      <c r="B159">
        <v>1462</v>
      </c>
      <c r="C159">
        <v>312</v>
      </c>
    </row>
    <row r="160" spans="1:3" x14ac:dyDescent="0.2">
      <c r="A160" s="20" t="s">
        <v>382</v>
      </c>
      <c r="B160">
        <v>1226</v>
      </c>
      <c r="C160">
        <v>138</v>
      </c>
    </row>
    <row r="161" spans="1:3" x14ac:dyDescent="0.2">
      <c r="A161" s="20" t="s">
        <v>383</v>
      </c>
      <c r="B161">
        <v>524</v>
      </c>
      <c r="C161">
        <v>106</v>
      </c>
    </row>
    <row r="162" spans="1:3" x14ac:dyDescent="0.2">
      <c r="A162" s="20" t="s">
        <v>384</v>
      </c>
      <c r="B162">
        <v>697</v>
      </c>
      <c r="C162">
        <v>126</v>
      </c>
    </row>
    <row r="163" spans="1:3" x14ac:dyDescent="0.2">
      <c r="A163" s="20" t="s">
        <v>385</v>
      </c>
      <c r="B163">
        <v>126</v>
      </c>
      <c r="C163">
        <v>2</v>
      </c>
    </row>
    <row r="164" spans="1:3" x14ac:dyDescent="0.2">
      <c r="A164" s="20" t="s">
        <v>386</v>
      </c>
      <c r="B164">
        <v>50</v>
      </c>
      <c r="C164">
        <v>0</v>
      </c>
    </row>
    <row r="165" spans="1:3" x14ac:dyDescent="0.2">
      <c r="A165" s="20" t="s">
        <v>387</v>
      </c>
      <c r="B165">
        <v>4804</v>
      </c>
      <c r="C165">
        <v>390</v>
      </c>
    </row>
    <row r="166" spans="1:3" x14ac:dyDescent="0.2">
      <c r="A166" s="20" t="s">
        <v>388</v>
      </c>
      <c r="B166">
        <v>1068</v>
      </c>
      <c r="C166">
        <v>85</v>
      </c>
    </row>
    <row r="167" spans="1:3" x14ac:dyDescent="0.2">
      <c r="A167" s="9" t="s">
        <v>421</v>
      </c>
      <c r="B167">
        <v>54437</v>
      </c>
      <c r="C167">
        <v>5972</v>
      </c>
    </row>
    <row r="168" spans="1:3" x14ac:dyDescent="0.2">
      <c r="A168" s="20" t="s">
        <v>244</v>
      </c>
      <c r="B168">
        <v>2164</v>
      </c>
      <c r="C168">
        <v>401</v>
      </c>
    </row>
    <row r="169" spans="1:3" x14ac:dyDescent="0.2">
      <c r="A169" s="20" t="s">
        <v>245</v>
      </c>
      <c r="B169">
        <v>400</v>
      </c>
      <c r="C169">
        <v>117</v>
      </c>
    </row>
    <row r="170" spans="1:3" x14ac:dyDescent="0.2">
      <c r="A170" s="20" t="s">
        <v>246</v>
      </c>
      <c r="B170">
        <v>1570</v>
      </c>
      <c r="C170">
        <v>383</v>
      </c>
    </row>
    <row r="171" spans="1:3" x14ac:dyDescent="0.2">
      <c r="A171" s="20" t="s">
        <v>247</v>
      </c>
      <c r="B171">
        <v>549</v>
      </c>
      <c r="C171">
        <v>139</v>
      </c>
    </row>
    <row r="172" spans="1:3" x14ac:dyDescent="0.2">
      <c r="A172" s="20" t="s">
        <v>248</v>
      </c>
      <c r="B172">
        <v>2537</v>
      </c>
      <c r="C172">
        <v>499</v>
      </c>
    </row>
    <row r="173" spans="1:3" x14ac:dyDescent="0.2">
      <c r="A173" s="20" t="s">
        <v>249</v>
      </c>
      <c r="B173">
        <v>3449</v>
      </c>
      <c r="C173">
        <v>578</v>
      </c>
    </row>
    <row r="174" spans="1:3" x14ac:dyDescent="0.2">
      <c r="A174" s="20" t="s">
        <v>250</v>
      </c>
      <c r="B174">
        <v>485</v>
      </c>
      <c r="C174">
        <v>91</v>
      </c>
    </row>
    <row r="175" spans="1:3" x14ac:dyDescent="0.2">
      <c r="A175" s="20" t="s">
        <v>251</v>
      </c>
      <c r="B175">
        <v>123</v>
      </c>
      <c r="C175">
        <v>22</v>
      </c>
    </row>
    <row r="176" spans="1:3" x14ac:dyDescent="0.2">
      <c r="A176" s="20" t="s">
        <v>252</v>
      </c>
      <c r="B176">
        <v>2463</v>
      </c>
      <c r="C176">
        <v>461</v>
      </c>
    </row>
    <row r="177" spans="1:3" x14ac:dyDescent="0.2">
      <c r="A177" s="20" t="s">
        <v>259</v>
      </c>
      <c r="B177">
        <v>1992</v>
      </c>
      <c r="C177">
        <v>322</v>
      </c>
    </row>
    <row r="178" spans="1:3" x14ac:dyDescent="0.2">
      <c r="A178" s="20" t="s">
        <v>260</v>
      </c>
      <c r="B178">
        <v>846</v>
      </c>
      <c r="C178">
        <v>237</v>
      </c>
    </row>
    <row r="179" spans="1:3" x14ac:dyDescent="0.2">
      <c r="A179" s="20" t="s">
        <v>261</v>
      </c>
      <c r="B179">
        <v>1083</v>
      </c>
      <c r="C179">
        <v>202</v>
      </c>
    </row>
    <row r="180" spans="1:3" x14ac:dyDescent="0.2">
      <c r="A180" s="20" t="s">
        <v>263</v>
      </c>
      <c r="B180">
        <v>2258</v>
      </c>
      <c r="C180">
        <v>149</v>
      </c>
    </row>
    <row r="181" spans="1:3" x14ac:dyDescent="0.2">
      <c r="A181" s="20" t="s">
        <v>264</v>
      </c>
      <c r="B181">
        <v>601</v>
      </c>
      <c r="C181">
        <v>47</v>
      </c>
    </row>
    <row r="182" spans="1:3" x14ac:dyDescent="0.2">
      <c r="A182" s="20" t="s">
        <v>265</v>
      </c>
      <c r="B182">
        <v>4481</v>
      </c>
      <c r="C182">
        <v>284</v>
      </c>
    </row>
    <row r="183" spans="1:3" x14ac:dyDescent="0.2">
      <c r="A183" s="20" t="s">
        <v>266</v>
      </c>
      <c r="B183">
        <v>1979</v>
      </c>
      <c r="C183">
        <v>164</v>
      </c>
    </row>
    <row r="184" spans="1:3" x14ac:dyDescent="0.2">
      <c r="A184" s="20" t="s">
        <v>267</v>
      </c>
      <c r="B184">
        <v>964</v>
      </c>
      <c r="C184">
        <v>107</v>
      </c>
    </row>
    <row r="185" spans="1:3" x14ac:dyDescent="0.2">
      <c r="A185" s="20" t="s">
        <v>268</v>
      </c>
      <c r="B185">
        <v>2383</v>
      </c>
      <c r="C185">
        <v>119</v>
      </c>
    </row>
    <row r="186" spans="1:3" x14ac:dyDescent="0.2">
      <c r="A186" s="20" t="s">
        <v>269</v>
      </c>
      <c r="B186">
        <v>3750</v>
      </c>
      <c r="C186">
        <v>317</v>
      </c>
    </row>
    <row r="187" spans="1:3" x14ac:dyDescent="0.2">
      <c r="A187" s="20" t="s">
        <v>270</v>
      </c>
      <c r="B187">
        <v>863</v>
      </c>
      <c r="C187">
        <v>58</v>
      </c>
    </row>
    <row r="188" spans="1:3" x14ac:dyDescent="0.2">
      <c r="A188" s="20" t="s">
        <v>271</v>
      </c>
      <c r="B188">
        <v>4086</v>
      </c>
      <c r="C188">
        <v>238</v>
      </c>
    </row>
    <row r="189" spans="1:3" x14ac:dyDescent="0.2">
      <c r="A189" s="20" t="s">
        <v>280</v>
      </c>
      <c r="B189">
        <v>3131</v>
      </c>
      <c r="C189">
        <v>178</v>
      </c>
    </row>
    <row r="190" spans="1:3" x14ac:dyDescent="0.2">
      <c r="A190" s="20" t="s">
        <v>281</v>
      </c>
      <c r="B190">
        <v>1410</v>
      </c>
      <c r="C190">
        <v>83</v>
      </c>
    </row>
    <row r="191" spans="1:3" x14ac:dyDescent="0.2">
      <c r="A191" s="20" t="s">
        <v>282</v>
      </c>
      <c r="B191">
        <v>1994</v>
      </c>
      <c r="C191">
        <v>167</v>
      </c>
    </row>
    <row r="192" spans="1:3" x14ac:dyDescent="0.2">
      <c r="A192" s="20" t="s">
        <v>283</v>
      </c>
      <c r="B192">
        <v>2092</v>
      </c>
      <c r="C192">
        <v>132</v>
      </c>
    </row>
    <row r="193" spans="1:3" x14ac:dyDescent="0.2">
      <c r="A193" s="20" t="s">
        <v>286</v>
      </c>
      <c r="B193">
        <v>3410</v>
      </c>
      <c r="C193">
        <v>227</v>
      </c>
    </row>
    <row r="194" spans="1:3" x14ac:dyDescent="0.2">
      <c r="A194" s="20" t="s">
        <v>295</v>
      </c>
      <c r="B194">
        <v>3374</v>
      </c>
      <c r="C194">
        <v>250</v>
      </c>
    </row>
    <row r="195" spans="1:3" x14ac:dyDescent="0.2">
      <c r="A195" s="9" t="s">
        <v>420</v>
      </c>
      <c r="B195">
        <v>45180</v>
      </c>
      <c r="C195">
        <v>5444</v>
      </c>
    </row>
    <row r="196" spans="1:3" x14ac:dyDescent="0.2">
      <c r="A196" s="20" t="s">
        <v>187</v>
      </c>
      <c r="B196">
        <v>1726</v>
      </c>
      <c r="C196">
        <v>136</v>
      </c>
    </row>
    <row r="197" spans="1:3" x14ac:dyDescent="0.2">
      <c r="A197" s="20" t="s">
        <v>188</v>
      </c>
      <c r="B197">
        <v>616</v>
      </c>
      <c r="C197">
        <v>44</v>
      </c>
    </row>
    <row r="198" spans="1:3" x14ac:dyDescent="0.2">
      <c r="A198" s="20" t="s">
        <v>196</v>
      </c>
      <c r="B198">
        <v>547</v>
      </c>
      <c r="C198">
        <v>64</v>
      </c>
    </row>
    <row r="199" spans="1:3" x14ac:dyDescent="0.2">
      <c r="A199" s="20" t="s">
        <v>197</v>
      </c>
      <c r="B199">
        <v>1218</v>
      </c>
      <c r="C199">
        <v>270</v>
      </c>
    </row>
    <row r="200" spans="1:3" x14ac:dyDescent="0.2">
      <c r="A200" s="20" t="s">
        <v>198</v>
      </c>
      <c r="B200">
        <v>1393</v>
      </c>
      <c r="C200">
        <v>206</v>
      </c>
    </row>
    <row r="201" spans="1:3" x14ac:dyDescent="0.2">
      <c r="A201" s="20" t="s">
        <v>207</v>
      </c>
      <c r="B201">
        <v>4739</v>
      </c>
      <c r="C201">
        <v>272</v>
      </c>
    </row>
    <row r="202" spans="1:3" x14ac:dyDescent="0.2">
      <c r="A202" s="20" t="s">
        <v>208</v>
      </c>
      <c r="B202">
        <v>228</v>
      </c>
      <c r="C202">
        <v>97</v>
      </c>
    </row>
    <row r="203" spans="1:3" x14ac:dyDescent="0.2">
      <c r="A203" s="20" t="s">
        <v>209</v>
      </c>
      <c r="B203">
        <v>2406</v>
      </c>
      <c r="C203">
        <v>344</v>
      </c>
    </row>
    <row r="204" spans="1:3" x14ac:dyDescent="0.2">
      <c r="A204" s="20" t="s">
        <v>210</v>
      </c>
      <c r="B204">
        <v>486</v>
      </c>
      <c r="C204">
        <v>63</v>
      </c>
    </row>
    <row r="205" spans="1:3" x14ac:dyDescent="0.2">
      <c r="A205" s="20" t="s">
        <v>211</v>
      </c>
      <c r="B205">
        <v>25</v>
      </c>
      <c r="C205">
        <v>11</v>
      </c>
    </row>
    <row r="206" spans="1:3" x14ac:dyDescent="0.2">
      <c r="A206" s="20" t="s">
        <v>212</v>
      </c>
      <c r="B206">
        <v>3731</v>
      </c>
      <c r="C206">
        <v>237</v>
      </c>
    </row>
    <row r="207" spans="1:3" x14ac:dyDescent="0.2">
      <c r="A207" s="20" t="s">
        <v>213</v>
      </c>
      <c r="B207">
        <v>2297</v>
      </c>
      <c r="C207">
        <v>209</v>
      </c>
    </row>
    <row r="208" spans="1:3" x14ac:dyDescent="0.2">
      <c r="A208" s="20" t="s">
        <v>214</v>
      </c>
      <c r="B208">
        <v>142</v>
      </c>
      <c r="C208">
        <v>23</v>
      </c>
    </row>
    <row r="209" spans="1:3" x14ac:dyDescent="0.2">
      <c r="A209" s="20" t="s">
        <v>215</v>
      </c>
      <c r="B209">
        <v>11</v>
      </c>
      <c r="C209">
        <v>1</v>
      </c>
    </row>
    <row r="210" spans="1:3" x14ac:dyDescent="0.2">
      <c r="A210" s="20" t="s">
        <v>216</v>
      </c>
      <c r="B210">
        <v>385</v>
      </c>
      <c r="C210">
        <v>23</v>
      </c>
    </row>
    <row r="211" spans="1:3" x14ac:dyDescent="0.2">
      <c r="A211" s="20" t="s">
        <v>217</v>
      </c>
      <c r="B211">
        <v>1797</v>
      </c>
      <c r="C211">
        <v>129</v>
      </c>
    </row>
    <row r="212" spans="1:3" x14ac:dyDescent="0.2">
      <c r="A212" s="20" t="s">
        <v>218</v>
      </c>
      <c r="B212">
        <v>676</v>
      </c>
      <c r="C212">
        <v>35</v>
      </c>
    </row>
    <row r="213" spans="1:3" x14ac:dyDescent="0.2">
      <c r="A213" s="20" t="s">
        <v>219</v>
      </c>
      <c r="B213">
        <v>605</v>
      </c>
      <c r="C213">
        <v>38</v>
      </c>
    </row>
    <row r="214" spans="1:3" x14ac:dyDescent="0.2">
      <c r="A214" s="20" t="s">
        <v>220</v>
      </c>
      <c r="B214">
        <v>3162</v>
      </c>
      <c r="C214">
        <v>200</v>
      </c>
    </row>
    <row r="215" spans="1:3" x14ac:dyDescent="0.2">
      <c r="A215" s="20" t="s">
        <v>221</v>
      </c>
      <c r="B215">
        <v>1686</v>
      </c>
      <c r="C215">
        <v>182</v>
      </c>
    </row>
    <row r="216" spans="1:3" x14ac:dyDescent="0.2">
      <c r="A216" s="20" t="s">
        <v>230</v>
      </c>
      <c r="B216">
        <v>1121</v>
      </c>
      <c r="C216">
        <v>110</v>
      </c>
    </row>
    <row r="217" spans="1:3" x14ac:dyDescent="0.2">
      <c r="A217" s="20" t="s">
        <v>231</v>
      </c>
      <c r="B217">
        <v>1820</v>
      </c>
      <c r="C217">
        <v>150</v>
      </c>
    </row>
    <row r="218" spans="1:3" x14ac:dyDescent="0.2">
      <c r="A218" s="20" t="s">
        <v>232</v>
      </c>
      <c r="B218">
        <v>844</v>
      </c>
      <c r="C218">
        <v>84</v>
      </c>
    </row>
    <row r="219" spans="1:3" x14ac:dyDescent="0.2">
      <c r="A219" s="20" t="s">
        <v>233</v>
      </c>
      <c r="B219">
        <v>247</v>
      </c>
      <c r="C219">
        <v>38</v>
      </c>
    </row>
    <row r="220" spans="1:3" x14ac:dyDescent="0.2">
      <c r="A220" s="20" t="s">
        <v>234</v>
      </c>
      <c r="B220">
        <v>804</v>
      </c>
      <c r="C220">
        <v>96</v>
      </c>
    </row>
    <row r="221" spans="1:3" x14ac:dyDescent="0.2">
      <c r="A221" s="20" t="s">
        <v>235</v>
      </c>
      <c r="B221">
        <v>1093</v>
      </c>
      <c r="C221">
        <v>81</v>
      </c>
    </row>
    <row r="222" spans="1:3" x14ac:dyDescent="0.2">
      <c r="A222" s="20" t="s">
        <v>237</v>
      </c>
      <c r="B222">
        <v>4066</v>
      </c>
      <c r="C222">
        <v>902</v>
      </c>
    </row>
    <row r="223" spans="1:3" x14ac:dyDescent="0.2">
      <c r="A223" s="20" t="s">
        <v>239</v>
      </c>
      <c r="B223">
        <v>2331</v>
      </c>
      <c r="C223">
        <v>261</v>
      </c>
    </row>
    <row r="224" spans="1:3" x14ac:dyDescent="0.2">
      <c r="A224" s="20" t="s">
        <v>240</v>
      </c>
      <c r="B224">
        <v>869</v>
      </c>
      <c r="C224">
        <v>84</v>
      </c>
    </row>
    <row r="225" spans="1:3" x14ac:dyDescent="0.2">
      <c r="A225" s="20" t="s">
        <v>242</v>
      </c>
      <c r="B225">
        <v>3894</v>
      </c>
      <c r="C225">
        <v>949</v>
      </c>
    </row>
    <row r="226" spans="1:3" x14ac:dyDescent="0.2">
      <c r="A226" s="20" t="s">
        <v>243</v>
      </c>
      <c r="B226">
        <v>145</v>
      </c>
      <c r="C226">
        <v>36</v>
      </c>
    </row>
    <row r="227" spans="1:3" x14ac:dyDescent="0.2">
      <c r="A227" s="20" t="s">
        <v>635</v>
      </c>
      <c r="B227">
        <v>70</v>
      </c>
      <c r="C227">
        <v>69</v>
      </c>
    </row>
    <row r="228" spans="1:3" x14ac:dyDescent="0.2">
      <c r="A228" s="9" t="s">
        <v>800</v>
      </c>
      <c r="B228">
        <v>343684</v>
      </c>
      <c r="C228">
        <v>35927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workbookViewId="0"/>
  </sheetViews>
  <sheetFormatPr defaultRowHeight="14.25" x14ac:dyDescent="0.2"/>
  <cols>
    <col min="10" max="10" width="11.75" bestFit="1" customWidth="1"/>
    <col min="13" max="13" width="28.75" bestFit="1" customWidth="1"/>
    <col min="16" max="16" width="9" style="21"/>
  </cols>
  <sheetData>
    <row r="1" spans="1:16" x14ac:dyDescent="0.2">
      <c r="A1" s="43" t="s">
        <v>920</v>
      </c>
      <c r="B1" s="18"/>
      <c r="C1" s="18"/>
      <c r="D1" s="18"/>
    </row>
    <row r="2" spans="1:16" ht="39" x14ac:dyDescent="0.25">
      <c r="A2" s="30" t="s">
        <v>0</v>
      </c>
      <c r="B2" s="31" t="s">
        <v>1</v>
      </c>
      <c r="C2" s="31" t="s">
        <v>2</v>
      </c>
      <c r="D2" s="31" t="s">
        <v>3</v>
      </c>
      <c r="E2" s="32" t="s">
        <v>4</v>
      </c>
      <c r="F2" s="32" t="s">
        <v>5</v>
      </c>
      <c r="G2" s="33" t="s">
        <v>6</v>
      </c>
      <c r="H2" s="32" t="s">
        <v>7</v>
      </c>
      <c r="I2" s="33" t="s">
        <v>8</v>
      </c>
      <c r="J2" s="33" t="s">
        <v>9</v>
      </c>
      <c r="K2" s="33" t="s">
        <v>10</v>
      </c>
      <c r="L2" s="33" t="s">
        <v>11</v>
      </c>
      <c r="M2" s="34" t="s">
        <v>12</v>
      </c>
      <c r="N2" s="35" t="s">
        <v>13</v>
      </c>
      <c r="O2" s="35" t="s">
        <v>14</v>
      </c>
      <c r="P2" s="36" t="s">
        <v>603</v>
      </c>
    </row>
    <row r="3" spans="1:16" x14ac:dyDescent="0.2">
      <c r="A3" s="29" t="s">
        <v>21</v>
      </c>
      <c r="B3" s="1"/>
      <c r="C3" s="1"/>
      <c r="D3" s="1">
        <v>0</v>
      </c>
      <c r="E3" s="29" t="s">
        <v>390</v>
      </c>
      <c r="F3" s="29" t="s">
        <v>394</v>
      </c>
      <c r="G3" s="29" t="s">
        <v>393</v>
      </c>
      <c r="H3" s="29" t="str">
        <f t="shared" ref="H3:H44" si="0">LEFT(A3,2)</f>
        <v>01</v>
      </c>
      <c r="I3" s="29" t="s">
        <v>410</v>
      </c>
      <c r="J3" s="29" t="s">
        <v>422</v>
      </c>
      <c r="K3" s="29" t="s">
        <v>425</v>
      </c>
      <c r="L3" s="29" t="s">
        <v>425</v>
      </c>
      <c r="M3" s="29" t="s">
        <v>428</v>
      </c>
      <c r="N3" s="29" t="s">
        <v>429</v>
      </c>
      <c r="O3" s="29" t="s">
        <v>411</v>
      </c>
      <c r="P3" s="29" t="s">
        <v>604</v>
      </c>
    </row>
    <row r="4" spans="1:16" x14ac:dyDescent="0.2">
      <c r="A4" s="29" t="s">
        <v>25</v>
      </c>
      <c r="B4" s="1"/>
      <c r="C4" s="1"/>
      <c r="D4" s="1">
        <v>0</v>
      </c>
      <c r="E4" s="29" t="s">
        <v>390</v>
      </c>
      <c r="F4" s="29" t="s">
        <v>392</v>
      </c>
      <c r="G4" s="29" t="s">
        <v>395</v>
      </c>
      <c r="H4" s="29" t="str">
        <f t="shared" si="0"/>
        <v>01</v>
      </c>
      <c r="I4" s="29" t="s">
        <v>410</v>
      </c>
      <c r="J4" s="29" t="s">
        <v>422</v>
      </c>
      <c r="K4" s="29" t="s">
        <v>425</v>
      </c>
      <c r="L4" s="29" t="s">
        <v>425</v>
      </c>
      <c r="M4" s="29" t="s">
        <v>430</v>
      </c>
      <c r="N4" s="29" t="s">
        <v>431</v>
      </c>
      <c r="O4" s="29" t="s">
        <v>413</v>
      </c>
      <c r="P4" s="29" t="s">
        <v>605</v>
      </c>
    </row>
    <row r="5" spans="1:16" x14ac:dyDescent="0.2">
      <c r="A5" s="29" t="s">
        <v>28</v>
      </c>
      <c r="B5" s="1"/>
      <c r="C5" s="1"/>
      <c r="D5" s="1">
        <v>0</v>
      </c>
      <c r="E5" s="29" t="s">
        <v>390</v>
      </c>
      <c r="F5" s="29" t="s">
        <v>392</v>
      </c>
      <c r="G5" s="29" t="s">
        <v>393</v>
      </c>
      <c r="H5" s="29" t="str">
        <f t="shared" si="0"/>
        <v>01</v>
      </c>
      <c r="I5" s="29" t="s">
        <v>410</v>
      </c>
      <c r="J5" s="29" t="s">
        <v>424</v>
      </c>
      <c r="K5" s="29" t="s">
        <v>420</v>
      </c>
      <c r="L5" s="29" t="s">
        <v>391</v>
      </c>
      <c r="M5" s="29" t="s">
        <v>865</v>
      </c>
      <c r="N5" s="29" t="s">
        <v>893</v>
      </c>
      <c r="O5" s="29" t="s">
        <v>424</v>
      </c>
      <c r="P5" s="38">
        <v>38127</v>
      </c>
    </row>
    <row r="6" spans="1:16" x14ac:dyDescent="0.2">
      <c r="A6" s="29" t="s">
        <v>45</v>
      </c>
      <c r="B6" s="1"/>
      <c r="C6" s="1"/>
      <c r="D6" s="1">
        <v>0</v>
      </c>
      <c r="E6" s="29" t="s">
        <v>390</v>
      </c>
      <c r="F6" s="29" t="s">
        <v>400</v>
      </c>
      <c r="G6" s="29" t="s">
        <v>395</v>
      </c>
      <c r="H6" s="29" t="str">
        <f t="shared" si="0"/>
        <v>01</v>
      </c>
      <c r="I6" s="29" t="s">
        <v>391</v>
      </c>
      <c r="J6" s="29" t="s">
        <v>424</v>
      </c>
      <c r="K6" s="29" t="s">
        <v>419</v>
      </c>
      <c r="L6" s="29" t="s">
        <v>390</v>
      </c>
      <c r="M6" s="29" t="s">
        <v>886</v>
      </c>
      <c r="N6" s="29" t="s">
        <v>438</v>
      </c>
      <c r="O6" s="29" t="s">
        <v>437</v>
      </c>
      <c r="P6" s="29" t="s">
        <v>608</v>
      </c>
    </row>
    <row r="7" spans="1:16" x14ac:dyDescent="0.2">
      <c r="A7" s="29" t="s">
        <v>50</v>
      </c>
      <c r="B7" s="1"/>
      <c r="C7" s="1"/>
      <c r="D7" s="1">
        <v>0</v>
      </c>
      <c r="E7" s="29" t="s">
        <v>390</v>
      </c>
      <c r="F7" s="29" t="s">
        <v>398</v>
      </c>
      <c r="G7" s="29" t="s">
        <v>401</v>
      </c>
      <c r="H7" s="29" t="str">
        <f t="shared" si="0"/>
        <v>01</v>
      </c>
      <c r="I7" s="29" t="s">
        <v>414</v>
      </c>
      <c r="J7" s="29" t="s">
        <v>422</v>
      </c>
      <c r="K7" s="29" t="s">
        <v>425</v>
      </c>
      <c r="L7" s="29" t="s">
        <v>425</v>
      </c>
      <c r="M7" s="29" t="s">
        <v>905</v>
      </c>
      <c r="N7" s="29" t="s">
        <v>906</v>
      </c>
      <c r="O7" s="29" t="s">
        <v>412</v>
      </c>
      <c r="P7" s="29" t="s">
        <v>605</v>
      </c>
    </row>
    <row r="8" spans="1:16" x14ac:dyDescent="0.2">
      <c r="A8" s="29" t="s">
        <v>67</v>
      </c>
      <c r="B8" s="1"/>
      <c r="C8" s="1"/>
      <c r="D8" s="1">
        <v>0</v>
      </c>
      <c r="E8" s="29" t="s">
        <v>391</v>
      </c>
      <c r="F8" s="29" t="s">
        <v>402</v>
      </c>
      <c r="G8" s="29" t="s">
        <v>397</v>
      </c>
      <c r="H8" s="29" t="str">
        <f t="shared" si="0"/>
        <v>02</v>
      </c>
      <c r="I8" s="29" t="s">
        <v>423</v>
      </c>
      <c r="J8" s="29" t="s">
        <v>423</v>
      </c>
      <c r="K8" s="29" t="s">
        <v>425</v>
      </c>
      <c r="L8" s="29" t="s">
        <v>425</v>
      </c>
      <c r="M8" s="29" t="s">
        <v>445</v>
      </c>
      <c r="N8" s="29" t="s">
        <v>446</v>
      </c>
      <c r="O8" s="29" t="s">
        <v>423</v>
      </c>
      <c r="P8" s="29" t="s">
        <v>609</v>
      </c>
    </row>
    <row r="9" spans="1:16" x14ac:dyDescent="0.2">
      <c r="A9" s="29" t="s">
        <v>72</v>
      </c>
      <c r="B9" s="1"/>
      <c r="C9" s="1"/>
      <c r="D9" s="1">
        <v>0</v>
      </c>
      <c r="E9" s="29" t="s">
        <v>390</v>
      </c>
      <c r="F9" s="29" t="s">
        <v>404</v>
      </c>
      <c r="G9" s="29" t="s">
        <v>403</v>
      </c>
      <c r="H9" s="29" t="str">
        <f t="shared" si="0"/>
        <v>02</v>
      </c>
      <c r="I9" s="29" t="s">
        <v>423</v>
      </c>
      <c r="J9" s="29" t="s">
        <v>423</v>
      </c>
      <c r="K9" s="29" t="s">
        <v>425</v>
      </c>
      <c r="L9" s="29" t="s">
        <v>425</v>
      </c>
      <c r="M9" s="29" t="s">
        <v>449</v>
      </c>
      <c r="N9" s="29" t="s">
        <v>450</v>
      </c>
      <c r="O9" s="29" t="s">
        <v>423</v>
      </c>
      <c r="P9" s="29" t="s">
        <v>609</v>
      </c>
    </row>
    <row r="10" spans="1:16" x14ac:dyDescent="0.2">
      <c r="A10" s="29" t="s">
        <v>73</v>
      </c>
      <c r="B10" s="1"/>
      <c r="C10" s="1"/>
      <c r="D10" s="1">
        <v>0</v>
      </c>
      <c r="E10" s="29" t="s">
        <v>390</v>
      </c>
      <c r="F10" s="29" t="s">
        <v>402</v>
      </c>
      <c r="G10" s="29" t="s">
        <v>403</v>
      </c>
      <c r="H10" s="29" t="str">
        <f t="shared" si="0"/>
        <v>02</v>
      </c>
      <c r="I10" s="29" t="s">
        <v>423</v>
      </c>
      <c r="J10" s="29" t="s">
        <v>423</v>
      </c>
      <c r="K10" s="29" t="s">
        <v>425</v>
      </c>
      <c r="L10" s="29" t="s">
        <v>425</v>
      </c>
      <c r="M10" s="29" t="s">
        <v>449</v>
      </c>
      <c r="N10" s="29" t="s">
        <v>450</v>
      </c>
      <c r="O10" s="29" t="s">
        <v>423</v>
      </c>
      <c r="P10" s="29" t="s">
        <v>609</v>
      </c>
    </row>
    <row r="11" spans="1:16" x14ac:dyDescent="0.2">
      <c r="A11" s="29" t="s">
        <v>85</v>
      </c>
      <c r="B11" s="1"/>
      <c r="C11" s="1"/>
      <c r="D11" s="1">
        <v>0</v>
      </c>
      <c r="E11" s="29" t="s">
        <v>390</v>
      </c>
      <c r="F11" s="29" t="s">
        <v>396</v>
      </c>
      <c r="G11" s="29" t="s">
        <v>395</v>
      </c>
      <c r="H11" s="29" t="str">
        <f t="shared" si="0"/>
        <v>03</v>
      </c>
      <c r="I11" s="29" t="s">
        <v>391</v>
      </c>
      <c r="J11" s="29" t="s">
        <v>422</v>
      </c>
      <c r="K11" s="29" t="s">
        <v>425</v>
      </c>
      <c r="L11" s="29" t="s">
        <v>425</v>
      </c>
      <c r="M11" s="29" t="s">
        <v>453</v>
      </c>
      <c r="N11" s="29" t="s">
        <v>454</v>
      </c>
      <c r="O11" s="29" t="s">
        <v>413</v>
      </c>
      <c r="P11" s="29" t="s">
        <v>605</v>
      </c>
    </row>
    <row r="12" spans="1:16" x14ac:dyDescent="0.2">
      <c r="A12" s="29" t="s">
        <v>88</v>
      </c>
      <c r="B12" s="1"/>
      <c r="C12" s="1"/>
      <c r="D12" s="1">
        <v>0</v>
      </c>
      <c r="E12" s="29" t="s">
        <v>391</v>
      </c>
      <c r="F12" s="29" t="s">
        <v>394</v>
      </c>
      <c r="G12" s="29" t="s">
        <v>397</v>
      </c>
      <c r="H12" s="29" t="str">
        <f t="shared" si="0"/>
        <v>03</v>
      </c>
      <c r="I12" s="29" t="s">
        <v>391</v>
      </c>
      <c r="J12" s="29" t="s">
        <v>422</v>
      </c>
      <c r="K12" s="29" t="s">
        <v>425</v>
      </c>
      <c r="L12" s="29" t="s">
        <v>425</v>
      </c>
      <c r="M12" s="29" t="s">
        <v>870</v>
      </c>
      <c r="N12" s="29" t="s">
        <v>871</v>
      </c>
      <c r="O12" s="29" t="s">
        <v>412</v>
      </c>
      <c r="P12" s="29" t="s">
        <v>605</v>
      </c>
    </row>
    <row r="13" spans="1:16" x14ac:dyDescent="0.2">
      <c r="A13" s="29" t="s">
        <v>99</v>
      </c>
      <c r="B13" s="1"/>
      <c r="C13" s="1"/>
      <c r="D13" s="1">
        <v>0</v>
      </c>
      <c r="E13" s="29" t="s">
        <v>391</v>
      </c>
      <c r="F13" s="29" t="s">
        <v>394</v>
      </c>
      <c r="G13" s="29" t="s">
        <v>397</v>
      </c>
      <c r="H13" s="29" t="str">
        <f t="shared" si="0"/>
        <v>03</v>
      </c>
      <c r="I13" s="29" t="s">
        <v>417</v>
      </c>
      <c r="J13" s="29" t="s">
        <v>417</v>
      </c>
      <c r="K13" s="29" t="s">
        <v>425</v>
      </c>
      <c r="L13" s="29" t="s">
        <v>425</v>
      </c>
      <c r="M13" s="29" t="s">
        <v>459</v>
      </c>
      <c r="N13" s="29" t="s">
        <v>460</v>
      </c>
      <c r="O13" s="29" t="s">
        <v>417</v>
      </c>
      <c r="P13" s="29" t="s">
        <v>607</v>
      </c>
    </row>
    <row r="14" spans="1:16" x14ac:dyDescent="0.2">
      <c r="A14" s="29" t="s">
        <v>105</v>
      </c>
      <c r="B14" s="1"/>
      <c r="C14" s="1"/>
      <c r="D14" s="1">
        <v>0</v>
      </c>
      <c r="E14" s="29" t="s">
        <v>391</v>
      </c>
      <c r="F14" s="29" t="s">
        <v>399</v>
      </c>
      <c r="G14" s="29" t="s">
        <v>395</v>
      </c>
      <c r="H14" s="29" t="str">
        <f t="shared" si="0"/>
        <v>03</v>
      </c>
      <c r="I14" s="29" t="s">
        <v>417</v>
      </c>
      <c r="J14" s="29" t="s">
        <v>417</v>
      </c>
      <c r="K14" s="29" t="s">
        <v>425</v>
      </c>
      <c r="L14" s="29" t="s">
        <v>425</v>
      </c>
      <c r="M14" s="29" t="s">
        <v>461</v>
      </c>
      <c r="N14" s="29" t="s">
        <v>462</v>
      </c>
      <c r="O14" s="29" t="s">
        <v>417</v>
      </c>
      <c r="P14" s="29" t="s">
        <v>613</v>
      </c>
    </row>
    <row r="15" spans="1:16" x14ac:dyDescent="0.2">
      <c r="A15" s="29" t="s">
        <v>115</v>
      </c>
      <c r="B15" s="1"/>
      <c r="C15" s="1"/>
      <c r="D15" s="1">
        <v>0</v>
      </c>
      <c r="E15" s="29" t="s">
        <v>391</v>
      </c>
      <c r="F15" s="29" t="s">
        <v>406</v>
      </c>
      <c r="G15" s="29" t="s">
        <v>397</v>
      </c>
      <c r="H15" s="29" t="str">
        <f t="shared" si="0"/>
        <v>04</v>
      </c>
      <c r="I15" s="29" t="s">
        <v>391</v>
      </c>
      <c r="J15" s="29" t="s">
        <v>424</v>
      </c>
      <c r="K15" s="29" t="s">
        <v>414</v>
      </c>
      <c r="L15" s="29" t="s">
        <v>390</v>
      </c>
      <c r="M15" s="29" t="s">
        <v>467</v>
      </c>
      <c r="N15" s="29" t="s">
        <v>468</v>
      </c>
      <c r="O15" s="29" t="s">
        <v>424</v>
      </c>
      <c r="P15" s="29" t="s">
        <v>614</v>
      </c>
    </row>
    <row r="16" spans="1:16" x14ac:dyDescent="0.2">
      <c r="A16" s="29" t="s">
        <v>121</v>
      </c>
      <c r="B16" s="1"/>
      <c r="C16" s="1"/>
      <c r="D16" s="1">
        <v>0</v>
      </c>
      <c r="E16" s="29" t="s">
        <v>390</v>
      </c>
      <c r="F16" s="29" t="s">
        <v>405</v>
      </c>
      <c r="G16" s="29" t="s">
        <v>401</v>
      </c>
      <c r="H16" s="29" t="str">
        <f t="shared" si="0"/>
        <v>04</v>
      </c>
      <c r="I16" s="29" t="s">
        <v>391</v>
      </c>
      <c r="J16" s="29" t="s">
        <v>424</v>
      </c>
      <c r="K16" s="29" t="s">
        <v>418</v>
      </c>
      <c r="L16" s="29" t="s">
        <v>390</v>
      </c>
      <c r="M16" s="29" t="s">
        <v>469</v>
      </c>
      <c r="N16" s="29" t="s">
        <v>470</v>
      </c>
      <c r="O16" s="29" t="s">
        <v>424</v>
      </c>
      <c r="P16" s="29" t="s">
        <v>616</v>
      </c>
    </row>
    <row r="17" spans="1:16" x14ac:dyDescent="0.2">
      <c r="A17" s="29" t="s">
        <v>129</v>
      </c>
      <c r="B17" s="1"/>
      <c r="C17" s="1"/>
      <c r="D17" s="1">
        <v>0</v>
      </c>
      <c r="E17" s="29" t="s">
        <v>390</v>
      </c>
      <c r="F17" s="29" t="s">
        <v>407</v>
      </c>
      <c r="G17" s="29" t="s">
        <v>397</v>
      </c>
      <c r="H17" s="29" t="str">
        <f t="shared" si="0"/>
        <v>04</v>
      </c>
      <c r="I17" s="29" t="s">
        <v>416</v>
      </c>
      <c r="J17" s="29" t="s">
        <v>424</v>
      </c>
      <c r="K17" s="29" t="s">
        <v>418</v>
      </c>
      <c r="L17" s="29" t="s">
        <v>390</v>
      </c>
      <c r="M17" s="29" t="s">
        <v>477</v>
      </c>
      <c r="N17" s="29" t="s">
        <v>478</v>
      </c>
      <c r="O17" s="29" t="s">
        <v>424</v>
      </c>
      <c r="P17" s="29" t="s">
        <v>616</v>
      </c>
    </row>
    <row r="18" spans="1:16" x14ac:dyDescent="0.2">
      <c r="A18" s="29" t="s">
        <v>135</v>
      </c>
      <c r="B18" s="1"/>
      <c r="C18" s="1"/>
      <c r="D18" s="1">
        <v>0</v>
      </c>
      <c r="E18" s="29" t="s">
        <v>390</v>
      </c>
      <c r="F18" s="29" t="s">
        <v>402</v>
      </c>
      <c r="G18" s="29" t="s">
        <v>397</v>
      </c>
      <c r="H18" s="29" t="str">
        <f t="shared" si="0"/>
        <v>04</v>
      </c>
      <c r="I18" s="29" t="s">
        <v>416</v>
      </c>
      <c r="J18" s="29" t="s">
        <v>424</v>
      </c>
      <c r="K18" s="40" t="s">
        <v>418</v>
      </c>
      <c r="L18" s="40" t="s">
        <v>390</v>
      </c>
      <c r="M18" s="29" t="s">
        <v>479</v>
      </c>
      <c r="N18" s="29" t="s">
        <v>480</v>
      </c>
      <c r="O18" s="29" t="s">
        <v>415</v>
      </c>
      <c r="P18" s="29" t="s">
        <v>617</v>
      </c>
    </row>
    <row r="19" spans="1:16" x14ac:dyDescent="0.2">
      <c r="A19" s="29" t="s">
        <v>143</v>
      </c>
      <c r="B19" s="1"/>
      <c r="C19" s="1"/>
      <c r="D19" s="1">
        <v>0</v>
      </c>
      <c r="E19" s="29" t="s">
        <v>390</v>
      </c>
      <c r="F19" s="29" t="s">
        <v>402</v>
      </c>
      <c r="G19" s="29" t="s">
        <v>397</v>
      </c>
      <c r="H19" s="29" t="str">
        <f t="shared" si="0"/>
        <v>04</v>
      </c>
      <c r="I19" s="29" t="s">
        <v>416</v>
      </c>
      <c r="J19" s="29" t="s">
        <v>422</v>
      </c>
      <c r="K19" s="29" t="s">
        <v>425</v>
      </c>
      <c r="L19" s="29" t="s">
        <v>425</v>
      </c>
      <c r="M19" s="29" t="s">
        <v>481</v>
      </c>
      <c r="N19" s="29" t="s">
        <v>482</v>
      </c>
      <c r="O19" s="29" t="s">
        <v>415</v>
      </c>
      <c r="P19" s="29" t="s">
        <v>617</v>
      </c>
    </row>
    <row r="20" spans="1:16" x14ac:dyDescent="0.2">
      <c r="A20" s="29" t="s">
        <v>170</v>
      </c>
      <c r="B20" s="1"/>
      <c r="C20" s="1"/>
      <c r="D20" s="1">
        <v>0</v>
      </c>
      <c r="E20" s="29" t="s">
        <v>390</v>
      </c>
      <c r="F20" s="29" t="s">
        <v>402</v>
      </c>
      <c r="G20" s="29" t="s">
        <v>401</v>
      </c>
      <c r="H20" s="29" t="str">
        <f t="shared" si="0"/>
        <v>05</v>
      </c>
      <c r="I20" s="29" t="s">
        <v>414</v>
      </c>
      <c r="J20" s="29" t="s">
        <v>424</v>
      </c>
      <c r="K20" s="29" t="s">
        <v>418</v>
      </c>
      <c r="L20" s="29" t="s">
        <v>390</v>
      </c>
      <c r="M20" s="29" t="s">
        <v>491</v>
      </c>
      <c r="N20" s="29" t="s">
        <v>492</v>
      </c>
      <c r="O20" s="29" t="s">
        <v>437</v>
      </c>
      <c r="P20" s="29" t="s">
        <v>610</v>
      </c>
    </row>
    <row r="21" spans="1:16" x14ac:dyDescent="0.2">
      <c r="A21" s="29" t="s">
        <v>171</v>
      </c>
      <c r="B21" s="1"/>
      <c r="C21" s="1"/>
      <c r="D21" s="1">
        <v>0</v>
      </c>
      <c r="E21" s="29" t="s">
        <v>390</v>
      </c>
      <c r="F21" s="29" t="s">
        <v>402</v>
      </c>
      <c r="G21" s="29" t="s">
        <v>401</v>
      </c>
      <c r="H21" s="29" t="str">
        <f t="shared" si="0"/>
        <v>05</v>
      </c>
      <c r="I21" s="29" t="s">
        <v>414</v>
      </c>
      <c r="J21" s="29" t="s">
        <v>422</v>
      </c>
      <c r="K21" s="29" t="s">
        <v>425</v>
      </c>
      <c r="L21" s="29" t="s">
        <v>425</v>
      </c>
      <c r="M21" s="29" t="s">
        <v>491</v>
      </c>
      <c r="N21" s="29" t="s">
        <v>492</v>
      </c>
      <c r="O21" s="29" t="s">
        <v>437</v>
      </c>
      <c r="P21" s="29" t="s">
        <v>610</v>
      </c>
    </row>
    <row r="22" spans="1:16" x14ac:dyDescent="0.2">
      <c r="A22" s="29" t="s">
        <v>172</v>
      </c>
      <c r="B22" s="1"/>
      <c r="C22" s="1"/>
      <c r="D22" s="1">
        <v>0</v>
      </c>
      <c r="E22" s="29" t="s">
        <v>390</v>
      </c>
      <c r="F22" s="29" t="s">
        <v>405</v>
      </c>
      <c r="G22" s="29" t="s">
        <v>401</v>
      </c>
      <c r="H22" s="29" t="str">
        <f t="shared" si="0"/>
        <v>05</v>
      </c>
      <c r="I22" s="29" t="s">
        <v>414</v>
      </c>
      <c r="J22" s="29" t="s">
        <v>422</v>
      </c>
      <c r="K22" s="29" t="s">
        <v>425</v>
      </c>
      <c r="L22" s="29" t="s">
        <v>425</v>
      </c>
      <c r="M22" s="29" t="s">
        <v>491</v>
      </c>
      <c r="N22" s="29" t="s">
        <v>492</v>
      </c>
      <c r="O22" s="29" t="s">
        <v>437</v>
      </c>
      <c r="P22" s="29" t="s">
        <v>610</v>
      </c>
    </row>
    <row r="23" spans="1:16" x14ac:dyDescent="0.2">
      <c r="A23" s="29" t="s">
        <v>178</v>
      </c>
      <c r="B23" s="1"/>
      <c r="C23" s="1"/>
      <c r="D23" s="1">
        <v>0</v>
      </c>
      <c r="E23" s="29" t="s">
        <v>390</v>
      </c>
      <c r="F23" s="29" t="s">
        <v>405</v>
      </c>
      <c r="G23" s="29" t="s">
        <v>397</v>
      </c>
      <c r="H23" s="29" t="str">
        <f t="shared" si="0"/>
        <v>05</v>
      </c>
      <c r="I23" s="29" t="s">
        <v>391</v>
      </c>
      <c r="J23" s="29" t="s">
        <v>424</v>
      </c>
      <c r="K23" s="29" t="s">
        <v>418</v>
      </c>
      <c r="L23" s="29" t="s">
        <v>390</v>
      </c>
      <c r="M23" s="29" t="s">
        <v>495</v>
      </c>
      <c r="N23" s="29" t="s">
        <v>496</v>
      </c>
      <c r="O23" s="29" t="s">
        <v>496</v>
      </c>
      <c r="P23" s="29" t="s">
        <v>496</v>
      </c>
    </row>
    <row r="24" spans="1:16" x14ac:dyDescent="0.2">
      <c r="A24" s="29" t="s">
        <v>186</v>
      </c>
      <c r="B24" s="1"/>
      <c r="C24" s="1"/>
      <c r="D24" s="1">
        <v>0</v>
      </c>
      <c r="E24" s="29" t="s">
        <v>390</v>
      </c>
      <c r="F24" s="29" t="s">
        <v>392</v>
      </c>
      <c r="G24" s="29" t="s">
        <v>395</v>
      </c>
      <c r="H24" s="29" t="str">
        <f t="shared" si="0"/>
        <v>06</v>
      </c>
      <c r="I24" s="29" t="s">
        <v>410</v>
      </c>
      <c r="J24" s="29" t="s">
        <v>422</v>
      </c>
      <c r="K24" s="29" t="s">
        <v>425</v>
      </c>
      <c r="L24" s="29" t="s">
        <v>425</v>
      </c>
      <c r="M24" s="29" t="s">
        <v>499</v>
      </c>
      <c r="N24" s="29" t="s">
        <v>500</v>
      </c>
      <c r="O24" s="29" t="s">
        <v>424</v>
      </c>
      <c r="P24" s="29" t="s">
        <v>612</v>
      </c>
    </row>
    <row r="25" spans="1:16" x14ac:dyDescent="0.2">
      <c r="A25" s="29" t="s">
        <v>206</v>
      </c>
      <c r="B25" s="1"/>
      <c r="C25" s="1"/>
      <c r="D25" s="1">
        <v>0</v>
      </c>
      <c r="E25" s="29" t="s">
        <v>390</v>
      </c>
      <c r="F25" s="29" t="s">
        <v>408</v>
      </c>
      <c r="G25" s="29" t="s">
        <v>401</v>
      </c>
      <c r="H25" s="29" t="str">
        <f t="shared" si="0"/>
        <v>06</v>
      </c>
      <c r="I25" s="29" t="s">
        <v>418</v>
      </c>
      <c r="J25" s="29" t="s">
        <v>424</v>
      </c>
      <c r="K25" s="29" t="s">
        <v>419</v>
      </c>
      <c r="L25" s="29" t="s">
        <v>390</v>
      </c>
      <c r="M25" s="29" t="s">
        <v>508</v>
      </c>
      <c r="N25" s="29" t="s">
        <v>509</v>
      </c>
      <c r="O25" s="29" t="s">
        <v>424</v>
      </c>
      <c r="P25" s="29" t="s">
        <v>613</v>
      </c>
    </row>
    <row r="26" spans="1:16" x14ac:dyDescent="0.2">
      <c r="A26" s="29" t="s">
        <v>226</v>
      </c>
      <c r="B26" s="1"/>
      <c r="C26" s="1"/>
      <c r="D26" s="1">
        <v>0</v>
      </c>
      <c r="E26" s="29" t="s">
        <v>390</v>
      </c>
      <c r="F26" s="29" t="s">
        <v>396</v>
      </c>
      <c r="G26" s="29" t="s">
        <v>401</v>
      </c>
      <c r="H26" s="29" t="str">
        <f t="shared" si="0"/>
        <v>07</v>
      </c>
      <c r="I26" s="29" t="s">
        <v>418</v>
      </c>
      <c r="J26" s="29" t="s">
        <v>424</v>
      </c>
      <c r="K26" s="29" t="s">
        <v>414</v>
      </c>
      <c r="L26" s="29" t="s">
        <v>390</v>
      </c>
      <c r="M26" s="29" t="s">
        <v>517</v>
      </c>
      <c r="N26" s="29" t="s">
        <v>518</v>
      </c>
      <c r="O26" s="29" t="s">
        <v>424</v>
      </c>
      <c r="P26" s="29" t="s">
        <v>619</v>
      </c>
    </row>
    <row r="27" spans="1:16" x14ac:dyDescent="0.2">
      <c r="A27" s="29" t="s">
        <v>236</v>
      </c>
      <c r="B27" s="1"/>
      <c r="C27" s="1"/>
      <c r="D27" s="1">
        <v>0</v>
      </c>
      <c r="E27" s="29" t="s">
        <v>390</v>
      </c>
      <c r="F27" s="29" t="s">
        <v>392</v>
      </c>
      <c r="G27" s="29" t="s">
        <v>393</v>
      </c>
      <c r="H27" s="29" t="str">
        <f t="shared" si="0"/>
        <v>08</v>
      </c>
      <c r="I27" s="29" t="s">
        <v>419</v>
      </c>
      <c r="J27" s="29" t="s">
        <v>422</v>
      </c>
      <c r="K27" s="29" t="s">
        <v>425</v>
      </c>
      <c r="L27" s="29" t="s">
        <v>425</v>
      </c>
      <c r="M27" s="29" t="s">
        <v>524</v>
      </c>
      <c r="N27" s="29" t="s">
        <v>525</v>
      </c>
      <c r="O27" s="29" t="s">
        <v>424</v>
      </c>
      <c r="P27" s="29" t="s">
        <v>606</v>
      </c>
    </row>
    <row r="28" spans="1:16" x14ac:dyDescent="0.2">
      <c r="A28" s="29" t="s">
        <v>238</v>
      </c>
      <c r="B28" s="1"/>
      <c r="C28" s="1"/>
      <c r="D28" s="1">
        <v>0</v>
      </c>
      <c r="E28" s="29" t="s">
        <v>390</v>
      </c>
      <c r="F28" s="29" t="s">
        <v>392</v>
      </c>
      <c r="G28" s="29" t="s">
        <v>393</v>
      </c>
      <c r="H28" s="29" t="str">
        <f t="shared" si="0"/>
        <v>08</v>
      </c>
      <c r="I28" s="29" t="s">
        <v>419</v>
      </c>
      <c r="J28" s="29" t="s">
        <v>422</v>
      </c>
      <c r="K28" s="29" t="s">
        <v>425</v>
      </c>
      <c r="L28" s="29" t="s">
        <v>425</v>
      </c>
      <c r="M28" s="29" t="s">
        <v>526</v>
      </c>
      <c r="N28" s="29" t="s">
        <v>527</v>
      </c>
      <c r="O28" s="29" t="s">
        <v>424</v>
      </c>
      <c r="P28" s="29" t="s">
        <v>623</v>
      </c>
    </row>
    <row r="29" spans="1:16" x14ac:dyDescent="0.2">
      <c r="A29" s="29" t="s">
        <v>241</v>
      </c>
      <c r="B29" s="1"/>
      <c r="C29" s="1"/>
      <c r="D29" s="1">
        <v>0</v>
      </c>
      <c r="E29" s="29" t="s">
        <v>390</v>
      </c>
      <c r="F29" s="29" t="s">
        <v>392</v>
      </c>
      <c r="G29" s="29" t="s">
        <v>401</v>
      </c>
      <c r="H29" s="29" t="str">
        <f t="shared" si="0"/>
        <v>08</v>
      </c>
      <c r="I29" s="29" t="s">
        <v>419</v>
      </c>
      <c r="J29" s="29" t="s">
        <v>424</v>
      </c>
      <c r="K29" s="29" t="s">
        <v>420</v>
      </c>
      <c r="L29" s="29" t="s">
        <v>391</v>
      </c>
      <c r="M29" s="29" t="s">
        <v>528</v>
      </c>
      <c r="N29" s="29" t="s">
        <v>529</v>
      </c>
      <c r="O29" s="29" t="s">
        <v>424</v>
      </c>
      <c r="P29" s="29" t="s">
        <v>623</v>
      </c>
    </row>
    <row r="30" spans="1:16" x14ac:dyDescent="0.2">
      <c r="A30" s="29" t="s">
        <v>253</v>
      </c>
      <c r="B30" s="1"/>
      <c r="C30" s="1"/>
      <c r="D30" s="1">
        <v>0</v>
      </c>
      <c r="E30" s="29" t="s">
        <v>390</v>
      </c>
      <c r="F30" s="29" t="s">
        <v>396</v>
      </c>
      <c r="G30" s="29" t="s">
        <v>393</v>
      </c>
      <c r="H30" s="29" t="str">
        <f t="shared" si="0"/>
        <v>08</v>
      </c>
      <c r="I30" s="29" t="s">
        <v>419</v>
      </c>
      <c r="J30" s="29" t="s">
        <v>424</v>
      </c>
      <c r="K30" s="29" t="s">
        <v>421</v>
      </c>
      <c r="L30" s="29" t="s">
        <v>391</v>
      </c>
      <c r="M30" s="29" t="s">
        <v>562</v>
      </c>
      <c r="N30" s="29" t="s">
        <v>563</v>
      </c>
      <c r="O30" s="29" t="s">
        <v>424</v>
      </c>
      <c r="P30" s="38">
        <v>38114</v>
      </c>
    </row>
    <row r="31" spans="1:16" x14ac:dyDescent="0.2">
      <c r="A31" s="29" t="s">
        <v>262</v>
      </c>
      <c r="B31" s="1"/>
      <c r="C31" s="1"/>
      <c r="D31" s="1"/>
      <c r="E31" s="29" t="s">
        <v>390</v>
      </c>
      <c r="F31" s="29" t="s">
        <v>392</v>
      </c>
      <c r="G31" s="29" t="s">
        <v>393</v>
      </c>
      <c r="H31" s="29" t="str">
        <f t="shared" si="0"/>
        <v>09</v>
      </c>
      <c r="I31" s="29" t="s">
        <v>421</v>
      </c>
      <c r="J31" s="29" t="s">
        <v>422</v>
      </c>
      <c r="K31" s="29" t="s">
        <v>425</v>
      </c>
      <c r="L31" s="29" t="s">
        <v>425</v>
      </c>
      <c r="M31" s="29" t="s">
        <v>859</v>
      </c>
      <c r="N31" s="29" t="s">
        <v>860</v>
      </c>
      <c r="O31" s="29" t="s">
        <v>424</v>
      </c>
      <c r="P31" s="29" t="s">
        <v>626</v>
      </c>
    </row>
    <row r="32" spans="1:16" x14ac:dyDescent="0.2">
      <c r="A32" s="29" t="s">
        <v>275</v>
      </c>
      <c r="B32" s="1"/>
      <c r="C32" s="1"/>
      <c r="D32" s="1">
        <v>0</v>
      </c>
      <c r="E32" s="29" t="s">
        <v>390</v>
      </c>
      <c r="F32" s="29" t="s">
        <v>407</v>
      </c>
      <c r="G32" s="29" t="s">
        <v>393</v>
      </c>
      <c r="H32" s="29" t="str">
        <f t="shared" si="0"/>
        <v>09</v>
      </c>
      <c r="I32" s="29" t="s">
        <v>421</v>
      </c>
      <c r="J32" s="29" t="s">
        <v>424</v>
      </c>
      <c r="K32" s="29" t="s">
        <v>410</v>
      </c>
      <c r="L32" s="29" t="s">
        <v>391</v>
      </c>
      <c r="M32" s="29" t="s">
        <v>548</v>
      </c>
      <c r="N32" s="29" t="s">
        <v>549</v>
      </c>
      <c r="O32" s="29" t="s">
        <v>424</v>
      </c>
      <c r="P32" s="29" t="s">
        <v>628</v>
      </c>
    </row>
    <row r="33" spans="1:16" x14ac:dyDescent="0.2">
      <c r="A33" s="29" t="s">
        <v>305</v>
      </c>
      <c r="B33" s="1"/>
      <c r="C33" s="1"/>
      <c r="D33" s="1">
        <v>0</v>
      </c>
      <c r="E33" s="29" t="s">
        <v>390</v>
      </c>
      <c r="F33" s="29" t="s">
        <v>406</v>
      </c>
      <c r="G33" s="29" t="s">
        <v>393</v>
      </c>
      <c r="H33" s="29" t="str">
        <f t="shared" si="0"/>
        <v>10</v>
      </c>
      <c r="I33" s="29" t="s">
        <v>420</v>
      </c>
      <c r="J33" s="29" t="s">
        <v>424</v>
      </c>
      <c r="K33" s="29" t="s">
        <v>410</v>
      </c>
      <c r="L33" s="29" t="s">
        <v>391</v>
      </c>
      <c r="M33" s="29" t="s">
        <v>568</v>
      </c>
      <c r="N33" s="29" t="s">
        <v>569</v>
      </c>
      <c r="O33" s="29" t="s">
        <v>424</v>
      </c>
      <c r="P33" s="29" t="s">
        <v>628</v>
      </c>
    </row>
    <row r="34" spans="1:16" x14ac:dyDescent="0.2">
      <c r="A34" s="29" t="s">
        <v>308</v>
      </c>
      <c r="B34" s="1"/>
      <c r="C34" s="1"/>
      <c r="D34" s="1">
        <v>0</v>
      </c>
      <c r="E34" s="29" t="s">
        <v>390</v>
      </c>
      <c r="F34" s="29" t="s">
        <v>406</v>
      </c>
      <c r="G34" s="29" t="s">
        <v>403</v>
      </c>
      <c r="H34" s="29" t="str">
        <f t="shared" si="0"/>
        <v>10</v>
      </c>
      <c r="I34" s="29" t="s">
        <v>420</v>
      </c>
      <c r="J34" s="29" t="s">
        <v>424</v>
      </c>
      <c r="K34" s="29" t="s">
        <v>410</v>
      </c>
      <c r="L34" s="29" t="s">
        <v>391</v>
      </c>
      <c r="M34" s="29" t="s">
        <v>579</v>
      </c>
      <c r="N34" s="29" t="s">
        <v>580</v>
      </c>
      <c r="O34" s="29" t="s">
        <v>424</v>
      </c>
      <c r="P34" s="29" t="s">
        <v>631</v>
      </c>
    </row>
    <row r="35" spans="1:16" x14ac:dyDescent="0.2">
      <c r="A35" s="29" t="s">
        <v>331</v>
      </c>
      <c r="B35" s="1"/>
      <c r="C35" s="1"/>
      <c r="D35" s="1">
        <v>0</v>
      </c>
      <c r="E35" s="29" t="s">
        <v>390</v>
      </c>
      <c r="F35" s="29" t="s">
        <v>407</v>
      </c>
      <c r="G35" s="29" t="s">
        <v>397</v>
      </c>
      <c r="H35" s="29" t="str">
        <f t="shared" si="0"/>
        <v>12</v>
      </c>
      <c r="I35" s="29" t="s">
        <v>416</v>
      </c>
      <c r="J35" s="29" t="s">
        <v>424</v>
      </c>
      <c r="K35" s="29" t="s">
        <v>418</v>
      </c>
      <c r="L35" s="29" t="s">
        <v>390</v>
      </c>
      <c r="M35" s="29" t="s">
        <v>876</v>
      </c>
      <c r="N35" s="29" t="s">
        <v>877</v>
      </c>
      <c r="O35" s="29" t="s">
        <v>424</v>
      </c>
      <c r="P35" s="29" t="s">
        <v>616</v>
      </c>
    </row>
    <row r="36" spans="1:16" x14ac:dyDescent="0.2">
      <c r="A36" s="29" t="s">
        <v>341</v>
      </c>
      <c r="B36" s="1"/>
      <c r="C36" s="1"/>
      <c r="D36" s="1">
        <v>0</v>
      </c>
      <c r="E36" s="29" t="s">
        <v>390</v>
      </c>
      <c r="F36" s="29" t="s">
        <v>402</v>
      </c>
      <c r="G36" s="29" t="s">
        <v>403</v>
      </c>
      <c r="H36" s="29" t="str">
        <f t="shared" si="0"/>
        <v>12</v>
      </c>
      <c r="I36" s="29" t="s">
        <v>416</v>
      </c>
      <c r="J36" s="29" t="s">
        <v>424</v>
      </c>
      <c r="K36" s="29" t="s">
        <v>418</v>
      </c>
      <c r="L36" s="29" t="s">
        <v>390</v>
      </c>
      <c r="M36" s="29" t="s">
        <v>882</v>
      </c>
      <c r="N36" s="29" t="s">
        <v>878</v>
      </c>
      <c r="O36" s="29" t="s">
        <v>424</v>
      </c>
      <c r="P36" s="38">
        <v>38115</v>
      </c>
    </row>
    <row r="37" spans="1:16" x14ac:dyDescent="0.2">
      <c r="A37" s="29" t="s">
        <v>343</v>
      </c>
      <c r="B37" s="1"/>
      <c r="C37" s="1"/>
      <c r="D37" s="1">
        <v>0</v>
      </c>
      <c r="E37" s="29" t="s">
        <v>390</v>
      </c>
      <c r="F37" s="29" t="s">
        <v>404</v>
      </c>
      <c r="G37" s="29" t="s">
        <v>403</v>
      </c>
      <c r="H37" s="29" t="str">
        <f t="shared" si="0"/>
        <v>12</v>
      </c>
      <c r="I37" s="29" t="s">
        <v>416</v>
      </c>
      <c r="J37" s="29" t="s">
        <v>424</v>
      </c>
      <c r="K37" s="29" t="s">
        <v>418</v>
      </c>
      <c r="L37" s="29" t="s">
        <v>390</v>
      </c>
      <c r="M37" s="29" t="s">
        <v>586</v>
      </c>
      <c r="N37" s="29" t="s">
        <v>587</v>
      </c>
      <c r="O37" s="29" t="s">
        <v>424</v>
      </c>
      <c r="P37" s="29" t="s">
        <v>634</v>
      </c>
    </row>
    <row r="38" spans="1:16" x14ac:dyDescent="0.2">
      <c r="A38" s="29" t="s">
        <v>346</v>
      </c>
      <c r="B38" s="1"/>
      <c r="C38" s="1"/>
      <c r="D38" s="1">
        <v>0</v>
      </c>
      <c r="E38" s="29" t="s">
        <v>390</v>
      </c>
      <c r="F38" s="29" t="s">
        <v>402</v>
      </c>
      <c r="G38" s="29" t="s">
        <v>403</v>
      </c>
      <c r="H38" s="29" t="str">
        <f t="shared" si="0"/>
        <v>12</v>
      </c>
      <c r="I38" s="29" t="s">
        <v>416</v>
      </c>
      <c r="J38" s="29" t="s">
        <v>422</v>
      </c>
      <c r="K38" s="29" t="s">
        <v>425</v>
      </c>
      <c r="L38" s="29" t="s">
        <v>425</v>
      </c>
      <c r="M38" s="29" t="s">
        <v>588</v>
      </c>
      <c r="N38" s="29" t="s">
        <v>589</v>
      </c>
      <c r="O38" s="29" t="s">
        <v>424</v>
      </c>
      <c r="P38" s="29" t="s">
        <v>634</v>
      </c>
    </row>
    <row r="39" spans="1:16" x14ac:dyDescent="0.2">
      <c r="A39" s="29" t="s">
        <v>348</v>
      </c>
      <c r="B39" s="1"/>
      <c r="C39" s="1"/>
      <c r="D39" s="1">
        <v>0</v>
      </c>
      <c r="E39" s="29" t="s">
        <v>390</v>
      </c>
      <c r="F39" s="29" t="s">
        <v>404</v>
      </c>
      <c r="G39" s="29" t="s">
        <v>403</v>
      </c>
      <c r="H39" s="29" t="str">
        <f t="shared" si="0"/>
        <v>12</v>
      </c>
      <c r="I39" s="29" t="s">
        <v>420</v>
      </c>
      <c r="J39" s="29" t="s">
        <v>424</v>
      </c>
      <c r="K39" s="29" t="s">
        <v>410</v>
      </c>
      <c r="L39" s="29" t="s">
        <v>391</v>
      </c>
      <c r="M39" s="29" t="s">
        <v>590</v>
      </c>
      <c r="N39" s="29" t="s">
        <v>591</v>
      </c>
      <c r="O39" s="29" t="s">
        <v>424</v>
      </c>
      <c r="P39" s="29" t="s">
        <v>633</v>
      </c>
    </row>
    <row r="40" spans="1:16" x14ac:dyDescent="0.2">
      <c r="A40" s="29" t="s">
        <v>351</v>
      </c>
      <c r="B40" s="1"/>
      <c r="C40" s="1"/>
      <c r="D40" s="1">
        <v>0</v>
      </c>
      <c r="E40" s="29" t="s">
        <v>390</v>
      </c>
      <c r="F40" s="29" t="s">
        <v>404</v>
      </c>
      <c r="G40" s="29" t="s">
        <v>403</v>
      </c>
      <c r="H40" s="29" t="str">
        <f t="shared" si="0"/>
        <v>12</v>
      </c>
      <c r="I40" s="29" t="s">
        <v>416</v>
      </c>
      <c r="J40" s="29" t="s">
        <v>424</v>
      </c>
      <c r="K40" s="29" t="s">
        <v>410</v>
      </c>
      <c r="L40" s="29" t="s">
        <v>390</v>
      </c>
      <c r="M40" s="29" t="s">
        <v>592</v>
      </c>
      <c r="N40" s="29" t="s">
        <v>593</v>
      </c>
      <c r="O40" s="29" t="s">
        <v>424</v>
      </c>
      <c r="P40" s="29" t="s">
        <v>634</v>
      </c>
    </row>
    <row r="41" spans="1:16" x14ac:dyDescent="0.2">
      <c r="A41" s="29" t="s">
        <v>354</v>
      </c>
      <c r="B41" s="1"/>
      <c r="C41" s="1"/>
      <c r="D41" s="1">
        <v>0</v>
      </c>
      <c r="E41" s="29" t="s">
        <v>390</v>
      </c>
      <c r="F41" s="29" t="s">
        <v>402</v>
      </c>
      <c r="G41" s="29" t="s">
        <v>403</v>
      </c>
      <c r="H41" s="29" t="str">
        <f t="shared" si="0"/>
        <v>12</v>
      </c>
      <c r="I41" s="29" t="s">
        <v>423</v>
      </c>
      <c r="J41" s="29" t="s">
        <v>423</v>
      </c>
      <c r="K41" s="29" t="s">
        <v>425</v>
      </c>
      <c r="L41" s="29" t="s">
        <v>425</v>
      </c>
      <c r="M41" s="29" t="s">
        <v>594</v>
      </c>
      <c r="N41" s="29" t="s">
        <v>595</v>
      </c>
      <c r="O41" s="29" t="s">
        <v>424</v>
      </c>
      <c r="P41" s="29" t="s">
        <v>634</v>
      </c>
    </row>
    <row r="42" spans="1:16" x14ac:dyDescent="0.2">
      <c r="A42" s="29" t="s">
        <v>363</v>
      </c>
      <c r="B42" s="1"/>
      <c r="C42" s="1"/>
      <c r="D42" s="1">
        <f>B42+C42</f>
        <v>0</v>
      </c>
      <c r="E42" s="29" t="s">
        <v>390</v>
      </c>
      <c r="F42" s="29" t="s">
        <v>405</v>
      </c>
      <c r="G42" s="29" t="s">
        <v>397</v>
      </c>
      <c r="H42" s="29" t="str">
        <f t="shared" si="0"/>
        <v>13</v>
      </c>
      <c r="I42" s="29" t="s">
        <v>391</v>
      </c>
      <c r="J42" s="29" t="s">
        <v>424</v>
      </c>
      <c r="K42" s="29" t="s">
        <v>418</v>
      </c>
      <c r="L42" s="29" t="s">
        <v>390</v>
      </c>
      <c r="M42" s="29" t="s">
        <v>910</v>
      </c>
      <c r="N42" s="29" t="s">
        <v>911</v>
      </c>
      <c r="O42" s="29" t="s">
        <v>424</v>
      </c>
      <c r="P42" s="37">
        <v>38120</v>
      </c>
    </row>
    <row r="43" spans="1:16" x14ac:dyDescent="0.2">
      <c r="A43" s="29" t="s">
        <v>365</v>
      </c>
      <c r="B43" s="1"/>
      <c r="C43" s="1"/>
      <c r="D43" s="1">
        <v>0</v>
      </c>
      <c r="E43" s="29" t="s">
        <v>390</v>
      </c>
      <c r="F43" s="29" t="s">
        <v>408</v>
      </c>
      <c r="G43" s="29" t="s">
        <v>397</v>
      </c>
      <c r="H43" s="29" t="str">
        <f t="shared" si="0"/>
        <v>13</v>
      </c>
      <c r="I43" s="29" t="s">
        <v>391</v>
      </c>
      <c r="J43" s="29" t="s">
        <v>424</v>
      </c>
      <c r="K43" s="29" t="s">
        <v>418</v>
      </c>
      <c r="L43" s="29" t="s">
        <v>390</v>
      </c>
      <c r="M43" s="29" t="s">
        <v>910</v>
      </c>
      <c r="N43" s="29" t="s">
        <v>911</v>
      </c>
      <c r="O43" s="29" t="s">
        <v>424</v>
      </c>
      <c r="P43" s="37">
        <v>38120</v>
      </c>
    </row>
    <row r="44" spans="1:16" x14ac:dyDescent="0.2">
      <c r="A44" s="29" t="s">
        <v>367</v>
      </c>
      <c r="B44" s="1"/>
      <c r="C44" s="1"/>
      <c r="D44" s="1">
        <v>0</v>
      </c>
      <c r="E44" s="29" t="s">
        <v>390</v>
      </c>
      <c r="F44" s="29" t="s">
        <v>405</v>
      </c>
      <c r="G44" s="29" t="s">
        <v>397</v>
      </c>
      <c r="H44" s="29" t="str">
        <f t="shared" si="0"/>
        <v>13</v>
      </c>
      <c r="I44" s="29" t="s">
        <v>418</v>
      </c>
      <c r="J44" s="29" t="s">
        <v>424</v>
      </c>
      <c r="K44" s="29" t="s">
        <v>418</v>
      </c>
      <c r="L44" s="29" t="s">
        <v>390</v>
      </c>
      <c r="M44" s="29" t="s">
        <v>910</v>
      </c>
      <c r="N44" s="29" t="s">
        <v>911</v>
      </c>
      <c r="O44" s="29" t="s">
        <v>424</v>
      </c>
      <c r="P44" s="37">
        <v>38120</v>
      </c>
    </row>
  </sheetData>
  <sortState xmlns:xlrd2="http://schemas.microsoft.com/office/spreadsheetml/2017/richdata2" ref="A3:P44">
    <sortCondition ref="A3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8"/>
  <sheetViews>
    <sheetView workbookViewId="0">
      <selection activeCell="J1" sqref="J1"/>
    </sheetView>
  </sheetViews>
  <sheetFormatPr defaultRowHeight="14.25" x14ac:dyDescent="0.2"/>
  <cols>
    <col min="2" max="2" width="11.125" style="5" bestFit="1" customWidth="1"/>
    <col min="3" max="3" width="10.125" style="5" bestFit="1" customWidth="1"/>
    <col min="5" max="5" width="29.5" customWidth="1"/>
    <col min="6" max="6" width="23.75" customWidth="1"/>
    <col min="7" max="7" width="16.75" customWidth="1"/>
    <col min="8" max="8" width="9.75" customWidth="1"/>
  </cols>
  <sheetData>
    <row r="1" spans="1:9" s="6" customFormat="1" ht="18" x14ac:dyDescent="0.25">
      <c r="A1" s="6" t="s">
        <v>922</v>
      </c>
      <c r="B1" s="7"/>
      <c r="C1" s="7"/>
    </row>
    <row r="3" spans="1:9" ht="15" x14ac:dyDescent="0.25">
      <c r="A3" s="2" t="s">
        <v>639</v>
      </c>
      <c r="B3" s="3" t="s">
        <v>640</v>
      </c>
      <c r="C3" s="3" t="s">
        <v>641</v>
      </c>
      <c r="D3" s="3" t="s">
        <v>642</v>
      </c>
      <c r="E3" s="4" t="s">
        <v>643</v>
      </c>
      <c r="F3" s="2" t="s">
        <v>644</v>
      </c>
      <c r="G3" s="2" t="s">
        <v>14</v>
      </c>
      <c r="H3" s="2" t="s">
        <v>645</v>
      </c>
    </row>
    <row r="4" spans="1:9" x14ac:dyDescent="0.2">
      <c r="A4" s="29" t="s">
        <v>646</v>
      </c>
      <c r="B4" s="24">
        <v>3319</v>
      </c>
      <c r="C4" s="24">
        <v>183</v>
      </c>
      <c r="D4" s="1">
        <f>B4+C4</f>
        <v>3502</v>
      </c>
      <c r="E4" s="44" t="s">
        <v>426</v>
      </c>
      <c r="F4" s="29" t="s">
        <v>427</v>
      </c>
      <c r="G4" s="29" t="s">
        <v>411</v>
      </c>
      <c r="H4" s="29" t="s">
        <v>604</v>
      </c>
    </row>
    <row r="5" spans="1:9" x14ac:dyDescent="0.2">
      <c r="A5" s="29" t="s">
        <v>647</v>
      </c>
      <c r="B5" s="24">
        <v>4280</v>
      </c>
      <c r="C5" s="24">
        <v>628</v>
      </c>
      <c r="D5" s="1">
        <f t="shared" ref="D5:D68" si="0">B5+C5</f>
        <v>4908</v>
      </c>
      <c r="E5" s="44" t="s">
        <v>428</v>
      </c>
      <c r="F5" s="29" t="s">
        <v>429</v>
      </c>
      <c r="G5" s="29" t="s">
        <v>411</v>
      </c>
      <c r="H5" s="29" t="s">
        <v>604</v>
      </c>
    </row>
    <row r="6" spans="1:9" x14ac:dyDescent="0.2">
      <c r="A6" s="29" t="s">
        <v>648</v>
      </c>
      <c r="B6" s="24">
        <v>4541</v>
      </c>
      <c r="C6" s="24">
        <v>174</v>
      </c>
      <c r="D6" s="1">
        <f t="shared" si="0"/>
        <v>4715</v>
      </c>
      <c r="E6" s="44" t="s">
        <v>430</v>
      </c>
      <c r="F6" s="29" t="s">
        <v>431</v>
      </c>
      <c r="G6" s="29" t="s">
        <v>413</v>
      </c>
      <c r="H6" s="29" t="s">
        <v>605</v>
      </c>
    </row>
    <row r="7" spans="1:9" x14ac:dyDescent="0.2">
      <c r="A7" s="29" t="s">
        <v>649</v>
      </c>
      <c r="B7" s="24">
        <v>2265</v>
      </c>
      <c r="C7" s="24">
        <v>199</v>
      </c>
      <c r="D7" s="1">
        <f t="shared" si="0"/>
        <v>2464</v>
      </c>
      <c r="E7" s="44" t="s">
        <v>865</v>
      </c>
      <c r="F7" s="29" t="s">
        <v>895</v>
      </c>
      <c r="G7" s="29" t="s">
        <v>424</v>
      </c>
      <c r="H7" s="45">
        <v>38127</v>
      </c>
    </row>
    <row r="8" spans="1:9" x14ac:dyDescent="0.2">
      <c r="A8" s="29" t="s">
        <v>650</v>
      </c>
      <c r="B8" s="24">
        <v>5224</v>
      </c>
      <c r="C8" s="24">
        <v>668</v>
      </c>
      <c r="D8" s="1">
        <f t="shared" si="0"/>
        <v>5892</v>
      </c>
      <c r="E8" s="29" t="s">
        <v>903</v>
      </c>
      <c r="F8" s="29" t="s">
        <v>904</v>
      </c>
      <c r="G8" s="29" t="s">
        <v>411</v>
      </c>
      <c r="H8" s="40" t="s">
        <v>604</v>
      </c>
      <c r="I8" s="21"/>
    </row>
    <row r="9" spans="1:9" x14ac:dyDescent="0.2">
      <c r="A9" s="29" t="s">
        <v>651</v>
      </c>
      <c r="B9" s="24">
        <v>5615</v>
      </c>
      <c r="C9" s="24">
        <v>408</v>
      </c>
      <c r="D9" s="1">
        <f t="shared" si="0"/>
        <v>6023</v>
      </c>
      <c r="E9" s="44" t="s">
        <v>432</v>
      </c>
      <c r="F9" s="29" t="s">
        <v>433</v>
      </c>
      <c r="G9" s="29" t="s">
        <v>413</v>
      </c>
      <c r="H9" s="29" t="s">
        <v>605</v>
      </c>
    </row>
    <row r="10" spans="1:9" x14ac:dyDescent="0.2">
      <c r="A10" s="29" t="s">
        <v>652</v>
      </c>
      <c r="B10" s="24">
        <v>4760</v>
      </c>
      <c r="C10" s="24">
        <v>294</v>
      </c>
      <c r="D10" s="1">
        <f t="shared" si="0"/>
        <v>5054</v>
      </c>
      <c r="E10" s="44" t="s">
        <v>434</v>
      </c>
      <c r="F10" s="29" t="s">
        <v>435</v>
      </c>
      <c r="G10" s="29" t="s">
        <v>413</v>
      </c>
      <c r="H10" s="29" t="s">
        <v>605</v>
      </c>
    </row>
    <row r="11" spans="1:9" x14ac:dyDescent="0.2">
      <c r="A11" s="29" t="s">
        <v>653</v>
      </c>
      <c r="B11" s="24">
        <v>2133</v>
      </c>
      <c r="C11" s="24">
        <v>163</v>
      </c>
      <c r="D11" s="1">
        <f t="shared" si="0"/>
        <v>2296</v>
      </c>
      <c r="E11" s="44" t="s">
        <v>436</v>
      </c>
      <c r="F11" s="29" t="s">
        <v>888</v>
      </c>
      <c r="G11" s="29" t="s">
        <v>424</v>
      </c>
      <c r="H11" s="29" t="s">
        <v>607</v>
      </c>
    </row>
    <row r="12" spans="1:9" x14ac:dyDescent="0.2">
      <c r="A12" s="29" t="s">
        <v>654</v>
      </c>
      <c r="B12" s="24">
        <v>2012</v>
      </c>
      <c r="C12" s="24">
        <v>215</v>
      </c>
      <c r="D12" s="1">
        <f t="shared" si="0"/>
        <v>2227</v>
      </c>
      <c r="E12" s="44" t="s">
        <v>886</v>
      </c>
      <c r="F12" s="29" t="s">
        <v>438</v>
      </c>
      <c r="G12" s="29" t="s">
        <v>437</v>
      </c>
      <c r="H12" s="29" t="s">
        <v>608</v>
      </c>
    </row>
    <row r="13" spans="1:9" x14ac:dyDescent="0.2">
      <c r="A13" s="29" t="s">
        <v>655</v>
      </c>
      <c r="B13" s="24">
        <v>7083</v>
      </c>
      <c r="C13" s="24">
        <v>737</v>
      </c>
      <c r="D13" s="1">
        <f t="shared" si="0"/>
        <v>7820</v>
      </c>
      <c r="E13" s="44" t="s">
        <v>886</v>
      </c>
      <c r="F13" s="29" t="s">
        <v>438</v>
      </c>
      <c r="G13" s="29" t="s">
        <v>437</v>
      </c>
      <c r="H13" s="29" t="s">
        <v>608</v>
      </c>
    </row>
    <row r="14" spans="1:9" x14ac:dyDescent="0.2">
      <c r="A14" s="29" t="s">
        <v>656</v>
      </c>
      <c r="B14" s="24">
        <v>3181</v>
      </c>
      <c r="C14" s="24">
        <v>585</v>
      </c>
      <c r="D14" s="1">
        <f t="shared" si="0"/>
        <v>3766</v>
      </c>
      <c r="E14" s="29" t="s">
        <v>905</v>
      </c>
      <c r="F14" s="29" t="s">
        <v>906</v>
      </c>
      <c r="G14" s="29" t="s">
        <v>412</v>
      </c>
      <c r="H14" s="37">
        <v>38002</v>
      </c>
    </row>
    <row r="15" spans="1:9" x14ac:dyDescent="0.2">
      <c r="A15" s="29" t="s">
        <v>657</v>
      </c>
      <c r="B15" s="24">
        <v>4824</v>
      </c>
      <c r="C15" s="24">
        <v>394</v>
      </c>
      <c r="D15" s="1">
        <f t="shared" si="0"/>
        <v>5218</v>
      </c>
      <c r="E15" s="44" t="s">
        <v>892</v>
      </c>
      <c r="F15" s="29" t="s">
        <v>636</v>
      </c>
      <c r="G15" s="29" t="s">
        <v>437</v>
      </c>
      <c r="H15" s="45">
        <v>38016</v>
      </c>
    </row>
    <row r="16" spans="1:9" x14ac:dyDescent="0.2">
      <c r="A16" s="29" t="s">
        <v>658</v>
      </c>
      <c r="B16" s="24">
        <v>4209</v>
      </c>
      <c r="C16" s="24">
        <v>466</v>
      </c>
      <c r="D16" s="1">
        <f t="shared" si="0"/>
        <v>4675</v>
      </c>
      <c r="E16" s="44" t="s">
        <v>439</v>
      </c>
      <c r="F16" s="29" t="s">
        <v>440</v>
      </c>
      <c r="G16" s="29" t="s">
        <v>437</v>
      </c>
      <c r="H16" s="29" t="s">
        <v>610</v>
      </c>
    </row>
    <row r="17" spans="1:8" x14ac:dyDescent="0.2">
      <c r="A17" s="29" t="s">
        <v>659</v>
      </c>
      <c r="B17" s="24">
        <v>3770</v>
      </c>
      <c r="C17" s="24">
        <v>245</v>
      </c>
      <c r="D17" s="1">
        <f t="shared" si="0"/>
        <v>4015</v>
      </c>
      <c r="E17" s="44" t="s">
        <v>866</v>
      </c>
      <c r="F17" s="29" t="s">
        <v>867</v>
      </c>
      <c r="G17" s="29" t="s">
        <v>415</v>
      </c>
      <c r="H17" s="29" t="s">
        <v>611</v>
      </c>
    </row>
    <row r="18" spans="1:8" x14ac:dyDescent="0.2">
      <c r="A18" s="29" t="s">
        <v>660</v>
      </c>
      <c r="B18" s="24">
        <v>4977</v>
      </c>
      <c r="C18" s="24">
        <v>483</v>
      </c>
      <c r="D18" s="1">
        <f t="shared" si="0"/>
        <v>5460</v>
      </c>
      <c r="E18" s="44" t="s">
        <v>866</v>
      </c>
      <c r="F18" s="29" t="s">
        <v>867</v>
      </c>
      <c r="G18" s="29" t="s">
        <v>415</v>
      </c>
      <c r="H18" s="29" t="s">
        <v>611</v>
      </c>
    </row>
    <row r="19" spans="1:8" x14ac:dyDescent="0.2">
      <c r="A19" s="29" t="s">
        <v>661</v>
      </c>
      <c r="B19" s="24">
        <v>5534</v>
      </c>
      <c r="C19" s="24">
        <v>359</v>
      </c>
      <c r="D19" s="1">
        <f t="shared" si="0"/>
        <v>5893</v>
      </c>
      <c r="E19" s="44" t="s">
        <v>441</v>
      </c>
      <c r="F19" s="29" t="s">
        <v>442</v>
      </c>
      <c r="G19" s="29" t="s">
        <v>423</v>
      </c>
      <c r="H19" s="29" t="s">
        <v>609</v>
      </c>
    </row>
    <row r="20" spans="1:8" x14ac:dyDescent="0.2">
      <c r="A20" s="29" t="s">
        <v>662</v>
      </c>
      <c r="B20" s="24">
        <v>3981</v>
      </c>
      <c r="C20" s="24">
        <v>206</v>
      </c>
      <c r="D20" s="1">
        <f t="shared" si="0"/>
        <v>4187</v>
      </c>
      <c r="E20" s="29" t="s">
        <v>907</v>
      </c>
      <c r="F20" s="29" t="s">
        <v>480</v>
      </c>
      <c r="G20" s="29" t="s">
        <v>415</v>
      </c>
      <c r="H20" s="37">
        <v>38138</v>
      </c>
    </row>
    <row r="21" spans="1:8" x14ac:dyDescent="0.2">
      <c r="A21" s="29" t="s">
        <v>663</v>
      </c>
      <c r="B21" s="24">
        <v>4590</v>
      </c>
      <c r="C21" s="24">
        <v>293</v>
      </c>
      <c r="D21" s="1">
        <f t="shared" si="0"/>
        <v>4883</v>
      </c>
      <c r="E21" s="29" t="s">
        <v>908</v>
      </c>
      <c r="F21" s="29" t="s">
        <v>909</v>
      </c>
      <c r="G21" s="29" t="s">
        <v>423</v>
      </c>
      <c r="H21" s="37">
        <v>38017</v>
      </c>
    </row>
    <row r="22" spans="1:8" x14ac:dyDescent="0.2">
      <c r="A22" s="29" t="s">
        <v>664</v>
      </c>
      <c r="B22" s="24">
        <v>4471</v>
      </c>
      <c r="C22" s="24">
        <v>357</v>
      </c>
      <c r="D22" s="1">
        <f t="shared" si="0"/>
        <v>4828</v>
      </c>
      <c r="E22" s="44" t="s">
        <v>443</v>
      </c>
      <c r="F22" s="29" t="s">
        <v>444</v>
      </c>
      <c r="G22" s="29" t="s">
        <v>423</v>
      </c>
      <c r="H22" s="29" t="s">
        <v>609</v>
      </c>
    </row>
    <row r="23" spans="1:8" x14ac:dyDescent="0.2">
      <c r="A23" s="29" t="s">
        <v>665</v>
      </c>
      <c r="B23" s="24">
        <v>3572</v>
      </c>
      <c r="C23" s="24">
        <v>235</v>
      </c>
      <c r="D23" s="1">
        <f t="shared" si="0"/>
        <v>3807</v>
      </c>
      <c r="E23" s="44" t="s">
        <v>868</v>
      </c>
      <c r="F23" s="29" t="s">
        <v>869</v>
      </c>
      <c r="G23" s="29" t="s">
        <v>423</v>
      </c>
      <c r="H23" s="29" t="s">
        <v>609</v>
      </c>
    </row>
    <row r="24" spans="1:8" x14ac:dyDescent="0.2">
      <c r="A24" s="29" t="s">
        <v>666</v>
      </c>
      <c r="B24" s="24">
        <v>3225</v>
      </c>
      <c r="C24" s="24">
        <v>284</v>
      </c>
      <c r="D24" s="1">
        <f t="shared" si="0"/>
        <v>3509</v>
      </c>
      <c r="E24" s="44" t="s">
        <v>868</v>
      </c>
      <c r="F24" s="29" t="s">
        <v>869</v>
      </c>
      <c r="G24" s="29" t="s">
        <v>423</v>
      </c>
      <c r="H24" s="29" t="s">
        <v>609</v>
      </c>
    </row>
    <row r="25" spans="1:8" x14ac:dyDescent="0.2">
      <c r="A25" s="29" t="s">
        <v>667</v>
      </c>
      <c r="B25" s="24">
        <v>3195</v>
      </c>
      <c r="C25" s="24">
        <v>604</v>
      </c>
      <c r="D25" s="1">
        <f t="shared" si="0"/>
        <v>3799</v>
      </c>
      <c r="E25" s="44" t="s">
        <v>445</v>
      </c>
      <c r="F25" s="29" t="s">
        <v>446</v>
      </c>
      <c r="G25" s="29" t="s">
        <v>423</v>
      </c>
      <c r="H25" s="29" t="s">
        <v>609</v>
      </c>
    </row>
    <row r="26" spans="1:8" x14ac:dyDescent="0.2">
      <c r="A26" s="29" t="s">
        <v>668</v>
      </c>
      <c r="B26" s="24">
        <v>2122</v>
      </c>
      <c r="C26" s="24">
        <v>170</v>
      </c>
      <c r="D26" s="1">
        <f t="shared" si="0"/>
        <v>2292</v>
      </c>
      <c r="E26" s="44" t="s">
        <v>447</v>
      </c>
      <c r="F26" s="29" t="s">
        <v>448</v>
      </c>
      <c r="G26" s="29" t="s">
        <v>423</v>
      </c>
      <c r="H26" s="29" t="s">
        <v>609</v>
      </c>
    </row>
    <row r="27" spans="1:8" x14ac:dyDescent="0.2">
      <c r="A27" s="29" t="s">
        <v>669</v>
      </c>
      <c r="B27" s="24">
        <v>2611</v>
      </c>
      <c r="C27" s="24">
        <v>198</v>
      </c>
      <c r="D27" s="1">
        <f t="shared" si="0"/>
        <v>2809</v>
      </c>
      <c r="E27" s="44" t="s">
        <v>449</v>
      </c>
      <c r="F27" s="29" t="s">
        <v>450</v>
      </c>
      <c r="G27" s="29" t="s">
        <v>423</v>
      </c>
      <c r="H27" s="29" t="s">
        <v>609</v>
      </c>
    </row>
    <row r="28" spans="1:8" x14ac:dyDescent="0.2">
      <c r="A28" s="29" t="s">
        <v>670</v>
      </c>
      <c r="B28" s="24">
        <v>1818</v>
      </c>
      <c r="C28" s="24">
        <v>149</v>
      </c>
      <c r="D28" s="1">
        <f t="shared" si="0"/>
        <v>1967</v>
      </c>
      <c r="E28" s="44" t="s">
        <v>449</v>
      </c>
      <c r="F28" s="29" t="s">
        <v>450</v>
      </c>
      <c r="G28" s="29" t="s">
        <v>423</v>
      </c>
      <c r="H28" s="29" t="s">
        <v>609</v>
      </c>
    </row>
    <row r="29" spans="1:8" x14ac:dyDescent="0.2">
      <c r="A29" s="29" t="s">
        <v>671</v>
      </c>
      <c r="B29" s="24">
        <v>390</v>
      </c>
      <c r="C29" s="24">
        <v>87</v>
      </c>
      <c r="D29" s="1">
        <f t="shared" si="0"/>
        <v>477</v>
      </c>
      <c r="E29" s="44" t="s">
        <v>892</v>
      </c>
      <c r="F29" s="29" t="s">
        <v>636</v>
      </c>
      <c r="G29" s="29" t="s">
        <v>437</v>
      </c>
      <c r="H29" s="45">
        <v>38016</v>
      </c>
    </row>
    <row r="30" spans="1:8" x14ac:dyDescent="0.2">
      <c r="A30" s="29" t="s">
        <v>672</v>
      </c>
      <c r="B30" s="24">
        <v>5197</v>
      </c>
      <c r="C30" s="24">
        <v>507</v>
      </c>
      <c r="D30" s="1">
        <f t="shared" si="0"/>
        <v>5704</v>
      </c>
      <c r="E30" s="44" t="s">
        <v>451</v>
      </c>
      <c r="F30" s="29" t="s">
        <v>452</v>
      </c>
      <c r="G30" s="29" t="s">
        <v>417</v>
      </c>
      <c r="H30" s="29" t="s">
        <v>612</v>
      </c>
    </row>
    <row r="31" spans="1:8" x14ac:dyDescent="0.2">
      <c r="A31" s="29" t="s">
        <v>673</v>
      </c>
      <c r="B31" s="24">
        <v>5037</v>
      </c>
      <c r="C31" s="24">
        <v>330</v>
      </c>
      <c r="D31" s="1">
        <f t="shared" si="0"/>
        <v>5367</v>
      </c>
      <c r="E31" s="44" t="s">
        <v>453</v>
      </c>
      <c r="F31" s="29" t="s">
        <v>454</v>
      </c>
      <c r="G31" s="29" t="s">
        <v>413</v>
      </c>
      <c r="H31" s="29" t="s">
        <v>605</v>
      </c>
    </row>
    <row r="32" spans="1:8" x14ac:dyDescent="0.2">
      <c r="A32" s="29" t="s">
        <v>674</v>
      </c>
      <c r="B32" s="24">
        <v>4727</v>
      </c>
      <c r="C32" s="24">
        <v>271</v>
      </c>
      <c r="D32" s="1">
        <f t="shared" si="0"/>
        <v>4998</v>
      </c>
      <c r="E32" s="44" t="s">
        <v>870</v>
      </c>
      <c r="F32" s="29" t="s">
        <v>871</v>
      </c>
      <c r="G32" s="29" t="s">
        <v>412</v>
      </c>
      <c r="H32" s="29" t="s">
        <v>605</v>
      </c>
    </row>
    <row r="33" spans="1:8" x14ac:dyDescent="0.2">
      <c r="A33" s="29" t="s">
        <v>675</v>
      </c>
      <c r="B33" s="24">
        <v>4802</v>
      </c>
      <c r="C33" s="24">
        <v>287</v>
      </c>
      <c r="D33" s="1">
        <f t="shared" si="0"/>
        <v>5089</v>
      </c>
      <c r="E33" s="44" t="s">
        <v>455</v>
      </c>
      <c r="F33" s="29" t="s">
        <v>885</v>
      </c>
      <c r="G33" s="29" t="s">
        <v>417</v>
      </c>
      <c r="H33" s="29" t="s">
        <v>612</v>
      </c>
    </row>
    <row r="34" spans="1:8" x14ac:dyDescent="0.2">
      <c r="A34" s="29" t="s">
        <v>676</v>
      </c>
      <c r="B34" s="24">
        <v>5051</v>
      </c>
      <c r="C34" s="24">
        <v>293</v>
      </c>
      <c r="D34" s="1">
        <f t="shared" si="0"/>
        <v>5344</v>
      </c>
      <c r="E34" s="44" t="s">
        <v>456</v>
      </c>
      <c r="F34" s="29" t="s">
        <v>457</v>
      </c>
      <c r="G34" s="29" t="s">
        <v>417</v>
      </c>
      <c r="H34" s="29" t="s">
        <v>613</v>
      </c>
    </row>
    <row r="35" spans="1:8" x14ac:dyDescent="0.2">
      <c r="A35" s="29" t="s">
        <v>677</v>
      </c>
      <c r="B35" s="24">
        <v>4041</v>
      </c>
      <c r="C35" s="24">
        <v>183</v>
      </c>
      <c r="D35" s="1">
        <f t="shared" si="0"/>
        <v>4224</v>
      </c>
      <c r="E35" s="44" t="s">
        <v>887</v>
      </c>
      <c r="F35" s="29" t="s">
        <v>458</v>
      </c>
      <c r="G35" s="29" t="s">
        <v>417</v>
      </c>
      <c r="H35" s="29" t="s">
        <v>612</v>
      </c>
    </row>
    <row r="36" spans="1:8" x14ac:dyDescent="0.2">
      <c r="A36" s="29" t="s">
        <v>678</v>
      </c>
      <c r="B36" s="24">
        <v>2275</v>
      </c>
      <c r="C36" s="24">
        <v>194</v>
      </c>
      <c r="D36" s="1">
        <f t="shared" si="0"/>
        <v>2469</v>
      </c>
      <c r="E36" s="44" t="s">
        <v>459</v>
      </c>
      <c r="F36" s="29" t="s">
        <v>460</v>
      </c>
      <c r="G36" s="29" t="s">
        <v>417</v>
      </c>
      <c r="H36" s="29" t="s">
        <v>607</v>
      </c>
    </row>
    <row r="37" spans="1:8" x14ac:dyDescent="0.2">
      <c r="A37" s="29" t="s">
        <v>679</v>
      </c>
      <c r="B37" s="24">
        <v>4263</v>
      </c>
      <c r="C37" s="24">
        <v>363</v>
      </c>
      <c r="D37" s="1">
        <f t="shared" si="0"/>
        <v>4626</v>
      </c>
      <c r="E37" s="44" t="s">
        <v>905</v>
      </c>
      <c r="F37" s="29" t="s">
        <v>906</v>
      </c>
      <c r="G37" s="29" t="s">
        <v>412</v>
      </c>
      <c r="H37" s="37">
        <v>38002</v>
      </c>
    </row>
    <row r="38" spans="1:8" x14ac:dyDescent="0.2">
      <c r="A38" s="29" t="s">
        <v>680</v>
      </c>
      <c r="B38" s="24">
        <v>3418</v>
      </c>
      <c r="C38" s="24">
        <v>193</v>
      </c>
      <c r="D38" s="1">
        <f t="shared" si="0"/>
        <v>3611</v>
      </c>
      <c r="E38" s="44" t="s">
        <v>461</v>
      </c>
      <c r="F38" s="29" t="s">
        <v>462</v>
      </c>
      <c r="G38" s="29" t="s">
        <v>417</v>
      </c>
      <c r="H38" s="29" t="s">
        <v>613</v>
      </c>
    </row>
    <row r="39" spans="1:8" x14ac:dyDescent="0.2">
      <c r="A39" s="29" t="s">
        <v>681</v>
      </c>
      <c r="B39" s="24">
        <v>5252</v>
      </c>
      <c r="C39" s="24">
        <v>288</v>
      </c>
      <c r="D39" s="1">
        <f t="shared" si="0"/>
        <v>5540</v>
      </c>
      <c r="E39" s="44" t="s">
        <v>463</v>
      </c>
      <c r="F39" s="29" t="s">
        <v>464</v>
      </c>
      <c r="G39" s="29" t="s">
        <v>417</v>
      </c>
      <c r="H39" s="29" t="s">
        <v>613</v>
      </c>
    </row>
    <row r="40" spans="1:8" x14ac:dyDescent="0.2">
      <c r="A40" s="29" t="s">
        <v>682</v>
      </c>
      <c r="B40" s="24">
        <v>5592</v>
      </c>
      <c r="C40" s="24">
        <v>380</v>
      </c>
      <c r="D40" s="1">
        <f t="shared" si="0"/>
        <v>5972</v>
      </c>
      <c r="E40" s="44" t="s">
        <v>465</v>
      </c>
      <c r="F40" s="29" t="s">
        <v>466</v>
      </c>
      <c r="G40" s="29" t="s">
        <v>417</v>
      </c>
      <c r="H40" s="29" t="s">
        <v>607</v>
      </c>
    </row>
    <row r="41" spans="1:8" x14ac:dyDescent="0.2">
      <c r="A41" s="29" t="s">
        <v>683</v>
      </c>
      <c r="B41" s="24">
        <v>5436</v>
      </c>
      <c r="C41" s="24">
        <v>363</v>
      </c>
      <c r="D41" s="1">
        <f t="shared" si="0"/>
        <v>5799</v>
      </c>
      <c r="E41" s="44" t="s">
        <v>467</v>
      </c>
      <c r="F41" s="29" t="s">
        <v>468</v>
      </c>
      <c r="G41" s="29" t="s">
        <v>424</v>
      </c>
      <c r="H41" s="29" t="s">
        <v>614</v>
      </c>
    </row>
    <row r="42" spans="1:8" x14ac:dyDescent="0.2">
      <c r="A42" s="29" t="s">
        <v>684</v>
      </c>
      <c r="B42" s="24">
        <v>3047</v>
      </c>
      <c r="C42" s="24">
        <v>235</v>
      </c>
      <c r="D42" s="1">
        <f t="shared" si="0"/>
        <v>3282</v>
      </c>
      <c r="E42" s="44" t="s">
        <v>857</v>
      </c>
      <c r="F42" s="29" t="s">
        <v>858</v>
      </c>
      <c r="G42" s="29" t="s">
        <v>424</v>
      </c>
      <c r="H42" s="29" t="s">
        <v>615</v>
      </c>
    </row>
    <row r="43" spans="1:8" x14ac:dyDescent="0.2">
      <c r="A43" s="29" t="s">
        <v>685</v>
      </c>
      <c r="B43" s="24">
        <v>3711</v>
      </c>
      <c r="C43" s="24">
        <v>372</v>
      </c>
      <c r="D43" s="1">
        <f t="shared" si="0"/>
        <v>4083</v>
      </c>
      <c r="E43" s="44" t="s">
        <v>637</v>
      </c>
      <c r="F43" s="29" t="s">
        <v>638</v>
      </c>
      <c r="G43" s="29" t="s">
        <v>424</v>
      </c>
      <c r="H43" s="29" t="s">
        <v>615</v>
      </c>
    </row>
    <row r="44" spans="1:8" x14ac:dyDescent="0.2">
      <c r="A44" s="29" t="s">
        <v>686</v>
      </c>
      <c r="B44" s="24">
        <v>2424</v>
      </c>
      <c r="C44" s="24">
        <v>285</v>
      </c>
      <c r="D44" s="1">
        <f t="shared" si="0"/>
        <v>2709</v>
      </c>
      <c r="E44" s="44" t="s">
        <v>469</v>
      </c>
      <c r="F44" s="29" t="s">
        <v>470</v>
      </c>
      <c r="G44" s="29" t="s">
        <v>424</v>
      </c>
      <c r="H44" s="29" t="s">
        <v>616</v>
      </c>
    </row>
    <row r="45" spans="1:8" x14ac:dyDescent="0.2">
      <c r="A45" s="29" t="s">
        <v>687</v>
      </c>
      <c r="B45" s="24">
        <v>4952</v>
      </c>
      <c r="C45" s="24">
        <v>254</v>
      </c>
      <c r="D45" s="1">
        <f t="shared" si="0"/>
        <v>5206</v>
      </c>
      <c r="E45" s="44" t="s">
        <v>471</v>
      </c>
      <c r="F45" s="29" t="s">
        <v>472</v>
      </c>
      <c r="G45" s="29" t="s">
        <v>415</v>
      </c>
      <c r="H45" s="29" t="s">
        <v>617</v>
      </c>
    </row>
    <row r="46" spans="1:8" x14ac:dyDescent="0.2">
      <c r="A46" s="29" t="s">
        <v>688</v>
      </c>
      <c r="B46" s="24">
        <v>3694</v>
      </c>
      <c r="C46" s="24">
        <v>297</v>
      </c>
      <c r="D46" s="1">
        <f t="shared" si="0"/>
        <v>3991</v>
      </c>
      <c r="E46" s="44" t="s">
        <v>473</v>
      </c>
      <c r="F46" s="29" t="s">
        <v>474</v>
      </c>
      <c r="G46" s="29" t="s">
        <v>415</v>
      </c>
      <c r="H46" s="29" t="s">
        <v>617</v>
      </c>
    </row>
    <row r="47" spans="1:8" x14ac:dyDescent="0.2">
      <c r="A47" s="29" t="s">
        <v>689</v>
      </c>
      <c r="B47" s="24">
        <v>4755</v>
      </c>
      <c r="C47" s="24">
        <v>347</v>
      </c>
      <c r="D47" s="1">
        <f t="shared" si="0"/>
        <v>5102</v>
      </c>
      <c r="E47" s="44" t="s">
        <v>475</v>
      </c>
      <c r="F47" s="29" t="s">
        <v>476</v>
      </c>
      <c r="G47" s="29" t="s">
        <v>424</v>
      </c>
      <c r="H47" s="29" t="s">
        <v>616</v>
      </c>
    </row>
    <row r="48" spans="1:8" x14ac:dyDescent="0.2">
      <c r="A48" s="29" t="s">
        <v>690</v>
      </c>
      <c r="B48" s="24">
        <v>4405</v>
      </c>
      <c r="C48" s="24">
        <v>309</v>
      </c>
      <c r="D48" s="1">
        <f t="shared" si="0"/>
        <v>4714</v>
      </c>
      <c r="E48" s="44" t="s">
        <v>477</v>
      </c>
      <c r="F48" s="29" t="s">
        <v>478</v>
      </c>
      <c r="G48" s="29" t="s">
        <v>424</v>
      </c>
      <c r="H48" s="29" t="s">
        <v>616</v>
      </c>
    </row>
    <row r="49" spans="1:8" x14ac:dyDescent="0.2">
      <c r="A49" s="29" t="s">
        <v>691</v>
      </c>
      <c r="B49" s="24">
        <v>5129</v>
      </c>
      <c r="C49" s="24">
        <v>378</v>
      </c>
      <c r="D49" s="1">
        <f t="shared" si="0"/>
        <v>5507</v>
      </c>
      <c r="E49" s="44" t="s">
        <v>469</v>
      </c>
      <c r="F49" s="29" t="s">
        <v>470</v>
      </c>
      <c r="G49" s="29" t="s">
        <v>424</v>
      </c>
      <c r="H49" s="29" t="s">
        <v>616</v>
      </c>
    </row>
    <row r="50" spans="1:8" x14ac:dyDescent="0.2">
      <c r="A50" s="29" t="s">
        <v>692</v>
      </c>
      <c r="B50" s="24">
        <v>5243</v>
      </c>
      <c r="C50" s="24">
        <v>287</v>
      </c>
      <c r="D50" s="1">
        <f t="shared" si="0"/>
        <v>5530</v>
      </c>
      <c r="E50" s="44" t="s">
        <v>479</v>
      </c>
      <c r="F50" s="29" t="s">
        <v>480</v>
      </c>
      <c r="G50" s="29" t="s">
        <v>415</v>
      </c>
      <c r="H50" s="29" t="s">
        <v>617</v>
      </c>
    </row>
    <row r="51" spans="1:8" x14ac:dyDescent="0.2">
      <c r="A51" s="29" t="s">
        <v>693</v>
      </c>
      <c r="B51" s="24">
        <v>4845</v>
      </c>
      <c r="C51" s="24">
        <v>261</v>
      </c>
      <c r="D51" s="1">
        <f t="shared" si="0"/>
        <v>5106</v>
      </c>
      <c r="E51" s="44" t="s">
        <v>473</v>
      </c>
      <c r="F51" s="29" t="s">
        <v>474</v>
      </c>
      <c r="G51" s="29" t="s">
        <v>415</v>
      </c>
      <c r="H51" s="29" t="s">
        <v>617</v>
      </c>
    </row>
    <row r="52" spans="1:8" x14ac:dyDescent="0.2">
      <c r="A52" s="29" t="s">
        <v>694</v>
      </c>
      <c r="B52" s="24">
        <v>5488</v>
      </c>
      <c r="C52" s="24">
        <v>368</v>
      </c>
      <c r="D52" s="1">
        <f t="shared" si="0"/>
        <v>5856</v>
      </c>
      <c r="E52" s="44" t="s">
        <v>481</v>
      </c>
      <c r="F52" s="29" t="s">
        <v>482</v>
      </c>
      <c r="G52" s="29" t="s">
        <v>415</v>
      </c>
      <c r="H52" s="29" t="s">
        <v>617</v>
      </c>
    </row>
    <row r="53" spans="1:8" x14ac:dyDescent="0.2">
      <c r="A53" s="29" t="s">
        <v>695</v>
      </c>
      <c r="B53" s="24">
        <v>785</v>
      </c>
      <c r="C53" s="24">
        <v>73</v>
      </c>
      <c r="D53" s="1">
        <f t="shared" si="0"/>
        <v>858</v>
      </c>
      <c r="E53" s="44" t="s">
        <v>436</v>
      </c>
      <c r="F53" s="29" t="s">
        <v>888</v>
      </c>
      <c r="G53" s="29" t="s">
        <v>424</v>
      </c>
      <c r="H53" s="29" t="s">
        <v>607</v>
      </c>
    </row>
    <row r="54" spans="1:8" x14ac:dyDescent="0.2">
      <c r="A54" s="29" t="s">
        <v>696</v>
      </c>
      <c r="B54" s="24">
        <v>4691</v>
      </c>
      <c r="C54" s="24">
        <v>779</v>
      </c>
      <c r="D54" s="1">
        <f t="shared" si="0"/>
        <v>5470</v>
      </c>
      <c r="E54" s="44" t="s">
        <v>483</v>
      </c>
      <c r="F54" s="29" t="s">
        <v>484</v>
      </c>
      <c r="G54" s="29" t="s">
        <v>424</v>
      </c>
      <c r="H54" s="29" t="s">
        <v>613</v>
      </c>
    </row>
    <row r="55" spans="1:8" x14ac:dyDescent="0.2">
      <c r="A55" s="29" t="s">
        <v>697</v>
      </c>
      <c r="B55" s="24">
        <v>6127</v>
      </c>
      <c r="C55" s="24">
        <v>935</v>
      </c>
      <c r="D55" s="1">
        <f t="shared" si="0"/>
        <v>7062</v>
      </c>
      <c r="E55" s="44" t="s">
        <v>873</v>
      </c>
      <c r="F55" s="29" t="s">
        <v>872</v>
      </c>
      <c r="G55" s="29" t="s">
        <v>424</v>
      </c>
      <c r="H55" s="45">
        <v>38134</v>
      </c>
    </row>
    <row r="56" spans="1:8" x14ac:dyDescent="0.2">
      <c r="A56" s="29" t="s">
        <v>698</v>
      </c>
      <c r="B56" s="24">
        <v>3830</v>
      </c>
      <c r="C56" s="24">
        <v>619</v>
      </c>
      <c r="D56" s="1">
        <f t="shared" si="0"/>
        <v>4449</v>
      </c>
      <c r="E56" s="44" t="s">
        <v>485</v>
      </c>
      <c r="F56" s="29" t="s">
        <v>486</v>
      </c>
      <c r="G56" s="29" t="s">
        <v>437</v>
      </c>
      <c r="H56" s="29" t="s">
        <v>610</v>
      </c>
    </row>
    <row r="57" spans="1:8" x14ac:dyDescent="0.2">
      <c r="A57" s="29" t="s">
        <v>699</v>
      </c>
      <c r="B57" s="24">
        <v>4789</v>
      </c>
      <c r="C57" s="24">
        <v>511</v>
      </c>
      <c r="D57" s="1">
        <f t="shared" si="0"/>
        <v>5300</v>
      </c>
      <c r="E57" s="44" t="s">
        <v>487</v>
      </c>
      <c r="F57" s="29" t="s">
        <v>488</v>
      </c>
      <c r="G57" s="29" t="s">
        <v>437</v>
      </c>
      <c r="H57" s="29" t="s">
        <v>608</v>
      </c>
    </row>
    <row r="58" spans="1:8" x14ac:dyDescent="0.2">
      <c r="A58" s="29" t="s">
        <v>700</v>
      </c>
      <c r="B58" s="24">
        <v>3710</v>
      </c>
      <c r="C58" s="24">
        <v>678</v>
      </c>
      <c r="D58" s="1">
        <f t="shared" si="0"/>
        <v>4388</v>
      </c>
      <c r="E58" s="44" t="s">
        <v>874</v>
      </c>
      <c r="F58" s="29" t="s">
        <v>881</v>
      </c>
      <c r="G58" s="29" t="s">
        <v>437</v>
      </c>
      <c r="H58" s="29" t="s">
        <v>608</v>
      </c>
    </row>
    <row r="59" spans="1:8" x14ac:dyDescent="0.2">
      <c r="A59" s="29" t="s">
        <v>701</v>
      </c>
      <c r="B59" s="24">
        <v>4850</v>
      </c>
      <c r="C59" s="24">
        <v>711</v>
      </c>
      <c r="D59" s="1">
        <f t="shared" si="0"/>
        <v>5561</v>
      </c>
      <c r="E59" s="44" t="s">
        <v>487</v>
      </c>
      <c r="F59" s="29" t="s">
        <v>488</v>
      </c>
      <c r="G59" s="29" t="s">
        <v>437</v>
      </c>
      <c r="H59" s="29" t="s">
        <v>608</v>
      </c>
    </row>
    <row r="60" spans="1:8" x14ac:dyDescent="0.2">
      <c r="A60" s="29" t="s">
        <v>702</v>
      </c>
      <c r="B60" s="24">
        <v>2144</v>
      </c>
      <c r="C60" s="24">
        <v>180</v>
      </c>
      <c r="D60" s="1">
        <f t="shared" si="0"/>
        <v>2324</v>
      </c>
      <c r="E60" s="44" t="s">
        <v>489</v>
      </c>
      <c r="F60" s="29" t="s">
        <v>490</v>
      </c>
      <c r="G60" s="29" t="s">
        <v>437</v>
      </c>
      <c r="H60" s="29" t="s">
        <v>610</v>
      </c>
    </row>
    <row r="61" spans="1:8" x14ac:dyDescent="0.2">
      <c r="A61" s="29" t="s">
        <v>703</v>
      </c>
      <c r="B61" s="24">
        <v>5895</v>
      </c>
      <c r="C61" s="24">
        <v>702</v>
      </c>
      <c r="D61" s="1">
        <f t="shared" si="0"/>
        <v>6597</v>
      </c>
      <c r="E61" s="44" t="s">
        <v>491</v>
      </c>
      <c r="F61" s="29" t="s">
        <v>492</v>
      </c>
      <c r="G61" s="29" t="s">
        <v>437</v>
      </c>
      <c r="H61" s="29" t="s">
        <v>610</v>
      </c>
    </row>
    <row r="62" spans="1:8" x14ac:dyDescent="0.2">
      <c r="A62" s="29" t="s">
        <v>704</v>
      </c>
      <c r="B62" s="24">
        <v>4536</v>
      </c>
      <c r="C62" s="24">
        <v>354</v>
      </c>
      <c r="D62" s="1">
        <f t="shared" si="0"/>
        <v>4890</v>
      </c>
      <c r="E62" s="44" t="s">
        <v>493</v>
      </c>
      <c r="F62" s="29" t="s">
        <v>494</v>
      </c>
      <c r="G62" s="29" t="s">
        <v>437</v>
      </c>
      <c r="H62" s="29" t="s">
        <v>610</v>
      </c>
    </row>
    <row r="63" spans="1:8" x14ac:dyDescent="0.2">
      <c r="A63" s="29" t="s">
        <v>705</v>
      </c>
      <c r="B63" s="24">
        <v>168</v>
      </c>
      <c r="C63" s="24">
        <v>20</v>
      </c>
      <c r="D63" s="1">
        <f t="shared" si="0"/>
        <v>188</v>
      </c>
      <c r="E63" s="44" t="s">
        <v>874</v>
      </c>
      <c r="F63" s="29" t="s">
        <v>881</v>
      </c>
      <c r="G63" s="29" t="s">
        <v>437</v>
      </c>
      <c r="H63" s="29" t="s">
        <v>608</v>
      </c>
    </row>
    <row r="64" spans="1:8" x14ac:dyDescent="0.2">
      <c r="A64" s="29" t="s">
        <v>706</v>
      </c>
      <c r="B64" s="24">
        <v>4911</v>
      </c>
      <c r="C64" s="24">
        <v>422</v>
      </c>
      <c r="D64" s="1">
        <f t="shared" si="0"/>
        <v>5333</v>
      </c>
      <c r="E64" s="44" t="s">
        <v>497</v>
      </c>
      <c r="F64" s="29" t="s">
        <v>498</v>
      </c>
      <c r="G64" s="29" t="s">
        <v>424</v>
      </c>
      <c r="H64" s="29" t="s">
        <v>618</v>
      </c>
    </row>
    <row r="65" spans="1:8" x14ac:dyDescent="0.2">
      <c r="A65" s="29" t="s">
        <v>707</v>
      </c>
      <c r="B65" s="24">
        <v>2652</v>
      </c>
      <c r="C65" s="24">
        <v>189</v>
      </c>
      <c r="D65" s="1">
        <f t="shared" si="0"/>
        <v>2841</v>
      </c>
      <c r="E65" s="44" t="s">
        <v>499</v>
      </c>
      <c r="F65" s="29" t="s">
        <v>500</v>
      </c>
      <c r="G65" s="29" t="s">
        <v>424</v>
      </c>
      <c r="H65" s="29" t="s">
        <v>612</v>
      </c>
    </row>
    <row r="66" spans="1:8" x14ac:dyDescent="0.2">
      <c r="A66" s="29" t="s">
        <v>708</v>
      </c>
      <c r="B66" s="24">
        <v>2342</v>
      </c>
      <c r="C66" s="24">
        <v>180</v>
      </c>
      <c r="D66" s="1">
        <f t="shared" si="0"/>
        <v>2522</v>
      </c>
      <c r="E66" s="44" t="s">
        <v>896</v>
      </c>
      <c r="F66" s="29" t="s">
        <v>501</v>
      </c>
      <c r="G66" s="29" t="s">
        <v>424</v>
      </c>
      <c r="H66" s="29" t="s">
        <v>618</v>
      </c>
    </row>
    <row r="67" spans="1:8" x14ac:dyDescent="0.2">
      <c r="A67" s="29" t="s">
        <v>709</v>
      </c>
      <c r="B67" s="24">
        <v>4512</v>
      </c>
      <c r="C67" s="24">
        <v>266</v>
      </c>
      <c r="D67" s="1">
        <f t="shared" si="0"/>
        <v>4778</v>
      </c>
      <c r="E67" s="44" t="s">
        <v>502</v>
      </c>
      <c r="F67" s="29" t="s">
        <v>503</v>
      </c>
      <c r="G67" s="29" t="s">
        <v>424</v>
      </c>
      <c r="H67" s="29" t="s">
        <v>618</v>
      </c>
    </row>
    <row r="68" spans="1:8" x14ac:dyDescent="0.2">
      <c r="A68" s="29" t="s">
        <v>710</v>
      </c>
      <c r="B68" s="24">
        <v>4247</v>
      </c>
      <c r="C68" s="24">
        <v>260</v>
      </c>
      <c r="D68" s="1">
        <f t="shared" si="0"/>
        <v>4507</v>
      </c>
      <c r="E68" s="44" t="s">
        <v>504</v>
      </c>
      <c r="F68" s="29" t="s">
        <v>505</v>
      </c>
      <c r="G68" s="29" t="s">
        <v>424</v>
      </c>
      <c r="H68" s="29" t="s">
        <v>618</v>
      </c>
    </row>
    <row r="69" spans="1:8" x14ac:dyDescent="0.2">
      <c r="A69" s="29" t="s">
        <v>711</v>
      </c>
      <c r="B69" s="24">
        <v>4877</v>
      </c>
      <c r="C69" s="24">
        <v>291</v>
      </c>
      <c r="D69" s="1">
        <f t="shared" ref="D69:D132" si="1">B69+C69</f>
        <v>5168</v>
      </c>
      <c r="E69" s="44" t="s">
        <v>506</v>
      </c>
      <c r="F69" s="29" t="s">
        <v>507</v>
      </c>
      <c r="G69" s="29" t="s">
        <v>424</v>
      </c>
      <c r="H69" s="29" t="s">
        <v>618</v>
      </c>
    </row>
    <row r="70" spans="1:8" x14ac:dyDescent="0.2">
      <c r="A70" s="29" t="s">
        <v>712</v>
      </c>
      <c r="B70" s="24">
        <v>3158</v>
      </c>
      <c r="C70" s="24">
        <v>540</v>
      </c>
      <c r="D70" s="1">
        <f t="shared" si="1"/>
        <v>3698</v>
      </c>
      <c r="E70" s="44" t="s">
        <v>512</v>
      </c>
      <c r="F70" s="29" t="s">
        <v>513</v>
      </c>
      <c r="G70" s="29" t="s">
        <v>424</v>
      </c>
      <c r="H70" s="29" t="s">
        <v>619</v>
      </c>
    </row>
    <row r="71" spans="1:8" x14ac:dyDescent="0.2">
      <c r="A71" s="29" t="s">
        <v>713</v>
      </c>
      <c r="B71" s="24">
        <v>3796</v>
      </c>
      <c r="C71" s="24">
        <v>471</v>
      </c>
      <c r="D71" s="1">
        <f t="shared" si="1"/>
        <v>4267</v>
      </c>
      <c r="E71" s="44" t="s">
        <v>508</v>
      </c>
      <c r="F71" s="29" t="s">
        <v>509</v>
      </c>
      <c r="G71" s="29" t="s">
        <v>424</v>
      </c>
      <c r="H71" s="29" t="s">
        <v>613</v>
      </c>
    </row>
    <row r="72" spans="1:8" x14ac:dyDescent="0.2">
      <c r="A72" s="29" t="s">
        <v>714</v>
      </c>
      <c r="B72" s="24">
        <v>3758</v>
      </c>
      <c r="C72" s="24">
        <v>454</v>
      </c>
      <c r="D72" s="1">
        <f t="shared" si="1"/>
        <v>4212</v>
      </c>
      <c r="E72" s="44" t="s">
        <v>508</v>
      </c>
      <c r="F72" s="29" t="s">
        <v>509</v>
      </c>
      <c r="G72" s="29" t="s">
        <v>424</v>
      </c>
      <c r="H72" s="29" t="s">
        <v>613</v>
      </c>
    </row>
    <row r="73" spans="1:8" x14ac:dyDescent="0.2">
      <c r="A73" s="29" t="s">
        <v>715</v>
      </c>
      <c r="B73" s="24">
        <v>4967</v>
      </c>
      <c r="C73" s="24">
        <v>369</v>
      </c>
      <c r="D73" s="1">
        <f t="shared" si="1"/>
        <v>5336</v>
      </c>
      <c r="E73" s="44" t="s">
        <v>510</v>
      </c>
      <c r="F73" s="29" t="s">
        <v>511</v>
      </c>
      <c r="G73" s="29" t="s">
        <v>424</v>
      </c>
      <c r="H73" s="29" t="s">
        <v>606</v>
      </c>
    </row>
    <row r="74" spans="1:8" x14ac:dyDescent="0.2">
      <c r="A74" s="29" t="s">
        <v>716</v>
      </c>
      <c r="B74" s="24">
        <v>2917</v>
      </c>
      <c r="C74" s="24">
        <v>418</v>
      </c>
      <c r="D74" s="1">
        <f t="shared" si="1"/>
        <v>3335</v>
      </c>
      <c r="E74" s="44" t="s">
        <v>875</v>
      </c>
      <c r="F74" s="29" t="s">
        <v>897</v>
      </c>
      <c r="G74" s="29" t="s">
        <v>424</v>
      </c>
      <c r="H74" s="29" t="s">
        <v>606</v>
      </c>
    </row>
    <row r="75" spans="1:8" x14ac:dyDescent="0.2">
      <c r="A75" s="29" t="s">
        <v>717</v>
      </c>
      <c r="B75" s="24">
        <v>3731</v>
      </c>
      <c r="C75" s="24">
        <v>237</v>
      </c>
      <c r="D75" s="1">
        <f t="shared" si="1"/>
        <v>3968</v>
      </c>
      <c r="E75" s="29" t="s">
        <v>504</v>
      </c>
      <c r="F75" s="29" t="s">
        <v>505</v>
      </c>
      <c r="G75" s="29" t="s">
        <v>424</v>
      </c>
      <c r="H75" s="37">
        <v>38128</v>
      </c>
    </row>
    <row r="76" spans="1:8" x14ac:dyDescent="0.2">
      <c r="A76" s="29" t="s">
        <v>718</v>
      </c>
      <c r="B76" s="24">
        <v>2835</v>
      </c>
      <c r="C76" s="24">
        <v>256</v>
      </c>
      <c r="D76" s="1">
        <f t="shared" si="1"/>
        <v>3091</v>
      </c>
      <c r="E76" s="44" t="s">
        <v>875</v>
      </c>
      <c r="F76" s="29" t="s">
        <v>897</v>
      </c>
      <c r="G76" s="29" t="s">
        <v>424</v>
      </c>
      <c r="H76" s="29" t="s">
        <v>606</v>
      </c>
    </row>
    <row r="77" spans="1:8" x14ac:dyDescent="0.2">
      <c r="A77" s="29" t="s">
        <v>719</v>
      </c>
      <c r="B77" s="24">
        <v>3078</v>
      </c>
      <c r="C77" s="24">
        <v>202</v>
      </c>
      <c r="D77" s="1">
        <f t="shared" si="1"/>
        <v>3280</v>
      </c>
      <c r="E77" s="44" t="s">
        <v>512</v>
      </c>
      <c r="F77" s="29" t="s">
        <v>513</v>
      </c>
      <c r="G77" s="29" t="s">
        <v>424</v>
      </c>
      <c r="H77" s="29" t="s">
        <v>619</v>
      </c>
    </row>
    <row r="78" spans="1:8" x14ac:dyDescent="0.2">
      <c r="A78" s="29" t="s">
        <v>720</v>
      </c>
      <c r="B78" s="24">
        <v>4848</v>
      </c>
      <c r="C78" s="24">
        <v>382</v>
      </c>
      <c r="D78" s="1">
        <f t="shared" si="1"/>
        <v>5230</v>
      </c>
      <c r="E78" s="44" t="s">
        <v>514</v>
      </c>
      <c r="F78" s="29" t="s">
        <v>515</v>
      </c>
      <c r="G78" s="29" t="s">
        <v>424</v>
      </c>
      <c r="H78" s="29" t="s">
        <v>619</v>
      </c>
    </row>
    <row r="79" spans="1:8" x14ac:dyDescent="0.2">
      <c r="A79" s="29" t="s">
        <v>721</v>
      </c>
      <c r="B79" s="24">
        <v>3182</v>
      </c>
      <c r="C79" s="24">
        <v>353</v>
      </c>
      <c r="D79" s="1">
        <f t="shared" si="1"/>
        <v>3535</v>
      </c>
      <c r="E79" s="44" t="s">
        <v>912</v>
      </c>
      <c r="F79" s="29" t="s">
        <v>516</v>
      </c>
      <c r="G79" s="29" t="s">
        <v>424</v>
      </c>
      <c r="H79" s="29" t="s">
        <v>620</v>
      </c>
    </row>
    <row r="80" spans="1:8" x14ac:dyDescent="0.2">
      <c r="A80" s="29" t="s">
        <v>722</v>
      </c>
      <c r="B80" s="24">
        <v>4200</v>
      </c>
      <c r="C80" s="24">
        <v>338</v>
      </c>
      <c r="D80" s="1">
        <f t="shared" si="1"/>
        <v>4538</v>
      </c>
      <c r="E80" s="44" t="s">
        <v>517</v>
      </c>
      <c r="F80" s="29" t="s">
        <v>518</v>
      </c>
      <c r="G80" s="29" t="s">
        <v>424</v>
      </c>
      <c r="H80" s="29" t="s">
        <v>619</v>
      </c>
    </row>
    <row r="81" spans="1:8" x14ac:dyDescent="0.2">
      <c r="A81" s="29" t="s">
        <v>723</v>
      </c>
      <c r="B81" s="24">
        <v>3812</v>
      </c>
      <c r="C81" s="24">
        <v>424</v>
      </c>
      <c r="D81" s="1">
        <f t="shared" si="1"/>
        <v>4236</v>
      </c>
      <c r="E81" s="44" t="s">
        <v>519</v>
      </c>
      <c r="F81" s="29" t="s">
        <v>520</v>
      </c>
      <c r="G81" s="29" t="s">
        <v>424</v>
      </c>
      <c r="H81" s="29" t="s">
        <v>621</v>
      </c>
    </row>
    <row r="82" spans="1:8" x14ac:dyDescent="0.2">
      <c r="A82" s="29" t="s">
        <v>724</v>
      </c>
      <c r="B82" s="24">
        <v>3171</v>
      </c>
      <c r="C82" s="24">
        <v>352</v>
      </c>
      <c r="D82" s="1">
        <f t="shared" si="1"/>
        <v>3523</v>
      </c>
      <c r="E82" s="29" t="s">
        <v>521</v>
      </c>
      <c r="F82" s="29" t="s">
        <v>522</v>
      </c>
      <c r="G82" s="29" t="s">
        <v>424</v>
      </c>
      <c r="H82" s="29" t="s">
        <v>621</v>
      </c>
    </row>
    <row r="83" spans="1:8" x14ac:dyDescent="0.2">
      <c r="A83" s="29" t="s">
        <v>725</v>
      </c>
      <c r="B83" s="24">
        <v>4032</v>
      </c>
      <c r="C83" s="24">
        <v>382</v>
      </c>
      <c r="D83" s="1">
        <f t="shared" si="1"/>
        <v>4414</v>
      </c>
      <c r="E83" s="21" t="s">
        <v>523</v>
      </c>
      <c r="F83" s="29" t="s">
        <v>726</v>
      </c>
      <c r="G83" s="29" t="s">
        <v>424</v>
      </c>
      <c r="H83" s="29" t="s">
        <v>622</v>
      </c>
    </row>
    <row r="84" spans="1:8" x14ac:dyDescent="0.2">
      <c r="A84" s="29" t="s">
        <v>727</v>
      </c>
      <c r="B84" s="24">
        <v>1897</v>
      </c>
      <c r="C84" s="24">
        <v>177</v>
      </c>
      <c r="D84" s="1">
        <f t="shared" si="1"/>
        <v>2074</v>
      </c>
      <c r="E84" s="44" t="s">
        <v>524</v>
      </c>
      <c r="F84" s="29" t="s">
        <v>525</v>
      </c>
      <c r="G84" s="29" t="s">
        <v>424</v>
      </c>
      <c r="H84" s="29" t="s">
        <v>606</v>
      </c>
    </row>
    <row r="85" spans="1:8" x14ac:dyDescent="0.2">
      <c r="A85" s="29" t="s">
        <v>728</v>
      </c>
      <c r="B85" s="24">
        <v>4066</v>
      </c>
      <c r="C85" s="24">
        <v>902</v>
      </c>
      <c r="D85" s="1">
        <f t="shared" si="1"/>
        <v>4968</v>
      </c>
      <c r="E85" s="44" t="s">
        <v>526</v>
      </c>
      <c r="F85" s="29" t="s">
        <v>527</v>
      </c>
      <c r="G85" s="29" t="s">
        <v>424</v>
      </c>
      <c r="H85" s="29" t="s">
        <v>623</v>
      </c>
    </row>
    <row r="86" spans="1:8" x14ac:dyDescent="0.2">
      <c r="A86" s="29" t="s">
        <v>729</v>
      </c>
      <c r="B86" s="24">
        <v>3200</v>
      </c>
      <c r="C86" s="24">
        <v>345</v>
      </c>
      <c r="D86" s="1">
        <f t="shared" si="1"/>
        <v>3545</v>
      </c>
      <c r="E86" s="44" t="s">
        <v>528</v>
      </c>
      <c r="F86" s="29" t="s">
        <v>529</v>
      </c>
      <c r="G86" s="29" t="s">
        <v>424</v>
      </c>
      <c r="H86" s="29" t="s">
        <v>623</v>
      </c>
    </row>
    <row r="87" spans="1:8" x14ac:dyDescent="0.2">
      <c r="A87" s="29" t="s">
        <v>730</v>
      </c>
      <c r="B87" s="24">
        <v>4109</v>
      </c>
      <c r="C87" s="24">
        <v>1054</v>
      </c>
      <c r="D87" s="1">
        <f t="shared" si="1"/>
        <v>5163</v>
      </c>
      <c r="E87" s="44" t="s">
        <v>530</v>
      </c>
      <c r="F87" s="29" t="s">
        <v>531</v>
      </c>
      <c r="G87" s="29" t="s">
        <v>424</v>
      </c>
      <c r="H87" s="29" t="s">
        <v>624</v>
      </c>
    </row>
    <row r="88" spans="1:8" x14ac:dyDescent="0.2">
      <c r="A88" s="29" t="s">
        <v>731</v>
      </c>
      <c r="B88" s="24">
        <v>2564</v>
      </c>
      <c r="C88" s="24">
        <v>518</v>
      </c>
      <c r="D88" s="1">
        <f t="shared" si="1"/>
        <v>3082</v>
      </c>
      <c r="E88" s="44" t="s">
        <v>532</v>
      </c>
      <c r="F88" s="29" t="s">
        <v>533</v>
      </c>
      <c r="G88" s="29" t="s">
        <v>424</v>
      </c>
      <c r="H88" s="29" t="s">
        <v>625</v>
      </c>
    </row>
    <row r="89" spans="1:8" x14ac:dyDescent="0.2">
      <c r="A89" s="29" t="s">
        <v>732</v>
      </c>
      <c r="B89" s="24">
        <v>2119</v>
      </c>
      <c r="C89" s="24">
        <v>522</v>
      </c>
      <c r="D89" s="1">
        <f t="shared" si="1"/>
        <v>2641</v>
      </c>
      <c r="E89" s="44" t="s">
        <v>532</v>
      </c>
      <c r="F89" s="29" t="s">
        <v>533</v>
      </c>
      <c r="G89" s="29" t="s">
        <v>424</v>
      </c>
      <c r="H89" s="29" t="s">
        <v>625</v>
      </c>
    </row>
    <row r="90" spans="1:8" x14ac:dyDescent="0.2">
      <c r="A90" s="29" t="s">
        <v>733</v>
      </c>
      <c r="B90" s="24">
        <v>2537</v>
      </c>
      <c r="C90" s="24">
        <v>499</v>
      </c>
      <c r="D90" s="1">
        <f t="shared" si="1"/>
        <v>3036</v>
      </c>
      <c r="E90" s="44" t="s">
        <v>534</v>
      </c>
      <c r="F90" s="29" t="s">
        <v>535</v>
      </c>
      <c r="G90" s="29" t="s">
        <v>424</v>
      </c>
      <c r="H90" s="29" t="s">
        <v>626</v>
      </c>
    </row>
    <row r="91" spans="1:8" x14ac:dyDescent="0.2">
      <c r="A91" s="29" t="s">
        <v>734</v>
      </c>
      <c r="B91" s="24">
        <v>4057</v>
      </c>
      <c r="C91" s="24">
        <v>691</v>
      </c>
      <c r="D91" s="1">
        <f t="shared" si="1"/>
        <v>4748</v>
      </c>
      <c r="E91" s="44" t="s">
        <v>536</v>
      </c>
      <c r="F91" s="29" t="s">
        <v>537</v>
      </c>
      <c r="G91" s="29" t="s">
        <v>424</v>
      </c>
      <c r="H91" s="29" t="s">
        <v>624</v>
      </c>
    </row>
    <row r="92" spans="1:8" x14ac:dyDescent="0.2">
      <c r="A92" s="29" t="s">
        <v>735</v>
      </c>
      <c r="B92" s="24">
        <v>2463</v>
      </c>
      <c r="C92" s="24">
        <v>461</v>
      </c>
      <c r="D92" s="1">
        <f t="shared" si="1"/>
        <v>2924</v>
      </c>
      <c r="E92" s="44" t="s">
        <v>562</v>
      </c>
      <c r="F92" s="29" t="s">
        <v>563</v>
      </c>
      <c r="G92" s="29" t="s">
        <v>424</v>
      </c>
      <c r="H92" s="45">
        <v>38114</v>
      </c>
    </row>
    <row r="93" spans="1:8" x14ac:dyDescent="0.2">
      <c r="A93" s="29" t="s">
        <v>736</v>
      </c>
      <c r="B93" s="24">
        <v>3602</v>
      </c>
      <c r="C93" s="24">
        <v>380</v>
      </c>
      <c r="D93" s="1">
        <f t="shared" si="1"/>
        <v>3982</v>
      </c>
      <c r="E93" s="44" t="s">
        <v>538</v>
      </c>
      <c r="F93" s="29" t="s">
        <v>539</v>
      </c>
      <c r="G93" s="29" t="s">
        <v>424</v>
      </c>
      <c r="H93" s="29" t="s">
        <v>627</v>
      </c>
    </row>
    <row r="94" spans="1:8" x14ac:dyDescent="0.2">
      <c r="A94" s="29" t="s">
        <v>737</v>
      </c>
      <c r="B94" s="24">
        <v>2838</v>
      </c>
      <c r="C94" s="24">
        <v>559</v>
      </c>
      <c r="D94" s="1">
        <f t="shared" si="1"/>
        <v>3397</v>
      </c>
      <c r="E94" s="44" t="s">
        <v>859</v>
      </c>
      <c r="F94" s="29" t="s">
        <v>860</v>
      </c>
      <c r="G94" s="29" t="s">
        <v>424</v>
      </c>
      <c r="H94" s="29" t="s">
        <v>626</v>
      </c>
    </row>
    <row r="95" spans="1:8" x14ac:dyDescent="0.2">
      <c r="A95" s="29" t="s">
        <v>738</v>
      </c>
      <c r="B95" s="24">
        <v>1083</v>
      </c>
      <c r="C95" s="24">
        <v>202</v>
      </c>
      <c r="D95" s="1">
        <f t="shared" si="1"/>
        <v>1285</v>
      </c>
      <c r="E95" s="44" t="s">
        <v>859</v>
      </c>
      <c r="F95" s="29" t="s">
        <v>860</v>
      </c>
      <c r="G95" s="29" t="s">
        <v>424</v>
      </c>
      <c r="H95" s="29" t="s">
        <v>626</v>
      </c>
    </row>
    <row r="96" spans="1:8" x14ac:dyDescent="0.2">
      <c r="A96" s="29" t="s">
        <v>739</v>
      </c>
      <c r="B96" s="24">
        <v>2859</v>
      </c>
      <c r="C96" s="24">
        <v>196</v>
      </c>
      <c r="D96" s="1">
        <f t="shared" si="1"/>
        <v>3055</v>
      </c>
      <c r="E96" s="44" t="s">
        <v>898</v>
      </c>
      <c r="F96" s="29" t="s">
        <v>540</v>
      </c>
      <c r="G96" s="29" t="s">
        <v>424</v>
      </c>
      <c r="H96" s="29" t="s">
        <v>626</v>
      </c>
    </row>
    <row r="97" spans="1:8" x14ac:dyDescent="0.2">
      <c r="A97" s="29" t="s">
        <v>740</v>
      </c>
      <c r="B97" s="24">
        <v>4481</v>
      </c>
      <c r="C97" s="24">
        <v>284</v>
      </c>
      <c r="D97" s="1">
        <f t="shared" si="1"/>
        <v>4765</v>
      </c>
      <c r="E97" s="44" t="s">
        <v>891</v>
      </c>
      <c r="F97" s="29" t="s">
        <v>541</v>
      </c>
      <c r="G97" s="29" t="s">
        <v>424</v>
      </c>
      <c r="H97" s="29" t="s">
        <v>626</v>
      </c>
    </row>
    <row r="98" spans="1:8" x14ac:dyDescent="0.2">
      <c r="A98" s="29" t="s">
        <v>741</v>
      </c>
      <c r="B98" s="24">
        <v>5326</v>
      </c>
      <c r="C98" s="24">
        <v>390</v>
      </c>
      <c r="D98" s="1">
        <f t="shared" si="1"/>
        <v>5716</v>
      </c>
      <c r="E98" s="44" t="s">
        <v>542</v>
      </c>
      <c r="F98" s="29" t="s">
        <v>543</v>
      </c>
      <c r="G98" s="29" t="s">
        <v>424</v>
      </c>
      <c r="H98" s="29" t="s">
        <v>626</v>
      </c>
    </row>
    <row r="99" spans="1:8" x14ac:dyDescent="0.2">
      <c r="A99" s="29" t="s">
        <v>742</v>
      </c>
      <c r="B99" s="24">
        <v>4613</v>
      </c>
      <c r="C99" s="24">
        <v>375</v>
      </c>
      <c r="D99" s="1">
        <f t="shared" si="1"/>
        <v>4988</v>
      </c>
      <c r="E99" s="44" t="s">
        <v>544</v>
      </c>
      <c r="F99" s="29" t="s">
        <v>545</v>
      </c>
      <c r="G99" s="29" t="s">
        <v>424</v>
      </c>
      <c r="H99" s="29" t="s">
        <v>628</v>
      </c>
    </row>
    <row r="100" spans="1:8" x14ac:dyDescent="0.2">
      <c r="A100" s="29" t="s">
        <v>743</v>
      </c>
      <c r="B100" s="24">
        <v>4086</v>
      </c>
      <c r="C100" s="24">
        <v>238</v>
      </c>
      <c r="D100" s="1">
        <f t="shared" si="1"/>
        <v>4324</v>
      </c>
      <c r="E100" s="44" t="s">
        <v>546</v>
      </c>
      <c r="F100" s="29" t="s">
        <v>547</v>
      </c>
      <c r="G100" s="29" t="s">
        <v>424</v>
      </c>
      <c r="H100" s="29" t="s">
        <v>626</v>
      </c>
    </row>
    <row r="101" spans="1:8" x14ac:dyDescent="0.2">
      <c r="A101" s="29" t="s">
        <v>744</v>
      </c>
      <c r="B101" s="24">
        <v>5548</v>
      </c>
      <c r="C101" s="24">
        <v>491</v>
      </c>
      <c r="D101" s="1">
        <f t="shared" si="1"/>
        <v>6039</v>
      </c>
      <c r="E101" s="44" t="s">
        <v>548</v>
      </c>
      <c r="F101" s="29" t="s">
        <v>549</v>
      </c>
      <c r="G101" s="29" t="s">
        <v>424</v>
      </c>
      <c r="H101" s="29" t="s">
        <v>628</v>
      </c>
    </row>
    <row r="102" spans="1:8" x14ac:dyDescent="0.2">
      <c r="A102" s="29" t="s">
        <v>745</v>
      </c>
      <c r="B102" s="24">
        <v>4597</v>
      </c>
      <c r="C102" s="24">
        <v>375</v>
      </c>
      <c r="D102" s="1">
        <f t="shared" si="1"/>
        <v>4972</v>
      </c>
      <c r="E102" s="44" t="s">
        <v>550</v>
      </c>
      <c r="F102" s="29" t="s">
        <v>551</v>
      </c>
      <c r="G102" s="29" t="s">
        <v>424</v>
      </c>
      <c r="H102" s="29" t="s">
        <v>628</v>
      </c>
    </row>
    <row r="103" spans="1:8" x14ac:dyDescent="0.2">
      <c r="A103" s="29" t="s">
        <v>746</v>
      </c>
      <c r="B103" s="24">
        <v>4541</v>
      </c>
      <c r="C103" s="24">
        <v>261</v>
      </c>
      <c r="D103" s="1">
        <f t="shared" si="1"/>
        <v>4802</v>
      </c>
      <c r="E103" s="44" t="s">
        <v>552</v>
      </c>
      <c r="F103" s="29" t="s">
        <v>553</v>
      </c>
      <c r="G103" s="29" t="s">
        <v>424</v>
      </c>
      <c r="H103" s="29" t="s">
        <v>626</v>
      </c>
    </row>
    <row r="104" spans="1:8" x14ac:dyDescent="0.2">
      <c r="A104" s="29" t="s">
        <v>747</v>
      </c>
      <c r="B104" s="24">
        <v>4086</v>
      </c>
      <c r="C104" s="24">
        <v>299</v>
      </c>
      <c r="D104" s="1">
        <f t="shared" si="1"/>
        <v>4385</v>
      </c>
      <c r="E104" s="44" t="s">
        <v>554</v>
      </c>
      <c r="F104" s="29" t="s">
        <v>555</v>
      </c>
      <c r="G104" s="29" t="s">
        <v>424</v>
      </c>
      <c r="H104" s="29" t="s">
        <v>626</v>
      </c>
    </row>
    <row r="105" spans="1:8" x14ac:dyDescent="0.2">
      <c r="A105" s="29" t="s">
        <v>748</v>
      </c>
      <c r="B105" s="24">
        <v>3800</v>
      </c>
      <c r="C105" s="24">
        <v>223</v>
      </c>
      <c r="D105" s="1">
        <f t="shared" si="1"/>
        <v>4023</v>
      </c>
      <c r="E105" s="44" t="s">
        <v>556</v>
      </c>
      <c r="F105" s="29" t="s">
        <v>557</v>
      </c>
      <c r="G105" s="29" t="s">
        <v>424</v>
      </c>
      <c r="H105" s="29" t="s">
        <v>628</v>
      </c>
    </row>
    <row r="106" spans="1:8" x14ac:dyDescent="0.2">
      <c r="A106" s="29" t="s">
        <v>749</v>
      </c>
      <c r="B106" s="24">
        <v>2253</v>
      </c>
      <c r="C106" s="24">
        <v>265</v>
      </c>
      <c r="D106" s="1">
        <f t="shared" si="1"/>
        <v>2518</v>
      </c>
      <c r="E106" s="44" t="s">
        <v>558</v>
      </c>
      <c r="F106" s="29" t="s">
        <v>559</v>
      </c>
      <c r="G106" s="29" t="s">
        <v>424</v>
      </c>
      <c r="H106" s="29" t="s">
        <v>629</v>
      </c>
    </row>
    <row r="107" spans="1:8" x14ac:dyDescent="0.2">
      <c r="A107" s="29" t="s">
        <v>750</v>
      </c>
      <c r="B107" s="24">
        <v>3410</v>
      </c>
      <c r="C107" s="24">
        <v>227</v>
      </c>
      <c r="D107" s="1">
        <f t="shared" si="1"/>
        <v>3637</v>
      </c>
      <c r="E107" s="44" t="s">
        <v>560</v>
      </c>
      <c r="F107" s="29" t="s">
        <v>561</v>
      </c>
      <c r="G107" s="29" t="s">
        <v>424</v>
      </c>
      <c r="H107" s="29" t="s">
        <v>627</v>
      </c>
    </row>
    <row r="108" spans="1:8" x14ac:dyDescent="0.2">
      <c r="A108" s="29" t="s">
        <v>751</v>
      </c>
      <c r="B108" s="24">
        <v>5047</v>
      </c>
      <c r="C108" s="24">
        <v>485</v>
      </c>
      <c r="D108" s="1">
        <f t="shared" si="1"/>
        <v>5532</v>
      </c>
      <c r="E108" s="44" t="s">
        <v>562</v>
      </c>
      <c r="F108" s="29" t="s">
        <v>563</v>
      </c>
      <c r="G108" s="29" t="s">
        <v>424</v>
      </c>
      <c r="H108" s="29" t="s">
        <v>629</v>
      </c>
    </row>
    <row r="109" spans="1:8" x14ac:dyDescent="0.2">
      <c r="A109" s="29" t="s">
        <v>752</v>
      </c>
      <c r="B109" s="24">
        <v>4212</v>
      </c>
      <c r="C109" s="24">
        <v>361</v>
      </c>
      <c r="D109" s="1">
        <f t="shared" si="1"/>
        <v>4573</v>
      </c>
      <c r="E109" s="44" t="s">
        <v>564</v>
      </c>
      <c r="F109" s="29" t="s">
        <v>565</v>
      </c>
      <c r="G109" s="29" t="s">
        <v>424</v>
      </c>
      <c r="H109" s="29" t="s">
        <v>629</v>
      </c>
    </row>
    <row r="110" spans="1:8" x14ac:dyDescent="0.2">
      <c r="A110" s="29" t="s">
        <v>753</v>
      </c>
      <c r="B110" s="24">
        <v>3750</v>
      </c>
      <c r="C110" s="24">
        <v>501</v>
      </c>
      <c r="D110" s="1">
        <f t="shared" si="1"/>
        <v>4251</v>
      </c>
      <c r="E110" s="29" t="s">
        <v>900</v>
      </c>
      <c r="F110" s="29" t="s">
        <v>901</v>
      </c>
      <c r="G110" s="29" t="s">
        <v>424</v>
      </c>
      <c r="H110" s="29" t="s">
        <v>614</v>
      </c>
    </row>
    <row r="111" spans="1:8" x14ac:dyDescent="0.2">
      <c r="A111" s="29" t="s">
        <v>754</v>
      </c>
      <c r="B111" s="24">
        <v>3374</v>
      </c>
      <c r="C111" s="24">
        <v>250</v>
      </c>
      <c r="D111" s="1">
        <f t="shared" si="1"/>
        <v>3624</v>
      </c>
      <c r="E111" s="44" t="s">
        <v>566</v>
      </c>
      <c r="F111" s="29" t="s">
        <v>567</v>
      </c>
      <c r="G111" s="29" t="s">
        <v>424</v>
      </c>
      <c r="H111" s="29" t="s">
        <v>627</v>
      </c>
    </row>
    <row r="112" spans="1:8" x14ac:dyDescent="0.2">
      <c r="A112" s="29" t="s">
        <v>755</v>
      </c>
      <c r="B112" s="24">
        <v>3896</v>
      </c>
      <c r="C112" s="24">
        <v>411</v>
      </c>
      <c r="D112" s="1">
        <f t="shared" si="1"/>
        <v>4307</v>
      </c>
      <c r="E112" s="44" t="s">
        <v>558</v>
      </c>
      <c r="F112" s="29" t="s">
        <v>559</v>
      </c>
      <c r="G112" s="29" t="s">
        <v>424</v>
      </c>
      <c r="H112" s="29" t="s">
        <v>629</v>
      </c>
    </row>
    <row r="113" spans="1:8" x14ac:dyDescent="0.2">
      <c r="A113" s="29" t="s">
        <v>756</v>
      </c>
      <c r="B113" s="24">
        <v>4177</v>
      </c>
      <c r="C113" s="24">
        <v>315</v>
      </c>
      <c r="D113" s="1">
        <f t="shared" si="1"/>
        <v>4492</v>
      </c>
      <c r="E113" s="29" t="s">
        <v>918</v>
      </c>
      <c r="F113" s="29" t="s">
        <v>919</v>
      </c>
      <c r="G113" s="29" t="s">
        <v>424</v>
      </c>
      <c r="H113" s="29" t="s">
        <v>630</v>
      </c>
    </row>
    <row r="114" spans="1:8" x14ac:dyDescent="0.2">
      <c r="A114" s="29" t="s">
        <v>757</v>
      </c>
      <c r="B114" s="24">
        <v>4032</v>
      </c>
      <c r="C114" s="24">
        <v>515</v>
      </c>
      <c r="D114" s="1">
        <f t="shared" si="1"/>
        <v>4547</v>
      </c>
      <c r="E114" s="44" t="s">
        <v>568</v>
      </c>
      <c r="F114" s="29" t="s">
        <v>569</v>
      </c>
      <c r="G114" s="29" t="s">
        <v>424</v>
      </c>
      <c r="H114" s="29" t="s">
        <v>628</v>
      </c>
    </row>
    <row r="115" spans="1:8" x14ac:dyDescent="0.2">
      <c r="A115" s="29" t="s">
        <v>758</v>
      </c>
      <c r="B115" s="24">
        <v>3568</v>
      </c>
      <c r="C115" s="24">
        <v>354</v>
      </c>
      <c r="D115" s="1">
        <f t="shared" si="1"/>
        <v>3922</v>
      </c>
      <c r="E115" s="44" t="s">
        <v>579</v>
      </c>
      <c r="F115" s="29" t="s">
        <v>580</v>
      </c>
      <c r="G115" s="29" t="s">
        <v>424</v>
      </c>
      <c r="H115" s="29" t="s">
        <v>631</v>
      </c>
    </row>
    <row r="116" spans="1:8" x14ac:dyDescent="0.2">
      <c r="A116" s="29" t="s">
        <v>759</v>
      </c>
      <c r="B116" s="24">
        <v>4215</v>
      </c>
      <c r="C116" s="24">
        <v>283</v>
      </c>
      <c r="D116" s="1">
        <f t="shared" si="1"/>
        <v>4498</v>
      </c>
      <c r="E116" s="44" t="s">
        <v>570</v>
      </c>
      <c r="F116" s="29" t="s">
        <v>571</v>
      </c>
      <c r="G116" s="29" t="s">
        <v>424</v>
      </c>
      <c r="H116" s="29" t="s">
        <v>631</v>
      </c>
    </row>
    <row r="117" spans="1:8" x14ac:dyDescent="0.2">
      <c r="A117" s="29" t="s">
        <v>760</v>
      </c>
      <c r="B117" s="24">
        <v>3708</v>
      </c>
      <c r="C117" s="24">
        <v>396</v>
      </c>
      <c r="D117" s="1">
        <f t="shared" si="1"/>
        <v>4104</v>
      </c>
      <c r="E117" s="44" t="s">
        <v>570</v>
      </c>
      <c r="F117" s="29" t="s">
        <v>571</v>
      </c>
      <c r="G117" s="29" t="s">
        <v>424</v>
      </c>
      <c r="H117" s="29" t="s">
        <v>631</v>
      </c>
    </row>
    <row r="118" spans="1:8" x14ac:dyDescent="0.2">
      <c r="A118" s="29" t="s">
        <v>761</v>
      </c>
      <c r="B118" s="24">
        <v>4585</v>
      </c>
      <c r="C118" s="24">
        <v>218</v>
      </c>
      <c r="D118" s="1">
        <f t="shared" si="1"/>
        <v>4803</v>
      </c>
      <c r="E118" s="44" t="s">
        <v>572</v>
      </c>
      <c r="F118" s="29" t="s">
        <v>573</v>
      </c>
      <c r="G118" s="29" t="s">
        <v>424</v>
      </c>
      <c r="H118" s="29" t="s">
        <v>631</v>
      </c>
    </row>
    <row r="119" spans="1:8" x14ac:dyDescent="0.2">
      <c r="A119" s="29" t="s">
        <v>762</v>
      </c>
      <c r="B119" s="24">
        <v>3485</v>
      </c>
      <c r="C119" s="24">
        <v>277</v>
      </c>
      <c r="D119" s="1">
        <f t="shared" si="1"/>
        <v>3762</v>
      </c>
      <c r="E119" s="44" t="s">
        <v>574</v>
      </c>
      <c r="F119" s="29" t="s">
        <v>575</v>
      </c>
      <c r="G119" s="29" t="s">
        <v>424</v>
      </c>
      <c r="H119" s="29" t="s">
        <v>632</v>
      </c>
    </row>
    <row r="120" spans="1:8" x14ac:dyDescent="0.2">
      <c r="A120" s="29" t="s">
        <v>763</v>
      </c>
      <c r="B120" s="24">
        <v>5600</v>
      </c>
      <c r="C120" s="24">
        <v>579</v>
      </c>
      <c r="D120" s="1">
        <f t="shared" si="1"/>
        <v>6179</v>
      </c>
      <c r="E120" s="44" t="s">
        <v>576</v>
      </c>
      <c r="F120" s="29" t="s">
        <v>577</v>
      </c>
      <c r="G120" s="29" t="s">
        <v>424</v>
      </c>
      <c r="H120" s="29" t="s">
        <v>632</v>
      </c>
    </row>
    <row r="121" spans="1:8" x14ac:dyDescent="0.2">
      <c r="A121" s="29" t="s">
        <v>764</v>
      </c>
      <c r="B121" s="24">
        <v>4801</v>
      </c>
      <c r="C121" s="24">
        <v>454</v>
      </c>
      <c r="D121" s="1">
        <f t="shared" si="1"/>
        <v>5255</v>
      </c>
      <c r="E121" s="44" t="s">
        <v>913</v>
      </c>
      <c r="F121" s="29" t="s">
        <v>578</v>
      </c>
      <c r="G121" s="29" t="s">
        <v>424</v>
      </c>
      <c r="H121" s="37" t="s">
        <v>633</v>
      </c>
    </row>
    <row r="122" spans="1:8" x14ac:dyDescent="0.2">
      <c r="A122" s="29" t="s">
        <v>765</v>
      </c>
      <c r="B122" s="24">
        <v>4339</v>
      </c>
      <c r="C122" s="24">
        <v>199</v>
      </c>
      <c r="D122" s="1">
        <f t="shared" si="1"/>
        <v>4538</v>
      </c>
      <c r="E122" s="44" t="s">
        <v>579</v>
      </c>
      <c r="F122" s="29" t="s">
        <v>580</v>
      </c>
      <c r="G122" s="29" t="s">
        <v>424</v>
      </c>
      <c r="H122" s="29" t="s">
        <v>631</v>
      </c>
    </row>
    <row r="123" spans="1:8" x14ac:dyDescent="0.2">
      <c r="A123" s="29" t="s">
        <v>766</v>
      </c>
      <c r="B123" s="24">
        <v>4097</v>
      </c>
      <c r="C123" s="24">
        <v>300</v>
      </c>
      <c r="D123" s="1">
        <f t="shared" si="1"/>
        <v>4397</v>
      </c>
      <c r="E123" s="44" t="s">
        <v>914</v>
      </c>
      <c r="F123" s="29" t="s">
        <v>581</v>
      </c>
      <c r="G123" s="29" t="s">
        <v>424</v>
      </c>
      <c r="H123" s="29" t="s">
        <v>633</v>
      </c>
    </row>
    <row r="124" spans="1:8" x14ac:dyDescent="0.2">
      <c r="A124" s="29" t="s">
        <v>767</v>
      </c>
      <c r="B124" s="24">
        <v>4525</v>
      </c>
      <c r="C124" s="24">
        <v>894</v>
      </c>
      <c r="D124" s="1">
        <f t="shared" si="1"/>
        <v>5419</v>
      </c>
      <c r="E124" s="44" t="s">
        <v>582</v>
      </c>
      <c r="F124" s="29" t="s">
        <v>583</v>
      </c>
      <c r="G124" s="29" t="s">
        <v>424</v>
      </c>
      <c r="H124" s="29" t="s">
        <v>632</v>
      </c>
    </row>
    <row r="125" spans="1:8" x14ac:dyDescent="0.2">
      <c r="A125" s="29" t="s">
        <v>768</v>
      </c>
      <c r="B125" s="24">
        <v>3725</v>
      </c>
      <c r="C125" s="24">
        <v>618</v>
      </c>
      <c r="D125" s="1">
        <f t="shared" si="1"/>
        <v>4343</v>
      </c>
      <c r="E125" s="44" t="s">
        <v>876</v>
      </c>
      <c r="F125" s="29" t="s">
        <v>877</v>
      </c>
      <c r="G125" s="29" t="s">
        <v>424</v>
      </c>
      <c r="H125" s="29" t="s">
        <v>616</v>
      </c>
    </row>
    <row r="126" spans="1:8" x14ac:dyDescent="0.2">
      <c r="A126" s="29" t="s">
        <v>769</v>
      </c>
      <c r="B126" s="24">
        <v>3021</v>
      </c>
      <c r="C126" s="24">
        <v>327</v>
      </c>
      <c r="D126" s="1">
        <f t="shared" si="1"/>
        <v>3348</v>
      </c>
      <c r="E126" s="44" t="s">
        <v>584</v>
      </c>
      <c r="F126" s="29" t="s">
        <v>585</v>
      </c>
      <c r="G126" s="29" t="s">
        <v>424</v>
      </c>
      <c r="H126" s="29" t="s">
        <v>634</v>
      </c>
    </row>
    <row r="127" spans="1:8" x14ac:dyDescent="0.2">
      <c r="A127" s="29" t="s">
        <v>770</v>
      </c>
      <c r="B127" s="24">
        <v>4990</v>
      </c>
      <c r="C127" s="24">
        <v>431</v>
      </c>
      <c r="D127" s="1">
        <f t="shared" si="1"/>
        <v>5421</v>
      </c>
      <c r="E127" s="44" t="s">
        <v>882</v>
      </c>
      <c r="F127" s="29" t="s">
        <v>878</v>
      </c>
      <c r="G127" s="29" t="s">
        <v>424</v>
      </c>
      <c r="H127" s="45">
        <v>38115</v>
      </c>
    </row>
    <row r="128" spans="1:8" x14ac:dyDescent="0.2">
      <c r="A128" s="29" t="s">
        <v>771</v>
      </c>
      <c r="B128" s="24">
        <v>4090</v>
      </c>
      <c r="C128" s="24">
        <v>253</v>
      </c>
      <c r="D128" s="1">
        <f t="shared" si="1"/>
        <v>4343</v>
      </c>
      <c r="E128" s="44" t="s">
        <v>586</v>
      </c>
      <c r="F128" s="29" t="s">
        <v>587</v>
      </c>
      <c r="G128" s="29" t="s">
        <v>424</v>
      </c>
      <c r="H128" s="29" t="s">
        <v>634</v>
      </c>
    </row>
    <row r="129" spans="1:8" x14ac:dyDescent="0.2">
      <c r="A129" s="29" t="s">
        <v>772</v>
      </c>
      <c r="B129" s="24">
        <v>4292</v>
      </c>
      <c r="C129" s="24">
        <v>326</v>
      </c>
      <c r="D129" s="1">
        <f t="shared" si="1"/>
        <v>4618</v>
      </c>
      <c r="E129" s="44" t="s">
        <v>588</v>
      </c>
      <c r="F129" s="29" t="s">
        <v>589</v>
      </c>
      <c r="G129" s="29" t="s">
        <v>424</v>
      </c>
      <c r="H129" s="29" t="s">
        <v>634</v>
      </c>
    </row>
    <row r="130" spans="1:8" x14ac:dyDescent="0.2">
      <c r="A130" s="29" t="s">
        <v>773</v>
      </c>
      <c r="B130" s="24">
        <v>5106</v>
      </c>
      <c r="C130" s="24">
        <v>448</v>
      </c>
      <c r="D130" s="1">
        <f t="shared" si="1"/>
        <v>5554</v>
      </c>
      <c r="E130" s="44" t="s">
        <v>590</v>
      </c>
      <c r="F130" s="29" t="s">
        <v>591</v>
      </c>
      <c r="G130" s="29" t="s">
        <v>424</v>
      </c>
      <c r="H130" s="29" t="s">
        <v>633</v>
      </c>
    </row>
    <row r="131" spans="1:8" x14ac:dyDescent="0.2">
      <c r="A131" s="29" t="s">
        <v>774</v>
      </c>
      <c r="B131" s="24">
        <v>5396</v>
      </c>
      <c r="C131" s="24">
        <v>352</v>
      </c>
      <c r="D131" s="1">
        <f t="shared" si="1"/>
        <v>5748</v>
      </c>
      <c r="E131" s="44" t="s">
        <v>592</v>
      </c>
      <c r="F131" s="29" t="s">
        <v>593</v>
      </c>
      <c r="G131" s="29" t="s">
        <v>424</v>
      </c>
      <c r="H131" s="29" t="s">
        <v>634</v>
      </c>
    </row>
    <row r="132" spans="1:8" x14ac:dyDescent="0.2">
      <c r="A132" s="29" t="s">
        <v>775</v>
      </c>
      <c r="B132" s="24">
        <v>3592</v>
      </c>
      <c r="C132" s="24">
        <v>391</v>
      </c>
      <c r="D132" s="1">
        <f t="shared" si="1"/>
        <v>3983</v>
      </c>
      <c r="E132" s="44" t="s">
        <v>594</v>
      </c>
      <c r="F132" s="29" t="s">
        <v>595</v>
      </c>
      <c r="G132" s="29" t="s">
        <v>424</v>
      </c>
      <c r="H132" s="29" t="s">
        <v>634</v>
      </c>
    </row>
    <row r="133" spans="1:8" x14ac:dyDescent="0.2">
      <c r="A133" s="29" t="s">
        <v>776</v>
      </c>
      <c r="B133" s="24">
        <v>3703</v>
      </c>
      <c r="C133" s="24">
        <v>251</v>
      </c>
      <c r="D133" s="1">
        <f t="shared" ref="D133:D145" si="2">B133+C133</f>
        <v>3954</v>
      </c>
      <c r="E133" s="44" t="s">
        <v>916</v>
      </c>
      <c r="F133" s="29" t="s">
        <v>921</v>
      </c>
      <c r="G133" s="29" t="s">
        <v>424</v>
      </c>
      <c r="H133" s="29" t="s">
        <v>634</v>
      </c>
    </row>
    <row r="134" spans="1:8" x14ac:dyDescent="0.2">
      <c r="A134" s="29" t="s">
        <v>777</v>
      </c>
      <c r="B134" s="24">
        <v>2069</v>
      </c>
      <c r="C134" s="24">
        <v>175</v>
      </c>
      <c r="D134" s="1">
        <f t="shared" si="2"/>
        <v>2244</v>
      </c>
      <c r="E134" s="44" t="s">
        <v>912</v>
      </c>
      <c r="F134" s="29" t="s">
        <v>516</v>
      </c>
      <c r="G134" s="29" t="s">
        <v>424</v>
      </c>
      <c r="H134" s="29" t="s">
        <v>620</v>
      </c>
    </row>
    <row r="135" spans="1:8" x14ac:dyDescent="0.2">
      <c r="A135" s="29" t="s">
        <v>778</v>
      </c>
      <c r="B135" s="24">
        <v>1831</v>
      </c>
      <c r="C135" s="24">
        <v>150</v>
      </c>
      <c r="D135" s="1">
        <f t="shared" si="2"/>
        <v>1981</v>
      </c>
      <c r="E135" s="44" t="s">
        <v>879</v>
      </c>
      <c r="F135" s="29" t="s">
        <v>880</v>
      </c>
      <c r="G135" s="29" t="s">
        <v>424</v>
      </c>
      <c r="H135" s="45">
        <v>38122</v>
      </c>
    </row>
    <row r="136" spans="1:8" x14ac:dyDescent="0.2">
      <c r="A136" s="29" t="s">
        <v>779</v>
      </c>
      <c r="B136" s="24">
        <v>5821</v>
      </c>
      <c r="C136" s="24">
        <v>382</v>
      </c>
      <c r="D136" s="1">
        <f t="shared" si="2"/>
        <v>6203</v>
      </c>
      <c r="E136" s="29" t="s">
        <v>910</v>
      </c>
      <c r="F136" s="29" t="s">
        <v>911</v>
      </c>
      <c r="G136" s="29" t="s">
        <v>424</v>
      </c>
      <c r="H136" s="37">
        <v>38120</v>
      </c>
    </row>
    <row r="137" spans="1:8" x14ac:dyDescent="0.2">
      <c r="A137" s="29" t="s">
        <v>780</v>
      </c>
      <c r="B137" s="24">
        <v>2609</v>
      </c>
      <c r="C137" s="24">
        <v>271</v>
      </c>
      <c r="D137" s="1">
        <f t="shared" si="2"/>
        <v>2880</v>
      </c>
      <c r="E137" s="29" t="s">
        <v>519</v>
      </c>
      <c r="F137" s="29" t="s">
        <v>520</v>
      </c>
      <c r="G137" s="29" t="s">
        <v>424</v>
      </c>
      <c r="H137" s="37">
        <v>38112</v>
      </c>
    </row>
    <row r="138" spans="1:8" x14ac:dyDescent="0.2">
      <c r="A138" s="29" t="s">
        <v>781</v>
      </c>
      <c r="B138" s="24">
        <v>2819</v>
      </c>
      <c r="C138" s="24">
        <v>567</v>
      </c>
      <c r="D138" s="1">
        <f t="shared" si="2"/>
        <v>3386</v>
      </c>
      <c r="E138" s="44" t="s">
        <v>915</v>
      </c>
      <c r="F138" s="29" t="s">
        <v>596</v>
      </c>
      <c r="G138" s="29" t="s">
        <v>424</v>
      </c>
      <c r="H138" s="29" t="s">
        <v>614</v>
      </c>
    </row>
    <row r="139" spans="1:8" x14ac:dyDescent="0.2">
      <c r="A139" s="29" t="s">
        <v>782</v>
      </c>
      <c r="B139" s="24">
        <v>4345</v>
      </c>
      <c r="C139" s="24">
        <v>277</v>
      </c>
      <c r="D139" s="1">
        <f t="shared" si="2"/>
        <v>4622</v>
      </c>
      <c r="E139" s="44" t="s">
        <v>915</v>
      </c>
      <c r="F139" s="29" t="s">
        <v>596</v>
      </c>
      <c r="G139" s="29" t="s">
        <v>424</v>
      </c>
      <c r="H139" s="29" t="s">
        <v>614</v>
      </c>
    </row>
    <row r="140" spans="1:8" x14ac:dyDescent="0.2">
      <c r="A140" s="29" t="s">
        <v>783</v>
      </c>
      <c r="B140" s="24">
        <v>6463</v>
      </c>
      <c r="C140" s="24">
        <v>808</v>
      </c>
      <c r="D140" s="1">
        <f t="shared" si="2"/>
        <v>7271</v>
      </c>
      <c r="E140" s="44" t="s">
        <v>597</v>
      </c>
      <c r="F140" s="29" t="s">
        <v>598</v>
      </c>
      <c r="G140" s="29" t="s">
        <v>424</v>
      </c>
      <c r="H140" s="29" t="s">
        <v>625</v>
      </c>
    </row>
    <row r="141" spans="1:8" x14ac:dyDescent="0.2">
      <c r="A141" s="29" t="s">
        <v>784</v>
      </c>
      <c r="B141" s="24">
        <v>5179</v>
      </c>
      <c r="C141" s="24">
        <v>554</v>
      </c>
      <c r="D141" s="1">
        <f t="shared" si="2"/>
        <v>5733</v>
      </c>
      <c r="E141" s="44" t="s">
        <v>883</v>
      </c>
      <c r="F141" s="29" t="s">
        <v>884</v>
      </c>
      <c r="G141" s="29" t="s">
        <v>424</v>
      </c>
      <c r="H141" s="45">
        <v>38111</v>
      </c>
    </row>
    <row r="142" spans="1:8" x14ac:dyDescent="0.2">
      <c r="A142" s="29" t="s">
        <v>785</v>
      </c>
      <c r="B142" s="24">
        <v>4035</v>
      </c>
      <c r="C142" s="24">
        <v>684</v>
      </c>
      <c r="D142" s="1">
        <f t="shared" si="2"/>
        <v>4719</v>
      </c>
      <c r="E142" s="44" t="s">
        <v>599</v>
      </c>
      <c r="F142" s="29" t="s">
        <v>600</v>
      </c>
      <c r="G142" s="29" t="s">
        <v>424</v>
      </c>
      <c r="H142" s="29" t="s">
        <v>630</v>
      </c>
    </row>
    <row r="143" spans="1:8" x14ac:dyDescent="0.2">
      <c r="A143" s="29" t="s">
        <v>786</v>
      </c>
      <c r="B143" s="24">
        <v>50</v>
      </c>
      <c r="C143" s="24"/>
      <c r="D143" s="1">
        <f t="shared" si="2"/>
        <v>50</v>
      </c>
      <c r="E143" s="44" t="s">
        <v>601</v>
      </c>
      <c r="F143" s="29" t="s">
        <v>602</v>
      </c>
      <c r="G143" s="29" t="s">
        <v>424</v>
      </c>
      <c r="H143" s="29" t="s">
        <v>614</v>
      </c>
    </row>
    <row r="144" spans="1:8" x14ac:dyDescent="0.2">
      <c r="A144" s="29" t="s">
        <v>787</v>
      </c>
      <c r="B144" s="24">
        <v>5872</v>
      </c>
      <c r="C144" s="24">
        <v>475</v>
      </c>
      <c r="D144" s="1">
        <f t="shared" si="2"/>
        <v>6347</v>
      </c>
      <c r="E144" s="44" t="s">
        <v>601</v>
      </c>
      <c r="F144" s="29" t="s">
        <v>602</v>
      </c>
      <c r="G144" s="29" t="s">
        <v>424</v>
      </c>
      <c r="H144" s="29" t="s">
        <v>614</v>
      </c>
    </row>
    <row r="145" spans="1:8" x14ac:dyDescent="0.2">
      <c r="A145" s="29" t="s">
        <v>788</v>
      </c>
      <c r="B145" s="24">
        <v>101</v>
      </c>
      <c r="C145" s="24">
        <v>18</v>
      </c>
      <c r="D145" s="1">
        <f t="shared" si="2"/>
        <v>119</v>
      </c>
      <c r="E145" s="44" t="s">
        <v>483</v>
      </c>
      <c r="F145" s="29" t="s">
        <v>484</v>
      </c>
      <c r="G145" s="29" t="s">
        <v>424</v>
      </c>
      <c r="H145" s="29" t="s">
        <v>613</v>
      </c>
    </row>
    <row r="146" spans="1:8" x14ac:dyDescent="0.2">
      <c r="A146" s="21"/>
      <c r="B146" s="23"/>
      <c r="C146" s="23"/>
      <c r="D146" s="21"/>
    </row>
    <row r="147" spans="1:8" x14ac:dyDescent="0.2">
      <c r="A147" s="21" t="s">
        <v>642</v>
      </c>
      <c r="B147" s="23">
        <f>SUM(B3:B145)</f>
        <v>551692</v>
      </c>
      <c r="C147" s="23">
        <f>SUM(C3:C145)</f>
        <v>52661</v>
      </c>
      <c r="D147" s="23">
        <f>SUM(D3:D145)</f>
        <v>604353</v>
      </c>
    </row>
    <row r="148" spans="1:8" x14ac:dyDescent="0.2">
      <c r="C148" s="23" t="s">
        <v>641</v>
      </c>
      <c r="D148" s="28">
        <f>+C147/D147</f>
        <v>8.7136160488985745E-2</v>
      </c>
    </row>
  </sheetData>
  <conditionalFormatting sqref="F8">
    <cfRule type="duplicateValues" dxfId="7" priority="7"/>
  </conditionalFormatting>
  <conditionalFormatting sqref="F14">
    <cfRule type="duplicateValues" dxfId="6" priority="6"/>
  </conditionalFormatting>
  <conditionalFormatting sqref="F20">
    <cfRule type="duplicateValues" dxfId="5" priority="5"/>
  </conditionalFormatting>
  <conditionalFormatting sqref="F21">
    <cfRule type="duplicateValues" dxfId="4" priority="4"/>
  </conditionalFormatting>
  <conditionalFormatting sqref="F75">
    <cfRule type="duplicateValues" dxfId="3" priority="3"/>
  </conditionalFormatting>
  <conditionalFormatting sqref="F136">
    <cfRule type="duplicateValues" dxfId="2" priority="2"/>
  </conditionalFormatting>
  <conditionalFormatting sqref="F13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0"/>
  <sheetViews>
    <sheetView workbookViewId="0">
      <selection activeCell="G4" sqref="G4"/>
    </sheetView>
  </sheetViews>
  <sheetFormatPr defaultRowHeight="14.25" x14ac:dyDescent="0.2"/>
  <cols>
    <col min="1" max="1" width="13.375" customWidth="1"/>
    <col min="2" max="2" width="12.25" style="5" customWidth="1"/>
    <col min="3" max="3" width="10.125" style="5" bestFit="1" customWidth="1"/>
    <col min="4" max="4" width="3.875" style="5" customWidth="1"/>
    <col min="5" max="5" width="11.125" style="5" bestFit="1" customWidth="1"/>
  </cols>
  <sheetData>
    <row r="1" spans="1:5" ht="18" x14ac:dyDescent="0.25">
      <c r="A1" s="6" t="s">
        <v>923</v>
      </c>
    </row>
    <row r="3" spans="1:5" ht="15" x14ac:dyDescent="0.25">
      <c r="A3" s="8" t="s">
        <v>835</v>
      </c>
      <c r="B3" s="14" t="s">
        <v>640</v>
      </c>
      <c r="C3" s="14" t="s">
        <v>641</v>
      </c>
      <c r="D3" s="14"/>
      <c r="E3" s="14" t="s">
        <v>642</v>
      </c>
    </row>
    <row r="5" spans="1:5" x14ac:dyDescent="0.2">
      <c r="A5" s="9" t="s">
        <v>605</v>
      </c>
      <c r="B5">
        <v>29441</v>
      </c>
      <c r="C5">
        <v>2006</v>
      </c>
      <c r="D5"/>
      <c r="E5">
        <v>31447</v>
      </c>
    </row>
    <row r="6" spans="1:5" x14ac:dyDescent="0.2">
      <c r="A6" s="9" t="s">
        <v>836</v>
      </c>
      <c r="B6">
        <v>351</v>
      </c>
      <c r="C6">
        <v>13</v>
      </c>
      <c r="D6"/>
      <c r="E6">
        <v>364</v>
      </c>
    </row>
    <row r="7" spans="1:5" x14ac:dyDescent="0.2">
      <c r="A7" s="9" t="s">
        <v>837</v>
      </c>
      <c r="B7">
        <v>142</v>
      </c>
      <c r="C7">
        <v>8</v>
      </c>
      <c r="D7"/>
      <c r="E7">
        <v>150</v>
      </c>
    </row>
    <row r="8" spans="1:5" x14ac:dyDescent="0.2">
      <c r="A8" s="9" t="s">
        <v>608</v>
      </c>
      <c r="B8">
        <v>28660</v>
      </c>
      <c r="C8">
        <v>3761</v>
      </c>
      <c r="D8"/>
      <c r="E8">
        <v>32421</v>
      </c>
    </row>
    <row r="9" spans="1:5" x14ac:dyDescent="0.2">
      <c r="A9" s="9" t="s">
        <v>609</v>
      </c>
      <c r="B9">
        <v>37502</v>
      </c>
      <c r="C9">
        <v>3293</v>
      </c>
      <c r="D9"/>
      <c r="E9">
        <v>40795</v>
      </c>
    </row>
    <row r="10" spans="1:5" x14ac:dyDescent="0.2">
      <c r="A10" s="9" t="s">
        <v>610</v>
      </c>
      <c r="B10">
        <v>23020</v>
      </c>
      <c r="C10">
        <v>2868</v>
      </c>
      <c r="D10"/>
      <c r="E10">
        <v>25888</v>
      </c>
    </row>
    <row r="11" spans="1:5" x14ac:dyDescent="0.2">
      <c r="A11" s="9" t="s">
        <v>838</v>
      </c>
      <c r="B11"/>
      <c r="C11">
        <v>1</v>
      </c>
      <c r="D11"/>
      <c r="E11">
        <v>1</v>
      </c>
    </row>
    <row r="12" spans="1:5" x14ac:dyDescent="0.2">
      <c r="A12" s="9" t="s">
        <v>839</v>
      </c>
      <c r="B12">
        <v>2702</v>
      </c>
      <c r="C12">
        <v>165</v>
      </c>
      <c r="D12"/>
      <c r="E12">
        <v>2867</v>
      </c>
    </row>
    <row r="13" spans="1:5" x14ac:dyDescent="0.2">
      <c r="A13" s="9" t="s">
        <v>840</v>
      </c>
      <c r="B13">
        <v>3</v>
      </c>
      <c r="C13">
        <v>2</v>
      </c>
      <c r="D13"/>
      <c r="E13">
        <v>5</v>
      </c>
    </row>
    <row r="14" spans="1:5" x14ac:dyDescent="0.2">
      <c r="A14" s="9" t="s">
        <v>604</v>
      </c>
      <c r="B14">
        <v>14642</v>
      </c>
      <c r="C14">
        <v>1513</v>
      </c>
      <c r="D14"/>
      <c r="E14">
        <v>16155</v>
      </c>
    </row>
    <row r="15" spans="1:5" x14ac:dyDescent="0.2">
      <c r="A15" s="9" t="s">
        <v>841</v>
      </c>
      <c r="B15">
        <v>12</v>
      </c>
      <c r="C15">
        <v>19</v>
      </c>
      <c r="D15"/>
      <c r="E15">
        <v>31</v>
      </c>
    </row>
    <row r="16" spans="1:5" x14ac:dyDescent="0.2">
      <c r="A16" s="9" t="s">
        <v>842</v>
      </c>
      <c r="B16">
        <v>3</v>
      </c>
      <c r="C16"/>
      <c r="D16"/>
      <c r="E16">
        <v>3</v>
      </c>
    </row>
    <row r="17" spans="1:5" x14ac:dyDescent="0.2">
      <c r="A17" s="9" t="s">
        <v>843</v>
      </c>
      <c r="B17">
        <v>1</v>
      </c>
      <c r="C17">
        <v>1</v>
      </c>
      <c r="D17"/>
      <c r="E17">
        <v>2</v>
      </c>
    </row>
    <row r="18" spans="1:5" x14ac:dyDescent="0.2">
      <c r="A18" s="9" t="s">
        <v>844</v>
      </c>
      <c r="B18">
        <v>7</v>
      </c>
      <c r="C18">
        <v>2</v>
      </c>
      <c r="D18"/>
      <c r="E18">
        <v>9</v>
      </c>
    </row>
    <row r="19" spans="1:5" x14ac:dyDescent="0.2">
      <c r="A19" s="9" t="s">
        <v>845</v>
      </c>
      <c r="B19">
        <v>8182</v>
      </c>
      <c r="C19">
        <v>2135</v>
      </c>
      <c r="D19"/>
      <c r="E19">
        <v>10317</v>
      </c>
    </row>
    <row r="20" spans="1:5" x14ac:dyDescent="0.2">
      <c r="A20" s="9" t="s">
        <v>625</v>
      </c>
      <c r="B20">
        <v>14682</v>
      </c>
      <c r="C20">
        <v>2262</v>
      </c>
      <c r="D20"/>
      <c r="E20">
        <v>16944</v>
      </c>
    </row>
    <row r="21" spans="1:5" x14ac:dyDescent="0.2">
      <c r="A21" s="9" t="s">
        <v>623</v>
      </c>
      <c r="B21">
        <v>2949</v>
      </c>
      <c r="C21">
        <v>492</v>
      </c>
      <c r="D21"/>
      <c r="E21">
        <v>3441</v>
      </c>
    </row>
    <row r="22" spans="1:5" x14ac:dyDescent="0.2">
      <c r="A22" s="9" t="s">
        <v>627</v>
      </c>
      <c r="B22">
        <v>12976</v>
      </c>
      <c r="C22">
        <v>1384</v>
      </c>
      <c r="D22"/>
      <c r="E22">
        <v>14360</v>
      </c>
    </row>
    <row r="23" spans="1:5" x14ac:dyDescent="0.2">
      <c r="A23" s="9" t="s">
        <v>622</v>
      </c>
      <c r="B23">
        <v>9369</v>
      </c>
      <c r="C23">
        <v>818</v>
      </c>
      <c r="D23"/>
      <c r="E23">
        <v>10187</v>
      </c>
    </row>
    <row r="24" spans="1:5" x14ac:dyDescent="0.2">
      <c r="A24" s="9" t="s">
        <v>619</v>
      </c>
      <c r="B24">
        <v>7065</v>
      </c>
      <c r="C24">
        <v>636</v>
      </c>
      <c r="D24"/>
      <c r="E24">
        <v>7701</v>
      </c>
    </row>
    <row r="25" spans="1:5" x14ac:dyDescent="0.2">
      <c r="A25" s="9" t="s">
        <v>626</v>
      </c>
      <c r="B25">
        <v>27367</v>
      </c>
      <c r="C25">
        <v>2162</v>
      </c>
      <c r="D25"/>
      <c r="E25">
        <v>29529</v>
      </c>
    </row>
    <row r="26" spans="1:5" x14ac:dyDescent="0.2">
      <c r="A26" s="9" t="s">
        <v>630</v>
      </c>
      <c r="B26">
        <v>21386</v>
      </c>
      <c r="C26">
        <v>2506</v>
      </c>
      <c r="D26"/>
      <c r="E26">
        <v>23892</v>
      </c>
    </row>
    <row r="27" spans="1:5" x14ac:dyDescent="0.2">
      <c r="A27" s="9" t="s">
        <v>621</v>
      </c>
      <c r="B27">
        <v>9020</v>
      </c>
      <c r="C27">
        <v>852</v>
      </c>
      <c r="D27"/>
      <c r="E27">
        <v>9872</v>
      </c>
    </row>
    <row r="28" spans="1:5" x14ac:dyDescent="0.2">
      <c r="A28" s="9" t="s">
        <v>629</v>
      </c>
      <c r="B28">
        <v>13724</v>
      </c>
      <c r="C28">
        <v>1403</v>
      </c>
      <c r="D28"/>
      <c r="E28">
        <v>15127</v>
      </c>
    </row>
    <row r="29" spans="1:5" x14ac:dyDescent="0.2">
      <c r="A29" s="9" t="s">
        <v>632</v>
      </c>
      <c r="B29">
        <v>17911</v>
      </c>
      <c r="C29">
        <v>2349</v>
      </c>
      <c r="D29"/>
      <c r="E29">
        <v>20260</v>
      </c>
    </row>
    <row r="30" spans="1:5" x14ac:dyDescent="0.2">
      <c r="A30" s="9" t="s">
        <v>628</v>
      </c>
      <c r="B30">
        <v>23129</v>
      </c>
      <c r="C30">
        <v>2003</v>
      </c>
      <c r="D30"/>
      <c r="E30">
        <v>25132</v>
      </c>
    </row>
    <row r="31" spans="1:5" x14ac:dyDescent="0.2">
      <c r="A31" s="9" t="s">
        <v>614</v>
      </c>
      <c r="B31">
        <v>19371</v>
      </c>
      <c r="C31">
        <v>1337</v>
      </c>
      <c r="D31"/>
      <c r="E31">
        <v>20708</v>
      </c>
    </row>
    <row r="32" spans="1:5" x14ac:dyDescent="0.2">
      <c r="A32" s="9" t="s">
        <v>631</v>
      </c>
      <c r="B32">
        <v>18750</v>
      </c>
      <c r="C32">
        <v>1205</v>
      </c>
      <c r="D32"/>
      <c r="E32">
        <v>19955</v>
      </c>
    </row>
    <row r="33" spans="1:5" x14ac:dyDescent="0.2">
      <c r="A33" s="9" t="s">
        <v>616</v>
      </c>
      <c r="B33">
        <v>15788</v>
      </c>
      <c r="C33">
        <v>1314</v>
      </c>
      <c r="D33"/>
      <c r="E33">
        <v>17102</v>
      </c>
    </row>
    <row r="34" spans="1:5" x14ac:dyDescent="0.2">
      <c r="A34" s="9" t="s">
        <v>615</v>
      </c>
      <c r="B34">
        <v>10837</v>
      </c>
      <c r="C34">
        <v>971</v>
      </c>
      <c r="D34"/>
      <c r="E34">
        <v>11808</v>
      </c>
    </row>
    <row r="35" spans="1:5" x14ac:dyDescent="0.2">
      <c r="A35" s="9" t="s">
        <v>620</v>
      </c>
      <c r="B35">
        <v>9806</v>
      </c>
      <c r="C35">
        <v>1178</v>
      </c>
      <c r="D35"/>
      <c r="E35">
        <v>10984</v>
      </c>
    </row>
    <row r="36" spans="1:5" x14ac:dyDescent="0.2">
      <c r="A36" s="9" t="s">
        <v>634</v>
      </c>
      <c r="B36">
        <v>27126</v>
      </c>
      <c r="C36">
        <v>2270</v>
      </c>
      <c r="D36"/>
      <c r="E36">
        <v>29396</v>
      </c>
    </row>
    <row r="37" spans="1:5" x14ac:dyDescent="0.2">
      <c r="A37" s="9" t="s">
        <v>624</v>
      </c>
      <c r="B37">
        <v>2786</v>
      </c>
      <c r="C37">
        <v>519</v>
      </c>
      <c r="D37"/>
      <c r="E37">
        <v>3305</v>
      </c>
    </row>
    <row r="38" spans="1:5" x14ac:dyDescent="0.2">
      <c r="A38" s="9" t="s">
        <v>606</v>
      </c>
      <c r="B38">
        <v>20922</v>
      </c>
      <c r="C38">
        <v>1863</v>
      </c>
      <c r="D38"/>
      <c r="E38">
        <v>22785</v>
      </c>
    </row>
    <row r="39" spans="1:5" x14ac:dyDescent="0.2">
      <c r="A39" s="9" t="s">
        <v>618</v>
      </c>
      <c r="B39">
        <v>21855</v>
      </c>
      <c r="C39">
        <v>1962</v>
      </c>
      <c r="D39"/>
      <c r="E39">
        <v>23817</v>
      </c>
    </row>
    <row r="40" spans="1:5" x14ac:dyDescent="0.2">
      <c r="A40" s="9" t="s">
        <v>846</v>
      </c>
      <c r="B40">
        <v>16</v>
      </c>
      <c r="C40">
        <v>6</v>
      </c>
      <c r="D40"/>
      <c r="E40">
        <v>22</v>
      </c>
    </row>
    <row r="41" spans="1:5" x14ac:dyDescent="0.2">
      <c r="A41" s="9" t="s">
        <v>847</v>
      </c>
      <c r="B41">
        <v>27</v>
      </c>
      <c r="C41">
        <v>5</v>
      </c>
      <c r="D41"/>
      <c r="E41">
        <v>32</v>
      </c>
    </row>
    <row r="42" spans="1:5" x14ac:dyDescent="0.2">
      <c r="A42" s="9" t="s">
        <v>607</v>
      </c>
      <c r="B42">
        <v>12790</v>
      </c>
      <c r="C42">
        <v>1053</v>
      </c>
      <c r="D42"/>
      <c r="E42">
        <v>13843</v>
      </c>
    </row>
    <row r="43" spans="1:5" x14ac:dyDescent="0.2">
      <c r="A43" s="9" t="s">
        <v>613</v>
      </c>
      <c r="B43">
        <v>21194</v>
      </c>
      <c r="C43">
        <v>1992</v>
      </c>
      <c r="D43"/>
      <c r="E43">
        <v>23186</v>
      </c>
    </row>
    <row r="44" spans="1:5" x14ac:dyDescent="0.2">
      <c r="A44" s="9" t="s">
        <v>612</v>
      </c>
      <c r="B44">
        <v>20417</v>
      </c>
      <c r="C44">
        <v>1376</v>
      </c>
      <c r="D44"/>
      <c r="E44">
        <v>21793</v>
      </c>
    </row>
    <row r="45" spans="1:5" x14ac:dyDescent="0.2">
      <c r="A45" s="9" t="s">
        <v>617</v>
      </c>
      <c r="B45">
        <v>19507</v>
      </c>
      <c r="C45">
        <v>1161</v>
      </c>
      <c r="D45"/>
      <c r="E45">
        <v>20668</v>
      </c>
    </row>
    <row r="46" spans="1:5" x14ac:dyDescent="0.2">
      <c r="A46" s="9" t="s">
        <v>611</v>
      </c>
      <c r="B46">
        <v>13393</v>
      </c>
      <c r="C46">
        <v>742</v>
      </c>
      <c r="D46"/>
      <c r="E46">
        <v>14135</v>
      </c>
    </row>
    <row r="47" spans="1:5" x14ac:dyDescent="0.2">
      <c r="A47" s="9" t="s">
        <v>633</v>
      </c>
      <c r="B47">
        <v>12809</v>
      </c>
      <c r="C47">
        <v>1028</v>
      </c>
      <c r="D47"/>
      <c r="E47">
        <v>13837</v>
      </c>
    </row>
    <row r="48" spans="1:5" x14ac:dyDescent="0.2">
      <c r="A48" s="9" t="s">
        <v>848</v>
      </c>
      <c r="B48">
        <v>48</v>
      </c>
      <c r="C48">
        <v>14</v>
      </c>
      <c r="D48"/>
      <c r="E48">
        <v>62</v>
      </c>
    </row>
    <row r="49" spans="1:5" x14ac:dyDescent="0.2">
      <c r="A49" s="9" t="s">
        <v>849</v>
      </c>
      <c r="B49">
        <v>1</v>
      </c>
      <c r="C49">
        <v>1</v>
      </c>
      <c r="D49"/>
      <c r="E49">
        <v>2</v>
      </c>
    </row>
    <row r="50" spans="1:5" x14ac:dyDescent="0.2">
      <c r="A50" s="9" t="s">
        <v>850</v>
      </c>
      <c r="B50"/>
      <c r="C50">
        <v>1</v>
      </c>
      <c r="D50"/>
      <c r="E50">
        <v>1</v>
      </c>
    </row>
    <row r="51" spans="1:5" x14ac:dyDescent="0.2">
      <c r="A51" s="9" t="s">
        <v>851</v>
      </c>
      <c r="B51">
        <v>1</v>
      </c>
      <c r="C51">
        <v>1</v>
      </c>
      <c r="D51"/>
      <c r="E51">
        <v>2</v>
      </c>
    </row>
    <row r="52" spans="1:5" x14ac:dyDescent="0.2">
      <c r="A52" s="9" t="s">
        <v>852</v>
      </c>
      <c r="B52"/>
      <c r="C52">
        <v>1</v>
      </c>
      <c r="D52"/>
      <c r="E52">
        <v>1</v>
      </c>
    </row>
    <row r="53" spans="1:5" x14ac:dyDescent="0.2">
      <c r="A53" s="9" t="s">
        <v>863</v>
      </c>
      <c r="B53">
        <v>1</v>
      </c>
      <c r="C53">
        <v>2</v>
      </c>
      <c r="D53"/>
      <c r="E53">
        <v>3</v>
      </c>
    </row>
    <row r="54" spans="1:5" x14ac:dyDescent="0.2">
      <c r="A54" s="9" t="s">
        <v>853</v>
      </c>
      <c r="B54"/>
      <c r="C54">
        <v>1</v>
      </c>
      <c r="D54"/>
      <c r="E54">
        <v>1</v>
      </c>
    </row>
    <row r="55" spans="1:5" x14ac:dyDescent="0.2">
      <c r="A55" s="9" t="s">
        <v>854</v>
      </c>
      <c r="B55">
        <v>1</v>
      </c>
      <c r="C55">
        <v>1</v>
      </c>
      <c r="D55"/>
      <c r="E55">
        <v>2</v>
      </c>
    </row>
    <row r="56" spans="1:5" x14ac:dyDescent="0.2">
      <c r="A56" s="9" t="s">
        <v>855</v>
      </c>
      <c r="B56"/>
      <c r="C56">
        <v>1</v>
      </c>
      <c r="D56"/>
      <c r="E56">
        <v>1</v>
      </c>
    </row>
    <row r="57" spans="1:5" x14ac:dyDescent="0.2">
      <c r="A57" s="9" t="s">
        <v>856</v>
      </c>
      <c r="B57"/>
      <c r="C57">
        <v>2</v>
      </c>
      <c r="D57"/>
      <c r="E57">
        <v>2</v>
      </c>
    </row>
    <row r="58" spans="1:5" x14ac:dyDescent="0.2">
      <c r="A58" s="9" t="s">
        <v>902</v>
      </c>
    </row>
    <row r="59" spans="1:5" x14ac:dyDescent="0.2">
      <c r="A59" s="9"/>
    </row>
    <row r="60" spans="1:5" x14ac:dyDescent="0.2">
      <c r="A60" s="9" t="s">
        <v>642</v>
      </c>
      <c r="B60" s="5">
        <f>SUM(B5:B58)</f>
        <v>551692</v>
      </c>
      <c r="C60" s="5">
        <f>SUM(C5:C58)</f>
        <v>52661</v>
      </c>
      <c r="E60" s="5">
        <f>SUM(E5:E58)</f>
        <v>604353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1"/>
  <sheetViews>
    <sheetView workbookViewId="0">
      <selection activeCell="Q3" sqref="Q3"/>
    </sheetView>
  </sheetViews>
  <sheetFormatPr defaultRowHeight="14.25" x14ac:dyDescent="0.2"/>
  <cols>
    <col min="2" max="2" width="2.375" customWidth="1"/>
    <col min="3" max="3" width="10.125" bestFit="1" customWidth="1"/>
    <col min="4" max="4" width="11.125" bestFit="1" customWidth="1"/>
    <col min="5" max="9" width="10.125" bestFit="1" customWidth="1"/>
    <col min="10" max="12" width="9.125" bestFit="1" customWidth="1"/>
    <col min="13" max="13" width="11.875" customWidth="1"/>
  </cols>
  <sheetData>
    <row r="1" spans="1:13" s="6" customFormat="1" ht="18" x14ac:dyDescent="0.25">
      <c r="A1" s="6" t="s">
        <v>924</v>
      </c>
    </row>
    <row r="4" spans="1:13" ht="15" x14ac:dyDescent="0.25">
      <c r="C4" s="8" t="s">
        <v>790</v>
      </c>
      <c r="D4" s="8" t="s">
        <v>791</v>
      </c>
      <c r="E4" s="8" t="s">
        <v>792</v>
      </c>
      <c r="F4" s="8" t="s">
        <v>793</v>
      </c>
      <c r="G4" s="8" t="s">
        <v>794</v>
      </c>
      <c r="H4" s="8" t="s">
        <v>795</v>
      </c>
      <c r="I4" s="8" t="s">
        <v>796</v>
      </c>
      <c r="J4" s="8" t="s">
        <v>797</v>
      </c>
      <c r="K4" s="8" t="s">
        <v>798</v>
      </c>
      <c r="L4" s="8" t="s">
        <v>799</v>
      </c>
      <c r="M4" s="8" t="s">
        <v>800</v>
      </c>
    </row>
    <row r="5" spans="1:13" x14ac:dyDescent="0.2">
      <c r="A5" s="9" t="s">
        <v>15</v>
      </c>
      <c r="C5">
        <v>407</v>
      </c>
      <c r="D5">
        <v>512</v>
      </c>
      <c r="E5">
        <v>461</v>
      </c>
      <c r="F5">
        <v>507</v>
      </c>
      <c r="G5">
        <v>745</v>
      </c>
      <c r="H5">
        <v>521</v>
      </c>
      <c r="I5">
        <v>291</v>
      </c>
      <c r="J5">
        <v>53</v>
      </c>
      <c r="K5">
        <v>5</v>
      </c>
      <c r="M5">
        <v>3502</v>
      </c>
    </row>
    <row r="6" spans="1:13" x14ac:dyDescent="0.2">
      <c r="A6" s="9" t="s">
        <v>16</v>
      </c>
      <c r="C6">
        <v>274</v>
      </c>
      <c r="D6">
        <v>368</v>
      </c>
      <c r="E6">
        <v>322</v>
      </c>
      <c r="F6">
        <v>273</v>
      </c>
      <c r="G6">
        <v>249</v>
      </c>
      <c r="H6">
        <v>219</v>
      </c>
      <c r="I6">
        <v>118</v>
      </c>
      <c r="J6">
        <v>29</v>
      </c>
      <c r="K6">
        <v>2</v>
      </c>
      <c r="M6">
        <v>1854</v>
      </c>
    </row>
    <row r="7" spans="1:13" x14ac:dyDescent="0.2">
      <c r="A7" s="9" t="s">
        <v>17</v>
      </c>
      <c r="C7">
        <v>169</v>
      </c>
      <c r="D7">
        <v>260</v>
      </c>
      <c r="E7">
        <v>190</v>
      </c>
      <c r="F7">
        <v>203</v>
      </c>
      <c r="G7">
        <v>188</v>
      </c>
      <c r="H7">
        <v>128</v>
      </c>
      <c r="I7">
        <v>64</v>
      </c>
      <c r="J7">
        <v>14</v>
      </c>
      <c r="M7">
        <v>1216</v>
      </c>
    </row>
    <row r="8" spans="1:13" x14ac:dyDescent="0.2">
      <c r="A8" s="9" t="s">
        <v>18</v>
      </c>
      <c r="C8">
        <v>100</v>
      </c>
      <c r="D8">
        <v>120</v>
      </c>
      <c r="E8">
        <v>110</v>
      </c>
      <c r="F8">
        <v>74</v>
      </c>
      <c r="G8">
        <v>151</v>
      </c>
      <c r="H8">
        <v>96</v>
      </c>
      <c r="I8">
        <v>42</v>
      </c>
      <c r="J8">
        <v>8</v>
      </c>
      <c r="M8">
        <v>701</v>
      </c>
    </row>
    <row r="9" spans="1:13" x14ac:dyDescent="0.2">
      <c r="A9" s="9" t="s">
        <v>19</v>
      </c>
      <c r="C9">
        <v>13</v>
      </c>
      <c r="D9">
        <v>22</v>
      </c>
      <c r="E9">
        <v>12</v>
      </c>
      <c r="F9">
        <v>11</v>
      </c>
      <c r="G9">
        <v>23</v>
      </c>
      <c r="H9">
        <v>4</v>
      </c>
      <c r="I9">
        <v>2</v>
      </c>
      <c r="M9">
        <v>87</v>
      </c>
    </row>
    <row r="10" spans="1:13" x14ac:dyDescent="0.2">
      <c r="A10" s="9" t="s">
        <v>20</v>
      </c>
      <c r="C10">
        <v>167</v>
      </c>
      <c r="D10">
        <v>209</v>
      </c>
      <c r="E10">
        <v>190</v>
      </c>
      <c r="F10">
        <v>146</v>
      </c>
      <c r="G10">
        <v>176</v>
      </c>
      <c r="H10">
        <v>96</v>
      </c>
      <c r="I10">
        <v>54</v>
      </c>
      <c r="J10">
        <v>12</v>
      </c>
      <c r="M10">
        <v>1050</v>
      </c>
    </row>
    <row r="11" spans="1:13" x14ac:dyDescent="0.2">
      <c r="A11" s="9" t="s">
        <v>22</v>
      </c>
      <c r="C11">
        <v>69</v>
      </c>
      <c r="D11">
        <v>72</v>
      </c>
      <c r="E11">
        <v>109</v>
      </c>
      <c r="F11">
        <v>93</v>
      </c>
      <c r="G11">
        <v>136</v>
      </c>
      <c r="H11">
        <v>72</v>
      </c>
      <c r="I11">
        <v>34</v>
      </c>
      <c r="J11">
        <v>10</v>
      </c>
      <c r="M11">
        <v>595</v>
      </c>
    </row>
    <row r="12" spans="1:13" x14ac:dyDescent="0.2">
      <c r="A12" s="9" t="s">
        <v>23</v>
      </c>
      <c r="C12">
        <v>513</v>
      </c>
      <c r="D12">
        <v>565</v>
      </c>
      <c r="E12">
        <v>522</v>
      </c>
      <c r="F12">
        <v>654</v>
      </c>
      <c r="G12">
        <v>862</v>
      </c>
      <c r="H12">
        <v>624</v>
      </c>
      <c r="I12">
        <v>280</v>
      </c>
      <c r="J12">
        <v>58</v>
      </c>
      <c r="K12">
        <v>3</v>
      </c>
      <c r="M12">
        <v>4081</v>
      </c>
    </row>
    <row r="13" spans="1:13" x14ac:dyDescent="0.2">
      <c r="A13" s="9" t="s">
        <v>24</v>
      </c>
      <c r="C13">
        <v>1</v>
      </c>
      <c r="D13">
        <v>4</v>
      </c>
      <c r="F13">
        <v>3</v>
      </c>
      <c r="G13">
        <v>7</v>
      </c>
      <c r="J13">
        <v>1</v>
      </c>
      <c r="M13">
        <v>16</v>
      </c>
    </row>
    <row r="14" spans="1:13" x14ac:dyDescent="0.2">
      <c r="A14" s="9" t="s">
        <v>26</v>
      </c>
      <c r="C14">
        <v>2</v>
      </c>
      <c r="D14">
        <v>2</v>
      </c>
      <c r="E14">
        <v>3</v>
      </c>
      <c r="F14">
        <v>1</v>
      </c>
      <c r="H14">
        <v>1</v>
      </c>
      <c r="I14">
        <v>4</v>
      </c>
      <c r="M14">
        <v>13</v>
      </c>
    </row>
    <row r="15" spans="1:13" x14ac:dyDescent="0.2">
      <c r="A15" s="9" t="s">
        <v>27</v>
      </c>
      <c r="C15">
        <v>2</v>
      </c>
      <c r="D15">
        <v>2</v>
      </c>
      <c r="E15">
        <v>4</v>
      </c>
      <c r="H15">
        <v>1</v>
      </c>
      <c r="I15">
        <v>1</v>
      </c>
      <c r="M15">
        <v>10</v>
      </c>
    </row>
    <row r="16" spans="1:13" x14ac:dyDescent="0.2">
      <c r="A16" s="9" t="s">
        <v>29</v>
      </c>
      <c r="C16">
        <v>302</v>
      </c>
      <c r="D16">
        <v>520</v>
      </c>
      <c r="E16">
        <v>416</v>
      </c>
      <c r="F16">
        <v>334</v>
      </c>
      <c r="G16">
        <v>394</v>
      </c>
      <c r="H16">
        <v>332</v>
      </c>
      <c r="I16">
        <v>138</v>
      </c>
      <c r="J16">
        <v>25</v>
      </c>
      <c r="K16">
        <v>3</v>
      </c>
      <c r="M16">
        <v>2464</v>
      </c>
    </row>
    <row r="17" spans="1:13" x14ac:dyDescent="0.2">
      <c r="A17" s="9" t="s">
        <v>30</v>
      </c>
      <c r="C17">
        <v>207</v>
      </c>
      <c r="D17">
        <v>302</v>
      </c>
      <c r="E17">
        <v>269</v>
      </c>
      <c r="F17">
        <v>268</v>
      </c>
      <c r="G17">
        <v>372</v>
      </c>
      <c r="H17">
        <v>243</v>
      </c>
      <c r="I17">
        <v>141</v>
      </c>
      <c r="J17">
        <v>19</v>
      </c>
      <c r="M17">
        <v>1821</v>
      </c>
    </row>
    <row r="18" spans="1:13" x14ac:dyDescent="0.2">
      <c r="A18" s="9" t="s">
        <v>31</v>
      </c>
      <c r="C18">
        <v>249</v>
      </c>
      <c r="D18">
        <v>361</v>
      </c>
      <c r="E18">
        <v>302</v>
      </c>
      <c r="F18">
        <v>333</v>
      </c>
      <c r="G18">
        <v>414</v>
      </c>
      <c r="H18">
        <v>297</v>
      </c>
      <c r="I18">
        <v>156</v>
      </c>
      <c r="J18">
        <v>39</v>
      </c>
      <c r="M18">
        <v>2151</v>
      </c>
    </row>
    <row r="19" spans="1:13" x14ac:dyDescent="0.2">
      <c r="A19" s="9" t="s">
        <v>32</v>
      </c>
      <c r="C19">
        <v>225</v>
      </c>
      <c r="D19">
        <v>378</v>
      </c>
      <c r="E19">
        <v>286</v>
      </c>
      <c r="F19">
        <v>220</v>
      </c>
      <c r="G19">
        <v>264</v>
      </c>
      <c r="H19">
        <v>187</v>
      </c>
      <c r="I19">
        <v>54</v>
      </c>
      <c r="J19">
        <v>2</v>
      </c>
      <c r="M19">
        <v>1616</v>
      </c>
    </row>
    <row r="20" spans="1:13" x14ac:dyDescent="0.2">
      <c r="A20" s="9" t="s">
        <v>33</v>
      </c>
      <c r="C20">
        <v>17</v>
      </c>
      <c r="D20">
        <v>23</v>
      </c>
      <c r="E20">
        <v>20</v>
      </c>
      <c r="F20">
        <v>20</v>
      </c>
      <c r="G20">
        <v>50</v>
      </c>
      <c r="H20">
        <v>47</v>
      </c>
      <c r="I20">
        <v>20</v>
      </c>
      <c r="J20">
        <v>4</v>
      </c>
      <c r="M20">
        <v>201</v>
      </c>
    </row>
    <row r="21" spans="1:13" x14ac:dyDescent="0.2">
      <c r="A21" s="9" t="s">
        <v>34</v>
      </c>
      <c r="H21">
        <v>1</v>
      </c>
      <c r="M21">
        <v>1</v>
      </c>
    </row>
    <row r="22" spans="1:13" x14ac:dyDescent="0.2">
      <c r="A22" s="9" t="s">
        <v>35</v>
      </c>
      <c r="C22">
        <v>1</v>
      </c>
      <c r="D22">
        <v>4</v>
      </c>
      <c r="E22">
        <v>5</v>
      </c>
      <c r="G22">
        <v>10</v>
      </c>
      <c r="H22">
        <v>5</v>
      </c>
      <c r="I22">
        <v>1</v>
      </c>
      <c r="M22">
        <v>26</v>
      </c>
    </row>
    <row r="23" spans="1:13" x14ac:dyDescent="0.2">
      <c r="A23" s="9" t="s">
        <v>36</v>
      </c>
      <c r="C23">
        <v>17</v>
      </c>
      <c r="D23">
        <v>11</v>
      </c>
      <c r="E23">
        <v>12</v>
      </c>
      <c r="F23">
        <v>8</v>
      </c>
      <c r="G23">
        <v>8</v>
      </c>
      <c r="H23">
        <v>16</v>
      </c>
      <c r="I23">
        <v>4</v>
      </c>
      <c r="M23">
        <v>76</v>
      </c>
    </row>
    <row r="24" spans="1:13" x14ac:dyDescent="0.2">
      <c r="A24" s="9" t="s">
        <v>37</v>
      </c>
      <c r="C24">
        <v>982</v>
      </c>
      <c r="D24">
        <v>949</v>
      </c>
      <c r="E24">
        <v>1304</v>
      </c>
      <c r="F24">
        <v>1257</v>
      </c>
      <c r="G24">
        <v>725</v>
      </c>
      <c r="H24">
        <v>399</v>
      </c>
      <c r="I24">
        <v>154</v>
      </c>
      <c r="J24">
        <v>29</v>
      </c>
      <c r="K24">
        <v>2</v>
      </c>
      <c r="M24">
        <v>5801</v>
      </c>
    </row>
    <row r="25" spans="1:13" x14ac:dyDescent="0.2">
      <c r="A25" s="9" t="s">
        <v>38</v>
      </c>
      <c r="C25">
        <v>20</v>
      </c>
      <c r="D25">
        <v>25</v>
      </c>
      <c r="E25">
        <v>31</v>
      </c>
      <c r="F25">
        <v>26</v>
      </c>
      <c r="G25">
        <v>32</v>
      </c>
      <c r="H25">
        <v>25</v>
      </c>
      <c r="I25">
        <v>8</v>
      </c>
      <c r="J25">
        <v>1</v>
      </c>
      <c r="M25">
        <v>168</v>
      </c>
    </row>
    <row r="26" spans="1:13" x14ac:dyDescent="0.2">
      <c r="A26" s="9" t="s">
        <v>39</v>
      </c>
      <c r="C26">
        <v>9</v>
      </c>
      <c r="D26">
        <v>9</v>
      </c>
      <c r="E26">
        <v>8</v>
      </c>
      <c r="F26">
        <v>7</v>
      </c>
      <c r="G26">
        <v>8</v>
      </c>
      <c r="H26">
        <v>9</v>
      </c>
      <c r="I26">
        <v>4</v>
      </c>
      <c r="M26">
        <v>54</v>
      </c>
    </row>
    <row r="27" spans="1:13" x14ac:dyDescent="0.2">
      <c r="A27" s="9" t="s">
        <v>40</v>
      </c>
      <c r="C27">
        <v>787</v>
      </c>
      <c r="D27">
        <v>708</v>
      </c>
      <c r="E27">
        <v>1271</v>
      </c>
      <c r="F27">
        <v>1138</v>
      </c>
      <c r="G27">
        <v>627</v>
      </c>
      <c r="H27">
        <v>372</v>
      </c>
      <c r="I27">
        <v>135</v>
      </c>
      <c r="J27">
        <v>16</v>
      </c>
      <c r="M27">
        <v>5054</v>
      </c>
    </row>
    <row r="28" spans="1:13" x14ac:dyDescent="0.2">
      <c r="A28" s="9" t="s">
        <v>41</v>
      </c>
      <c r="C28">
        <v>363</v>
      </c>
      <c r="D28">
        <v>465</v>
      </c>
      <c r="E28">
        <v>383</v>
      </c>
      <c r="F28">
        <v>330</v>
      </c>
      <c r="G28">
        <v>338</v>
      </c>
      <c r="H28">
        <v>216</v>
      </c>
      <c r="I28">
        <v>82</v>
      </c>
      <c r="J28">
        <v>15</v>
      </c>
      <c r="M28">
        <v>2192</v>
      </c>
    </row>
    <row r="29" spans="1:13" x14ac:dyDescent="0.2">
      <c r="A29" s="9" t="s">
        <v>42</v>
      </c>
      <c r="C29">
        <v>12</v>
      </c>
      <c r="D29">
        <v>27</v>
      </c>
      <c r="E29">
        <v>15</v>
      </c>
      <c r="F29">
        <v>9</v>
      </c>
      <c r="G29">
        <v>24</v>
      </c>
      <c r="H29">
        <v>11</v>
      </c>
      <c r="I29">
        <v>2</v>
      </c>
      <c r="J29">
        <v>4</v>
      </c>
      <c r="M29">
        <v>104</v>
      </c>
    </row>
    <row r="30" spans="1:13" x14ac:dyDescent="0.2">
      <c r="A30" s="9" t="s">
        <v>43</v>
      </c>
      <c r="C30">
        <v>329</v>
      </c>
      <c r="D30">
        <v>517</v>
      </c>
      <c r="E30">
        <v>400</v>
      </c>
      <c r="F30">
        <v>359</v>
      </c>
      <c r="G30">
        <v>348</v>
      </c>
      <c r="H30">
        <v>199</v>
      </c>
      <c r="I30">
        <v>64</v>
      </c>
      <c r="J30">
        <v>8</v>
      </c>
      <c r="M30">
        <v>2224</v>
      </c>
    </row>
    <row r="31" spans="1:13" x14ac:dyDescent="0.2">
      <c r="A31" s="9" t="s">
        <v>44</v>
      </c>
      <c r="F31">
        <v>1</v>
      </c>
      <c r="H31">
        <v>2</v>
      </c>
      <c r="M31">
        <v>3</v>
      </c>
    </row>
    <row r="32" spans="1:13" x14ac:dyDescent="0.2">
      <c r="A32" s="9" t="s">
        <v>46</v>
      </c>
      <c r="C32">
        <v>738</v>
      </c>
      <c r="D32">
        <v>1141</v>
      </c>
      <c r="E32">
        <v>984</v>
      </c>
      <c r="F32">
        <v>800</v>
      </c>
      <c r="G32">
        <v>823</v>
      </c>
      <c r="H32">
        <v>724</v>
      </c>
      <c r="I32">
        <v>280</v>
      </c>
      <c r="J32">
        <v>54</v>
      </c>
      <c r="K32">
        <v>2</v>
      </c>
      <c r="M32">
        <v>5546</v>
      </c>
    </row>
    <row r="33" spans="1:13" x14ac:dyDescent="0.2">
      <c r="A33" s="9" t="s">
        <v>47</v>
      </c>
      <c r="C33">
        <v>277</v>
      </c>
      <c r="D33">
        <v>314</v>
      </c>
      <c r="E33">
        <v>339</v>
      </c>
      <c r="F33">
        <v>331</v>
      </c>
      <c r="G33">
        <v>365</v>
      </c>
      <c r="H33">
        <v>348</v>
      </c>
      <c r="I33">
        <v>221</v>
      </c>
      <c r="J33">
        <v>74</v>
      </c>
      <c r="K33">
        <v>5</v>
      </c>
      <c r="M33">
        <v>2274</v>
      </c>
    </row>
    <row r="34" spans="1:13" x14ac:dyDescent="0.2">
      <c r="A34" s="9" t="s">
        <v>48</v>
      </c>
      <c r="C34">
        <v>515</v>
      </c>
      <c r="D34">
        <v>834</v>
      </c>
      <c r="E34">
        <v>824</v>
      </c>
      <c r="F34">
        <v>640</v>
      </c>
      <c r="G34">
        <v>490</v>
      </c>
      <c r="H34">
        <v>341</v>
      </c>
      <c r="I34">
        <v>104</v>
      </c>
      <c r="J34">
        <v>14</v>
      </c>
      <c r="K34">
        <v>2</v>
      </c>
      <c r="M34">
        <v>3764</v>
      </c>
    </row>
    <row r="35" spans="1:13" x14ac:dyDescent="0.2">
      <c r="A35" s="9" t="s">
        <v>49</v>
      </c>
      <c r="I35">
        <v>2</v>
      </c>
      <c r="M35">
        <v>2</v>
      </c>
    </row>
    <row r="36" spans="1:13" x14ac:dyDescent="0.2">
      <c r="A36" s="9" t="s">
        <v>51</v>
      </c>
      <c r="C36">
        <v>360</v>
      </c>
      <c r="D36">
        <v>293</v>
      </c>
      <c r="E36">
        <v>361</v>
      </c>
      <c r="F36">
        <v>492</v>
      </c>
      <c r="G36">
        <v>564</v>
      </c>
      <c r="H36">
        <v>360</v>
      </c>
      <c r="I36">
        <v>173</v>
      </c>
      <c r="J36">
        <v>19</v>
      </c>
      <c r="M36">
        <v>2622</v>
      </c>
    </row>
    <row r="37" spans="1:13" x14ac:dyDescent="0.2">
      <c r="A37" s="9" t="s">
        <v>52</v>
      </c>
      <c r="C37">
        <v>387</v>
      </c>
      <c r="D37">
        <v>361</v>
      </c>
      <c r="E37">
        <v>383</v>
      </c>
      <c r="F37">
        <v>464</v>
      </c>
      <c r="G37">
        <v>484</v>
      </c>
      <c r="H37">
        <v>345</v>
      </c>
      <c r="I37">
        <v>147</v>
      </c>
      <c r="J37">
        <v>23</v>
      </c>
      <c r="K37">
        <v>2</v>
      </c>
      <c r="M37">
        <v>2596</v>
      </c>
    </row>
    <row r="38" spans="1:13" x14ac:dyDescent="0.2">
      <c r="A38" s="9" t="s">
        <v>53</v>
      </c>
      <c r="C38">
        <v>303</v>
      </c>
      <c r="D38">
        <v>507</v>
      </c>
      <c r="E38">
        <v>359</v>
      </c>
      <c r="F38">
        <v>388</v>
      </c>
      <c r="G38">
        <v>343</v>
      </c>
      <c r="H38">
        <v>327</v>
      </c>
      <c r="I38">
        <v>118</v>
      </c>
      <c r="J38">
        <v>26</v>
      </c>
      <c r="K38">
        <v>1</v>
      </c>
      <c r="M38">
        <v>2372</v>
      </c>
    </row>
    <row r="39" spans="1:13" x14ac:dyDescent="0.2">
      <c r="A39" s="9" t="s">
        <v>54</v>
      </c>
      <c r="C39">
        <v>284</v>
      </c>
      <c r="D39">
        <v>398</v>
      </c>
      <c r="E39">
        <v>351</v>
      </c>
      <c r="F39">
        <v>369</v>
      </c>
      <c r="G39">
        <v>453</v>
      </c>
      <c r="H39">
        <v>321</v>
      </c>
      <c r="I39">
        <v>106</v>
      </c>
      <c r="J39">
        <v>20</v>
      </c>
      <c r="K39">
        <v>1</v>
      </c>
      <c r="M39">
        <v>2303</v>
      </c>
    </row>
    <row r="40" spans="1:13" x14ac:dyDescent="0.2">
      <c r="A40" s="9" t="s">
        <v>55</v>
      </c>
      <c r="C40">
        <v>614</v>
      </c>
      <c r="D40">
        <v>386</v>
      </c>
      <c r="E40">
        <v>482</v>
      </c>
      <c r="F40">
        <v>671</v>
      </c>
      <c r="G40">
        <v>645</v>
      </c>
      <c r="H40">
        <v>373</v>
      </c>
      <c r="I40">
        <v>114</v>
      </c>
      <c r="J40">
        <v>10</v>
      </c>
      <c r="M40">
        <v>3295</v>
      </c>
    </row>
    <row r="41" spans="1:13" x14ac:dyDescent="0.2">
      <c r="A41" s="9" t="s">
        <v>56</v>
      </c>
      <c r="C41">
        <v>65</v>
      </c>
      <c r="D41">
        <v>44</v>
      </c>
      <c r="E41">
        <v>62</v>
      </c>
      <c r="F41">
        <v>115</v>
      </c>
      <c r="G41">
        <v>187</v>
      </c>
      <c r="H41">
        <v>184</v>
      </c>
      <c r="I41">
        <v>56</v>
      </c>
      <c r="J41">
        <v>7</v>
      </c>
      <c r="M41">
        <v>720</v>
      </c>
    </row>
    <row r="42" spans="1:13" x14ac:dyDescent="0.2">
      <c r="A42" s="9" t="s">
        <v>57</v>
      </c>
      <c r="C42">
        <v>830</v>
      </c>
      <c r="D42">
        <v>593</v>
      </c>
      <c r="E42">
        <v>762</v>
      </c>
      <c r="F42">
        <v>1018</v>
      </c>
      <c r="G42">
        <v>997</v>
      </c>
      <c r="H42">
        <v>857</v>
      </c>
      <c r="I42">
        <v>349</v>
      </c>
      <c r="J42">
        <v>52</v>
      </c>
      <c r="K42">
        <v>2</v>
      </c>
      <c r="M42">
        <v>5460</v>
      </c>
    </row>
    <row r="43" spans="1:13" x14ac:dyDescent="0.2">
      <c r="A43" s="9" t="s">
        <v>58</v>
      </c>
      <c r="C43">
        <v>949</v>
      </c>
      <c r="D43">
        <v>631</v>
      </c>
      <c r="E43">
        <v>1072</v>
      </c>
      <c r="F43">
        <v>1308</v>
      </c>
      <c r="G43">
        <v>994</v>
      </c>
      <c r="H43">
        <v>469</v>
      </c>
      <c r="I43">
        <v>146</v>
      </c>
      <c r="J43">
        <v>48</v>
      </c>
      <c r="K43">
        <v>4</v>
      </c>
      <c r="M43">
        <v>5621</v>
      </c>
    </row>
    <row r="44" spans="1:13" x14ac:dyDescent="0.2">
      <c r="A44" s="9" t="s">
        <v>59</v>
      </c>
      <c r="C44">
        <v>48</v>
      </c>
      <c r="D44">
        <v>25</v>
      </c>
      <c r="E44">
        <v>40</v>
      </c>
      <c r="F44">
        <v>54</v>
      </c>
      <c r="G44">
        <v>62</v>
      </c>
      <c r="H44">
        <v>36</v>
      </c>
      <c r="I44">
        <v>6</v>
      </c>
      <c r="J44">
        <v>1</v>
      </c>
      <c r="M44">
        <v>272</v>
      </c>
    </row>
    <row r="45" spans="1:13" x14ac:dyDescent="0.2">
      <c r="A45" s="9" t="s">
        <v>60</v>
      </c>
      <c r="C45">
        <v>427</v>
      </c>
      <c r="D45">
        <v>411</v>
      </c>
      <c r="E45">
        <v>578</v>
      </c>
      <c r="F45">
        <v>554</v>
      </c>
      <c r="G45">
        <v>480</v>
      </c>
      <c r="H45">
        <v>485</v>
      </c>
      <c r="I45">
        <v>230</v>
      </c>
      <c r="J45">
        <v>41</v>
      </c>
      <c r="K45">
        <v>1</v>
      </c>
      <c r="M45">
        <v>3207</v>
      </c>
    </row>
    <row r="46" spans="1:13" x14ac:dyDescent="0.2">
      <c r="A46" s="9" t="s">
        <v>61</v>
      </c>
      <c r="C46">
        <v>128</v>
      </c>
      <c r="D46">
        <v>115</v>
      </c>
      <c r="E46">
        <v>149</v>
      </c>
      <c r="F46">
        <v>156</v>
      </c>
      <c r="G46">
        <v>174</v>
      </c>
      <c r="H46">
        <v>174</v>
      </c>
      <c r="I46">
        <v>71</v>
      </c>
      <c r="J46">
        <v>13</v>
      </c>
      <c r="M46">
        <v>980</v>
      </c>
    </row>
    <row r="47" spans="1:13" x14ac:dyDescent="0.2">
      <c r="A47" s="9" t="s">
        <v>62</v>
      </c>
      <c r="C47">
        <v>647</v>
      </c>
      <c r="D47">
        <v>592</v>
      </c>
      <c r="E47">
        <v>760</v>
      </c>
      <c r="F47">
        <v>834</v>
      </c>
      <c r="G47">
        <v>837</v>
      </c>
      <c r="H47">
        <v>745</v>
      </c>
      <c r="I47">
        <v>370</v>
      </c>
      <c r="J47">
        <v>98</v>
      </c>
      <c r="M47">
        <v>4883</v>
      </c>
    </row>
    <row r="48" spans="1:13" x14ac:dyDescent="0.2">
      <c r="A48" s="9" t="s">
        <v>63</v>
      </c>
      <c r="C48">
        <v>593</v>
      </c>
      <c r="D48">
        <v>845</v>
      </c>
      <c r="E48">
        <v>841</v>
      </c>
      <c r="F48">
        <v>752</v>
      </c>
      <c r="G48">
        <v>858</v>
      </c>
      <c r="H48">
        <v>657</v>
      </c>
      <c r="I48">
        <v>224</v>
      </c>
      <c r="J48">
        <v>53</v>
      </c>
      <c r="K48">
        <v>5</v>
      </c>
      <c r="M48">
        <v>4828</v>
      </c>
    </row>
    <row r="49" spans="1:13" x14ac:dyDescent="0.2">
      <c r="A49" s="9" t="s">
        <v>64</v>
      </c>
      <c r="C49">
        <v>482</v>
      </c>
      <c r="D49">
        <v>653</v>
      </c>
      <c r="E49">
        <v>711</v>
      </c>
      <c r="F49">
        <v>592</v>
      </c>
      <c r="G49">
        <v>639</v>
      </c>
      <c r="H49">
        <v>486</v>
      </c>
      <c r="I49">
        <v>199</v>
      </c>
      <c r="J49">
        <v>45</v>
      </c>
      <c r="M49">
        <v>3807</v>
      </c>
    </row>
    <row r="50" spans="1:13" x14ac:dyDescent="0.2">
      <c r="A50" s="9" t="s">
        <v>65</v>
      </c>
      <c r="C50">
        <v>443</v>
      </c>
      <c r="D50">
        <v>517</v>
      </c>
      <c r="E50">
        <v>670</v>
      </c>
      <c r="F50">
        <v>631</v>
      </c>
      <c r="G50">
        <v>661</v>
      </c>
      <c r="H50">
        <v>428</v>
      </c>
      <c r="I50">
        <v>133</v>
      </c>
      <c r="J50">
        <v>23</v>
      </c>
      <c r="K50">
        <v>3</v>
      </c>
      <c r="M50">
        <v>3509</v>
      </c>
    </row>
    <row r="51" spans="1:13" x14ac:dyDescent="0.2">
      <c r="A51" s="9" t="s">
        <v>66</v>
      </c>
      <c r="C51">
        <v>366</v>
      </c>
      <c r="D51">
        <v>499</v>
      </c>
      <c r="E51">
        <v>486</v>
      </c>
      <c r="F51">
        <v>577</v>
      </c>
      <c r="G51">
        <v>661</v>
      </c>
      <c r="H51">
        <v>667</v>
      </c>
      <c r="I51">
        <v>425</v>
      </c>
      <c r="J51">
        <v>114</v>
      </c>
      <c r="K51">
        <v>4</v>
      </c>
      <c r="M51">
        <v>3799</v>
      </c>
    </row>
    <row r="52" spans="1:13" x14ac:dyDescent="0.2">
      <c r="A52" s="9" t="s">
        <v>68</v>
      </c>
      <c r="C52">
        <v>313</v>
      </c>
      <c r="D52">
        <v>377</v>
      </c>
      <c r="E52">
        <v>381</v>
      </c>
      <c r="F52">
        <v>359</v>
      </c>
      <c r="G52">
        <v>389</v>
      </c>
      <c r="H52">
        <v>299</v>
      </c>
      <c r="I52">
        <v>144</v>
      </c>
      <c r="J52">
        <v>29</v>
      </c>
      <c r="K52">
        <v>1</v>
      </c>
      <c r="M52">
        <v>2292</v>
      </c>
    </row>
    <row r="53" spans="1:13" x14ac:dyDescent="0.2">
      <c r="A53" s="9" t="s">
        <v>69</v>
      </c>
      <c r="C53">
        <v>146</v>
      </c>
      <c r="D53">
        <v>88</v>
      </c>
      <c r="E53">
        <v>187</v>
      </c>
      <c r="F53">
        <v>197</v>
      </c>
      <c r="G53">
        <v>152</v>
      </c>
      <c r="H53">
        <v>118</v>
      </c>
      <c r="I53">
        <v>62</v>
      </c>
      <c r="J53">
        <v>39</v>
      </c>
      <c r="K53">
        <v>1</v>
      </c>
      <c r="M53">
        <v>990</v>
      </c>
    </row>
    <row r="54" spans="1:13" x14ac:dyDescent="0.2">
      <c r="A54" s="9" t="s">
        <v>70</v>
      </c>
      <c r="C54">
        <v>122</v>
      </c>
      <c r="D54">
        <v>108</v>
      </c>
      <c r="E54">
        <v>115</v>
      </c>
      <c r="F54">
        <v>134</v>
      </c>
      <c r="G54">
        <v>149</v>
      </c>
      <c r="H54">
        <v>90</v>
      </c>
      <c r="I54">
        <v>29</v>
      </c>
      <c r="J54">
        <v>5</v>
      </c>
      <c r="M54">
        <v>752</v>
      </c>
    </row>
    <row r="55" spans="1:13" x14ac:dyDescent="0.2">
      <c r="A55" s="9" t="s">
        <v>71</v>
      </c>
      <c r="C55">
        <v>160</v>
      </c>
      <c r="D55">
        <v>149</v>
      </c>
      <c r="E55">
        <v>178</v>
      </c>
      <c r="F55">
        <v>271</v>
      </c>
      <c r="G55">
        <v>167</v>
      </c>
      <c r="H55">
        <v>110</v>
      </c>
      <c r="I55">
        <v>20</v>
      </c>
      <c r="J55">
        <v>10</v>
      </c>
      <c r="M55">
        <v>1065</v>
      </c>
    </row>
    <row r="56" spans="1:13" x14ac:dyDescent="0.2">
      <c r="A56" s="9" t="s">
        <v>74</v>
      </c>
      <c r="H56">
        <v>1</v>
      </c>
      <c r="I56">
        <v>1</v>
      </c>
      <c r="M56">
        <v>2</v>
      </c>
    </row>
    <row r="57" spans="1:13" x14ac:dyDescent="0.2">
      <c r="A57" s="9" t="s">
        <v>75</v>
      </c>
      <c r="C57">
        <v>57</v>
      </c>
      <c r="D57">
        <v>45</v>
      </c>
      <c r="E57">
        <v>103</v>
      </c>
      <c r="F57">
        <v>93</v>
      </c>
      <c r="G57">
        <v>32</v>
      </c>
      <c r="H57">
        <v>16</v>
      </c>
      <c r="I57">
        <v>1</v>
      </c>
      <c r="M57">
        <v>347</v>
      </c>
    </row>
    <row r="58" spans="1:13" x14ac:dyDescent="0.2">
      <c r="A58" s="9" t="s">
        <v>76</v>
      </c>
      <c r="C58">
        <v>278</v>
      </c>
      <c r="D58">
        <v>170</v>
      </c>
      <c r="E58">
        <v>216</v>
      </c>
      <c r="F58">
        <v>306</v>
      </c>
      <c r="G58">
        <v>282</v>
      </c>
      <c r="H58">
        <v>95</v>
      </c>
      <c r="I58">
        <v>38</v>
      </c>
      <c r="J58">
        <v>4</v>
      </c>
      <c r="K58">
        <v>3</v>
      </c>
      <c r="M58">
        <v>1392</v>
      </c>
    </row>
    <row r="59" spans="1:13" x14ac:dyDescent="0.2">
      <c r="A59" s="9" t="s">
        <v>77</v>
      </c>
      <c r="C59">
        <v>32</v>
      </c>
      <c r="D59">
        <v>21</v>
      </c>
      <c r="E59">
        <v>22</v>
      </c>
      <c r="F59">
        <v>40</v>
      </c>
      <c r="G59">
        <v>63</v>
      </c>
      <c r="H59">
        <v>30</v>
      </c>
      <c r="I59">
        <v>18</v>
      </c>
      <c r="J59">
        <v>2</v>
      </c>
      <c r="M59">
        <v>228</v>
      </c>
    </row>
    <row r="60" spans="1:13" x14ac:dyDescent="0.2">
      <c r="A60" s="9" t="s">
        <v>78</v>
      </c>
      <c r="C60">
        <v>84</v>
      </c>
      <c r="D60">
        <v>120</v>
      </c>
      <c r="E60">
        <v>106</v>
      </c>
      <c r="F60">
        <v>85</v>
      </c>
      <c r="G60">
        <v>49</v>
      </c>
      <c r="H60">
        <v>19</v>
      </c>
      <c r="I60">
        <v>10</v>
      </c>
      <c r="J60">
        <v>4</v>
      </c>
      <c r="M60">
        <v>477</v>
      </c>
    </row>
    <row r="61" spans="1:13" x14ac:dyDescent="0.2">
      <c r="A61" s="9" t="s">
        <v>79</v>
      </c>
      <c r="C61">
        <v>771</v>
      </c>
      <c r="D61">
        <v>805</v>
      </c>
      <c r="E61">
        <v>896</v>
      </c>
      <c r="F61">
        <v>1037</v>
      </c>
      <c r="G61">
        <v>860</v>
      </c>
      <c r="H61">
        <v>478</v>
      </c>
      <c r="I61">
        <v>185</v>
      </c>
      <c r="J61">
        <v>38</v>
      </c>
      <c r="M61">
        <v>5070</v>
      </c>
    </row>
    <row r="62" spans="1:13" x14ac:dyDescent="0.2">
      <c r="A62" s="9" t="s">
        <v>80</v>
      </c>
      <c r="C62">
        <v>79</v>
      </c>
      <c r="D62">
        <v>119</v>
      </c>
      <c r="E62">
        <v>98</v>
      </c>
      <c r="F62">
        <v>88</v>
      </c>
      <c r="G62">
        <v>131</v>
      </c>
      <c r="H62">
        <v>78</v>
      </c>
      <c r="I62">
        <v>35</v>
      </c>
      <c r="J62">
        <v>6</v>
      </c>
      <c r="M62">
        <v>634</v>
      </c>
    </row>
    <row r="63" spans="1:13" x14ac:dyDescent="0.2">
      <c r="A63" s="9" t="s">
        <v>81</v>
      </c>
      <c r="C63">
        <v>442</v>
      </c>
      <c r="D63">
        <v>513</v>
      </c>
      <c r="E63">
        <v>531</v>
      </c>
      <c r="F63">
        <v>596</v>
      </c>
      <c r="G63">
        <v>473</v>
      </c>
      <c r="H63">
        <v>237</v>
      </c>
      <c r="I63">
        <v>87</v>
      </c>
      <c r="J63">
        <v>12</v>
      </c>
      <c r="M63">
        <v>2891</v>
      </c>
    </row>
    <row r="64" spans="1:13" x14ac:dyDescent="0.2">
      <c r="A64" s="9" t="s">
        <v>82</v>
      </c>
      <c r="C64">
        <v>328</v>
      </c>
      <c r="D64">
        <v>308</v>
      </c>
      <c r="E64">
        <v>454</v>
      </c>
      <c r="F64">
        <v>430</v>
      </c>
      <c r="G64">
        <v>415</v>
      </c>
      <c r="H64">
        <v>338</v>
      </c>
      <c r="I64">
        <v>99</v>
      </c>
      <c r="J64">
        <v>26</v>
      </c>
      <c r="K64">
        <v>3</v>
      </c>
      <c r="M64">
        <v>2401</v>
      </c>
    </row>
    <row r="65" spans="1:13" x14ac:dyDescent="0.2">
      <c r="A65" s="9" t="s">
        <v>83</v>
      </c>
      <c r="C65">
        <v>6</v>
      </c>
      <c r="D65">
        <v>7</v>
      </c>
      <c r="E65">
        <v>5</v>
      </c>
      <c r="F65">
        <v>2</v>
      </c>
      <c r="G65">
        <v>6</v>
      </c>
      <c r="H65">
        <v>4</v>
      </c>
      <c r="I65">
        <v>3</v>
      </c>
      <c r="M65">
        <v>33</v>
      </c>
    </row>
    <row r="66" spans="1:13" x14ac:dyDescent="0.2">
      <c r="A66" s="9" t="s">
        <v>84</v>
      </c>
      <c r="C66">
        <v>9</v>
      </c>
      <c r="D66">
        <v>12</v>
      </c>
      <c r="E66">
        <v>4</v>
      </c>
      <c r="F66">
        <v>4</v>
      </c>
      <c r="G66">
        <v>9</v>
      </c>
      <c r="H66">
        <v>4</v>
      </c>
      <c r="M66">
        <v>42</v>
      </c>
    </row>
    <row r="67" spans="1:13" x14ac:dyDescent="0.2">
      <c r="A67" s="9" t="s">
        <v>86</v>
      </c>
      <c r="C67">
        <v>770</v>
      </c>
      <c r="D67">
        <v>533</v>
      </c>
      <c r="E67">
        <v>953</v>
      </c>
      <c r="F67">
        <v>1208</v>
      </c>
      <c r="G67">
        <v>782</v>
      </c>
      <c r="H67">
        <v>510</v>
      </c>
      <c r="I67">
        <v>208</v>
      </c>
      <c r="J67">
        <v>32</v>
      </c>
      <c r="M67">
        <v>4996</v>
      </c>
    </row>
    <row r="68" spans="1:13" x14ac:dyDescent="0.2">
      <c r="A68" s="9" t="s">
        <v>87</v>
      </c>
      <c r="F68">
        <v>1</v>
      </c>
      <c r="H68">
        <v>1</v>
      </c>
      <c r="M68">
        <v>2</v>
      </c>
    </row>
    <row r="69" spans="1:13" x14ac:dyDescent="0.2">
      <c r="A69" s="9" t="s">
        <v>89</v>
      </c>
      <c r="C69">
        <v>498</v>
      </c>
      <c r="D69">
        <v>774</v>
      </c>
      <c r="E69">
        <v>735</v>
      </c>
      <c r="F69">
        <v>659</v>
      </c>
      <c r="G69">
        <v>657</v>
      </c>
      <c r="H69">
        <v>485</v>
      </c>
      <c r="I69">
        <v>199</v>
      </c>
      <c r="J69">
        <v>29</v>
      </c>
      <c r="K69">
        <v>3</v>
      </c>
      <c r="M69">
        <v>4039</v>
      </c>
    </row>
    <row r="70" spans="1:13" x14ac:dyDescent="0.2">
      <c r="A70" s="9" t="s">
        <v>90</v>
      </c>
      <c r="C70">
        <v>140</v>
      </c>
      <c r="D70">
        <v>123</v>
      </c>
      <c r="E70">
        <v>185</v>
      </c>
      <c r="F70">
        <v>156</v>
      </c>
      <c r="G70">
        <v>230</v>
      </c>
      <c r="H70">
        <v>127</v>
      </c>
      <c r="I70">
        <v>46</v>
      </c>
      <c r="J70">
        <v>17</v>
      </c>
      <c r="K70">
        <v>1</v>
      </c>
      <c r="M70">
        <v>1025</v>
      </c>
    </row>
    <row r="71" spans="1:13" x14ac:dyDescent="0.2">
      <c r="A71" s="9" t="s">
        <v>91</v>
      </c>
      <c r="D71">
        <v>3</v>
      </c>
      <c r="E71">
        <v>5</v>
      </c>
      <c r="F71">
        <v>3</v>
      </c>
      <c r="G71">
        <v>2</v>
      </c>
      <c r="H71">
        <v>7</v>
      </c>
      <c r="I71">
        <v>5</v>
      </c>
      <c r="M71">
        <v>25</v>
      </c>
    </row>
    <row r="72" spans="1:13" x14ac:dyDescent="0.2">
      <c r="A72" s="9" t="s">
        <v>92</v>
      </c>
      <c r="C72">
        <v>255</v>
      </c>
      <c r="D72">
        <v>349</v>
      </c>
      <c r="E72">
        <v>324</v>
      </c>
      <c r="F72">
        <v>333</v>
      </c>
      <c r="G72">
        <v>403</v>
      </c>
      <c r="H72">
        <v>364</v>
      </c>
      <c r="I72">
        <v>124</v>
      </c>
      <c r="J72">
        <v>30</v>
      </c>
      <c r="K72">
        <v>1</v>
      </c>
      <c r="M72">
        <v>2183</v>
      </c>
    </row>
    <row r="73" spans="1:13" x14ac:dyDescent="0.2">
      <c r="A73" s="9" t="s">
        <v>93</v>
      </c>
      <c r="C73">
        <v>156</v>
      </c>
      <c r="D73">
        <v>285</v>
      </c>
      <c r="E73">
        <v>258</v>
      </c>
      <c r="F73">
        <v>208</v>
      </c>
      <c r="G73">
        <v>251</v>
      </c>
      <c r="H73">
        <v>251</v>
      </c>
      <c r="I73">
        <v>93</v>
      </c>
      <c r="J73">
        <v>23</v>
      </c>
      <c r="K73">
        <v>3</v>
      </c>
      <c r="M73">
        <v>1528</v>
      </c>
    </row>
    <row r="74" spans="1:13" x14ac:dyDescent="0.2">
      <c r="A74" s="9" t="s">
        <v>94</v>
      </c>
      <c r="C74">
        <v>105</v>
      </c>
      <c r="D74">
        <v>185</v>
      </c>
      <c r="E74">
        <v>159</v>
      </c>
      <c r="F74">
        <v>112</v>
      </c>
      <c r="G74">
        <v>166</v>
      </c>
      <c r="H74">
        <v>144</v>
      </c>
      <c r="I74">
        <v>54</v>
      </c>
      <c r="J74">
        <v>18</v>
      </c>
      <c r="M74">
        <v>943</v>
      </c>
    </row>
    <row r="75" spans="1:13" x14ac:dyDescent="0.2">
      <c r="A75" s="9" t="s">
        <v>95</v>
      </c>
      <c r="C75">
        <v>87</v>
      </c>
      <c r="D75">
        <v>102</v>
      </c>
      <c r="E75">
        <v>125</v>
      </c>
      <c r="F75">
        <v>92</v>
      </c>
      <c r="G75">
        <v>114</v>
      </c>
      <c r="H75">
        <v>116</v>
      </c>
      <c r="I75">
        <v>48</v>
      </c>
      <c r="J75">
        <v>5</v>
      </c>
      <c r="K75">
        <v>1</v>
      </c>
      <c r="M75">
        <v>690</v>
      </c>
    </row>
    <row r="76" spans="1:13" x14ac:dyDescent="0.2">
      <c r="A76" s="9" t="s">
        <v>96</v>
      </c>
      <c r="C76">
        <v>485</v>
      </c>
      <c r="D76">
        <v>593</v>
      </c>
      <c r="E76">
        <v>575</v>
      </c>
      <c r="F76">
        <v>608</v>
      </c>
      <c r="G76">
        <v>790</v>
      </c>
      <c r="H76">
        <v>725</v>
      </c>
      <c r="I76">
        <v>338</v>
      </c>
      <c r="J76">
        <v>100</v>
      </c>
      <c r="K76">
        <v>8</v>
      </c>
      <c r="M76">
        <v>4222</v>
      </c>
    </row>
    <row r="77" spans="1:13" x14ac:dyDescent="0.2">
      <c r="A77" s="9" t="s">
        <v>97</v>
      </c>
      <c r="D77">
        <v>1</v>
      </c>
      <c r="G77">
        <v>1</v>
      </c>
      <c r="M77">
        <v>2</v>
      </c>
    </row>
    <row r="78" spans="1:13" x14ac:dyDescent="0.2">
      <c r="A78" s="9" t="s">
        <v>98</v>
      </c>
      <c r="C78">
        <v>247</v>
      </c>
      <c r="D78">
        <v>345</v>
      </c>
      <c r="E78">
        <v>386</v>
      </c>
      <c r="F78">
        <v>303</v>
      </c>
      <c r="G78">
        <v>472</v>
      </c>
      <c r="H78">
        <v>496</v>
      </c>
      <c r="I78">
        <v>191</v>
      </c>
      <c r="J78">
        <v>29</v>
      </c>
      <c r="M78">
        <v>2469</v>
      </c>
    </row>
    <row r="79" spans="1:13" x14ac:dyDescent="0.2">
      <c r="A79" s="9" t="s">
        <v>100</v>
      </c>
      <c r="C79">
        <v>488</v>
      </c>
      <c r="D79">
        <v>610</v>
      </c>
      <c r="E79">
        <v>612</v>
      </c>
      <c r="F79">
        <v>540</v>
      </c>
      <c r="G79">
        <v>554</v>
      </c>
      <c r="H79">
        <v>446</v>
      </c>
      <c r="I79">
        <v>275</v>
      </c>
      <c r="J79">
        <v>62</v>
      </c>
      <c r="K79">
        <v>3</v>
      </c>
      <c r="M79">
        <v>3590</v>
      </c>
    </row>
    <row r="80" spans="1:13" x14ac:dyDescent="0.2">
      <c r="A80" s="9" t="s">
        <v>101</v>
      </c>
      <c r="C80">
        <v>157</v>
      </c>
      <c r="D80">
        <v>118</v>
      </c>
      <c r="E80">
        <v>199</v>
      </c>
      <c r="F80">
        <v>232</v>
      </c>
      <c r="G80">
        <v>169</v>
      </c>
      <c r="H80">
        <v>121</v>
      </c>
      <c r="I80">
        <v>33</v>
      </c>
      <c r="J80">
        <v>6</v>
      </c>
      <c r="K80">
        <v>1</v>
      </c>
      <c r="M80">
        <v>1036</v>
      </c>
    </row>
    <row r="81" spans="1:13" x14ac:dyDescent="0.2">
      <c r="A81" s="9" t="s">
        <v>102</v>
      </c>
      <c r="C81">
        <v>204</v>
      </c>
      <c r="D81">
        <v>247</v>
      </c>
      <c r="E81">
        <v>270</v>
      </c>
      <c r="F81">
        <v>218</v>
      </c>
      <c r="G81">
        <v>232</v>
      </c>
      <c r="H81">
        <v>231</v>
      </c>
      <c r="I81">
        <v>92</v>
      </c>
      <c r="J81">
        <v>19</v>
      </c>
      <c r="K81">
        <v>2</v>
      </c>
      <c r="M81">
        <v>1515</v>
      </c>
    </row>
    <row r="82" spans="1:13" x14ac:dyDescent="0.2">
      <c r="A82" s="9" t="s">
        <v>103</v>
      </c>
      <c r="C82">
        <v>114</v>
      </c>
      <c r="D82">
        <v>172</v>
      </c>
      <c r="E82">
        <v>154</v>
      </c>
      <c r="F82">
        <v>138</v>
      </c>
      <c r="G82">
        <v>152</v>
      </c>
      <c r="H82">
        <v>160</v>
      </c>
      <c r="I82">
        <v>58</v>
      </c>
      <c r="J82">
        <v>17</v>
      </c>
      <c r="K82">
        <v>1</v>
      </c>
      <c r="M82">
        <v>966</v>
      </c>
    </row>
    <row r="83" spans="1:13" x14ac:dyDescent="0.2">
      <c r="A83" s="9" t="s">
        <v>104</v>
      </c>
      <c r="C83">
        <v>131</v>
      </c>
      <c r="D83">
        <v>193</v>
      </c>
      <c r="E83">
        <v>198</v>
      </c>
      <c r="F83">
        <v>197</v>
      </c>
      <c r="G83">
        <v>174</v>
      </c>
      <c r="H83">
        <v>148</v>
      </c>
      <c r="I83">
        <v>73</v>
      </c>
      <c r="J83">
        <v>16</v>
      </c>
      <c r="M83">
        <v>1130</v>
      </c>
    </row>
    <row r="84" spans="1:13" x14ac:dyDescent="0.2">
      <c r="A84" s="9" t="s">
        <v>106</v>
      </c>
      <c r="C84">
        <v>370</v>
      </c>
      <c r="D84">
        <v>546</v>
      </c>
      <c r="E84">
        <v>532</v>
      </c>
      <c r="F84">
        <v>421</v>
      </c>
      <c r="G84">
        <v>500</v>
      </c>
      <c r="H84">
        <v>501</v>
      </c>
      <c r="I84">
        <v>191</v>
      </c>
      <c r="J84">
        <v>47</v>
      </c>
      <c r="K84">
        <v>1</v>
      </c>
      <c r="M84">
        <v>3109</v>
      </c>
    </row>
    <row r="85" spans="1:13" x14ac:dyDescent="0.2">
      <c r="A85" s="9" t="s">
        <v>107</v>
      </c>
      <c r="C85">
        <v>106</v>
      </c>
      <c r="D85">
        <v>132</v>
      </c>
      <c r="E85">
        <v>149</v>
      </c>
      <c r="F85">
        <v>134</v>
      </c>
      <c r="G85">
        <v>146</v>
      </c>
      <c r="H85">
        <v>181</v>
      </c>
      <c r="I85">
        <v>119</v>
      </c>
      <c r="J85">
        <v>75</v>
      </c>
      <c r="K85">
        <v>3</v>
      </c>
      <c r="M85">
        <v>1045</v>
      </c>
    </row>
    <row r="86" spans="1:13" x14ac:dyDescent="0.2">
      <c r="A86" s="9" t="s">
        <v>108</v>
      </c>
      <c r="C86">
        <v>157</v>
      </c>
      <c r="D86">
        <v>203</v>
      </c>
      <c r="E86">
        <v>225</v>
      </c>
      <c r="F86">
        <v>202</v>
      </c>
      <c r="G86">
        <v>188</v>
      </c>
      <c r="H86">
        <v>186</v>
      </c>
      <c r="I86">
        <v>163</v>
      </c>
      <c r="J86">
        <v>53</v>
      </c>
      <c r="K86">
        <v>6</v>
      </c>
      <c r="M86">
        <v>1383</v>
      </c>
    </row>
    <row r="87" spans="1:13" x14ac:dyDescent="0.2">
      <c r="A87" s="9" t="s">
        <v>109</v>
      </c>
      <c r="C87">
        <v>2</v>
      </c>
      <c r="F87">
        <v>1</v>
      </c>
      <c r="M87">
        <v>3</v>
      </c>
    </row>
    <row r="88" spans="1:13" x14ac:dyDescent="0.2">
      <c r="A88" s="9" t="s">
        <v>110</v>
      </c>
      <c r="C88">
        <v>733</v>
      </c>
      <c r="D88">
        <v>1003</v>
      </c>
      <c r="E88">
        <v>1075</v>
      </c>
      <c r="F88">
        <v>997</v>
      </c>
      <c r="G88">
        <v>1063</v>
      </c>
      <c r="H88">
        <v>701</v>
      </c>
      <c r="I88">
        <v>307</v>
      </c>
      <c r="J88">
        <v>84</v>
      </c>
      <c r="K88">
        <v>9</v>
      </c>
      <c r="M88">
        <v>5972</v>
      </c>
    </row>
    <row r="89" spans="1:13" x14ac:dyDescent="0.2">
      <c r="A89" s="9" t="s">
        <v>111</v>
      </c>
      <c r="C89">
        <v>484</v>
      </c>
      <c r="D89">
        <v>460</v>
      </c>
      <c r="E89">
        <v>647</v>
      </c>
      <c r="F89">
        <v>644</v>
      </c>
      <c r="G89">
        <v>650</v>
      </c>
      <c r="H89">
        <v>764</v>
      </c>
      <c r="I89">
        <v>407</v>
      </c>
      <c r="J89">
        <v>107</v>
      </c>
      <c r="K89">
        <v>6</v>
      </c>
      <c r="M89">
        <v>4169</v>
      </c>
    </row>
    <row r="90" spans="1:13" x14ac:dyDescent="0.2">
      <c r="A90" s="9" t="s">
        <v>112</v>
      </c>
      <c r="C90">
        <v>80</v>
      </c>
      <c r="D90">
        <v>160</v>
      </c>
      <c r="E90">
        <v>94</v>
      </c>
      <c r="F90">
        <v>105</v>
      </c>
      <c r="G90">
        <v>167</v>
      </c>
      <c r="H90">
        <v>146</v>
      </c>
      <c r="I90">
        <v>69</v>
      </c>
      <c r="J90">
        <v>15</v>
      </c>
      <c r="K90">
        <v>1</v>
      </c>
      <c r="M90">
        <v>837</v>
      </c>
    </row>
    <row r="91" spans="1:13" x14ac:dyDescent="0.2">
      <c r="A91" s="9" t="s">
        <v>113</v>
      </c>
      <c r="C91">
        <v>27</v>
      </c>
      <c r="D91">
        <v>32</v>
      </c>
      <c r="E91">
        <v>37</v>
      </c>
      <c r="F91">
        <v>40</v>
      </c>
      <c r="G91">
        <v>36</v>
      </c>
      <c r="H91">
        <v>22</v>
      </c>
      <c r="I91">
        <v>21</v>
      </c>
      <c r="J91">
        <v>5</v>
      </c>
      <c r="M91">
        <v>220</v>
      </c>
    </row>
    <row r="92" spans="1:13" x14ac:dyDescent="0.2">
      <c r="A92" s="9" t="s">
        <v>114</v>
      </c>
      <c r="C92">
        <v>62</v>
      </c>
      <c r="D92">
        <v>110</v>
      </c>
      <c r="E92">
        <v>73</v>
      </c>
      <c r="F92">
        <v>64</v>
      </c>
      <c r="G92">
        <v>88</v>
      </c>
      <c r="H92">
        <v>94</v>
      </c>
      <c r="I92">
        <v>63</v>
      </c>
      <c r="J92">
        <v>16</v>
      </c>
      <c r="K92">
        <v>3</v>
      </c>
      <c r="M92">
        <v>573</v>
      </c>
    </row>
    <row r="93" spans="1:13" x14ac:dyDescent="0.2">
      <c r="A93" s="9" t="s">
        <v>116</v>
      </c>
      <c r="C93">
        <v>391</v>
      </c>
      <c r="D93">
        <v>511</v>
      </c>
      <c r="E93">
        <v>498</v>
      </c>
      <c r="F93">
        <v>495</v>
      </c>
      <c r="G93">
        <v>531</v>
      </c>
      <c r="H93">
        <v>522</v>
      </c>
      <c r="I93">
        <v>259</v>
      </c>
      <c r="J93">
        <v>69</v>
      </c>
      <c r="K93">
        <v>6</v>
      </c>
      <c r="M93">
        <v>3282</v>
      </c>
    </row>
    <row r="94" spans="1:13" x14ac:dyDescent="0.2">
      <c r="A94" s="9" t="s">
        <v>117</v>
      </c>
      <c r="C94">
        <v>511</v>
      </c>
      <c r="D94">
        <v>603</v>
      </c>
      <c r="E94">
        <v>508</v>
      </c>
      <c r="F94">
        <v>525</v>
      </c>
      <c r="G94">
        <v>656</v>
      </c>
      <c r="H94">
        <v>698</v>
      </c>
      <c r="I94">
        <v>398</v>
      </c>
      <c r="J94">
        <v>89</v>
      </c>
      <c r="K94">
        <v>3</v>
      </c>
      <c r="M94">
        <v>3991</v>
      </c>
    </row>
    <row r="95" spans="1:13" x14ac:dyDescent="0.2">
      <c r="A95" s="9" t="s">
        <v>118</v>
      </c>
      <c r="C95">
        <v>2</v>
      </c>
      <c r="D95">
        <v>4</v>
      </c>
      <c r="E95">
        <v>5</v>
      </c>
      <c r="F95">
        <v>6</v>
      </c>
      <c r="G95">
        <v>12</v>
      </c>
      <c r="H95">
        <v>15</v>
      </c>
      <c r="I95">
        <v>22</v>
      </c>
      <c r="J95">
        <v>22</v>
      </c>
      <c r="K95">
        <v>4</v>
      </c>
      <c r="M95">
        <v>92</v>
      </c>
    </row>
    <row r="96" spans="1:13" x14ac:dyDescent="0.2">
      <c r="A96" s="9" t="s">
        <v>119</v>
      </c>
      <c r="C96">
        <v>215</v>
      </c>
      <c r="D96">
        <v>499</v>
      </c>
      <c r="E96">
        <v>330</v>
      </c>
      <c r="F96">
        <v>284</v>
      </c>
      <c r="G96">
        <v>252</v>
      </c>
      <c r="H96">
        <v>302</v>
      </c>
      <c r="I96">
        <v>152</v>
      </c>
      <c r="J96">
        <v>57</v>
      </c>
      <c r="K96">
        <v>5</v>
      </c>
      <c r="M96">
        <v>2096</v>
      </c>
    </row>
    <row r="97" spans="1:13" x14ac:dyDescent="0.2">
      <c r="A97" s="9" t="s">
        <v>120</v>
      </c>
      <c r="C97">
        <v>90</v>
      </c>
      <c r="D97">
        <v>104</v>
      </c>
      <c r="E97">
        <v>88</v>
      </c>
      <c r="F97">
        <v>109</v>
      </c>
      <c r="G97">
        <v>87</v>
      </c>
      <c r="H97">
        <v>71</v>
      </c>
      <c r="I97">
        <v>51</v>
      </c>
      <c r="J97">
        <v>13</v>
      </c>
      <c r="M97">
        <v>613</v>
      </c>
    </row>
    <row r="98" spans="1:13" x14ac:dyDescent="0.2">
      <c r="A98" s="9" t="s">
        <v>122</v>
      </c>
      <c r="C98">
        <v>640</v>
      </c>
      <c r="D98">
        <v>697</v>
      </c>
      <c r="E98">
        <v>888</v>
      </c>
      <c r="F98">
        <v>786</v>
      </c>
      <c r="G98">
        <v>814</v>
      </c>
      <c r="H98">
        <v>831</v>
      </c>
      <c r="I98">
        <v>445</v>
      </c>
      <c r="J98">
        <v>97</v>
      </c>
      <c r="K98">
        <v>8</v>
      </c>
      <c r="M98">
        <v>5206</v>
      </c>
    </row>
    <row r="99" spans="1:13" x14ac:dyDescent="0.2">
      <c r="A99" s="9" t="s">
        <v>123</v>
      </c>
      <c r="C99">
        <v>336</v>
      </c>
      <c r="D99">
        <v>444</v>
      </c>
      <c r="E99">
        <v>496</v>
      </c>
      <c r="F99">
        <v>522</v>
      </c>
      <c r="G99">
        <v>651</v>
      </c>
      <c r="H99">
        <v>733</v>
      </c>
      <c r="I99">
        <v>589</v>
      </c>
      <c r="J99">
        <v>202</v>
      </c>
      <c r="K99">
        <v>18</v>
      </c>
      <c r="M99">
        <v>3991</v>
      </c>
    </row>
    <row r="100" spans="1:13" x14ac:dyDescent="0.2">
      <c r="A100" s="9" t="s">
        <v>124</v>
      </c>
      <c r="C100">
        <v>468</v>
      </c>
      <c r="D100">
        <v>1270</v>
      </c>
      <c r="E100">
        <v>863</v>
      </c>
      <c r="F100">
        <v>605</v>
      </c>
      <c r="G100">
        <v>771</v>
      </c>
      <c r="H100">
        <v>688</v>
      </c>
      <c r="I100">
        <v>237</v>
      </c>
      <c r="J100">
        <v>109</v>
      </c>
      <c r="K100">
        <v>11</v>
      </c>
      <c r="M100">
        <v>5022</v>
      </c>
    </row>
    <row r="101" spans="1:13" x14ac:dyDescent="0.2">
      <c r="A101" s="9" t="s">
        <v>125</v>
      </c>
      <c r="C101">
        <v>5</v>
      </c>
      <c r="D101">
        <v>16</v>
      </c>
      <c r="E101">
        <v>17</v>
      </c>
      <c r="F101">
        <v>13</v>
      </c>
      <c r="G101">
        <v>14</v>
      </c>
      <c r="H101">
        <v>12</v>
      </c>
      <c r="I101">
        <v>2</v>
      </c>
      <c r="J101">
        <v>1</v>
      </c>
      <c r="M101">
        <v>80</v>
      </c>
    </row>
    <row r="102" spans="1:13" x14ac:dyDescent="0.2">
      <c r="A102" s="9" t="s">
        <v>126</v>
      </c>
      <c r="C102">
        <v>283</v>
      </c>
      <c r="D102">
        <v>413</v>
      </c>
      <c r="E102">
        <v>337</v>
      </c>
      <c r="F102">
        <v>277</v>
      </c>
      <c r="G102">
        <v>325</v>
      </c>
      <c r="H102">
        <v>293</v>
      </c>
      <c r="I102">
        <v>148</v>
      </c>
      <c r="J102">
        <v>61</v>
      </c>
      <c r="K102">
        <v>3</v>
      </c>
      <c r="M102">
        <v>2140</v>
      </c>
    </row>
    <row r="103" spans="1:13" x14ac:dyDescent="0.2">
      <c r="A103" s="9" t="s">
        <v>127</v>
      </c>
      <c r="C103">
        <v>207</v>
      </c>
      <c r="D103">
        <v>240</v>
      </c>
      <c r="E103">
        <v>235</v>
      </c>
      <c r="F103">
        <v>275</v>
      </c>
      <c r="G103">
        <v>223</v>
      </c>
      <c r="H103">
        <v>180</v>
      </c>
      <c r="I103">
        <v>85</v>
      </c>
      <c r="J103">
        <v>21</v>
      </c>
      <c r="K103">
        <v>2</v>
      </c>
      <c r="M103">
        <v>1468</v>
      </c>
    </row>
    <row r="104" spans="1:13" x14ac:dyDescent="0.2">
      <c r="A104" s="9" t="s">
        <v>128</v>
      </c>
      <c r="C104">
        <v>176</v>
      </c>
      <c r="D104">
        <v>262</v>
      </c>
      <c r="E104">
        <v>159</v>
      </c>
      <c r="F104">
        <v>158</v>
      </c>
      <c r="G104">
        <v>150</v>
      </c>
      <c r="H104">
        <v>109</v>
      </c>
      <c r="I104">
        <v>71</v>
      </c>
      <c r="J104">
        <v>14</v>
      </c>
      <c r="K104">
        <v>3</v>
      </c>
      <c r="L104">
        <v>1</v>
      </c>
      <c r="M104">
        <v>1103</v>
      </c>
    </row>
    <row r="105" spans="1:13" x14ac:dyDescent="0.2">
      <c r="A105" s="9" t="s">
        <v>130</v>
      </c>
      <c r="E105">
        <v>2</v>
      </c>
      <c r="F105">
        <v>1</v>
      </c>
      <c r="M105">
        <v>3</v>
      </c>
    </row>
    <row r="106" spans="1:13" x14ac:dyDescent="0.2">
      <c r="A106" s="9" t="s">
        <v>131</v>
      </c>
      <c r="C106">
        <v>267</v>
      </c>
      <c r="D106">
        <v>282</v>
      </c>
      <c r="E106">
        <v>307</v>
      </c>
      <c r="F106">
        <v>347</v>
      </c>
      <c r="G106">
        <v>375</v>
      </c>
      <c r="H106">
        <v>311</v>
      </c>
      <c r="I106">
        <v>209</v>
      </c>
      <c r="J106">
        <v>53</v>
      </c>
      <c r="M106">
        <v>2151</v>
      </c>
    </row>
    <row r="107" spans="1:13" x14ac:dyDescent="0.2">
      <c r="A107" s="9" t="s">
        <v>132</v>
      </c>
      <c r="C107">
        <v>416</v>
      </c>
      <c r="D107">
        <v>777</v>
      </c>
      <c r="E107">
        <v>598</v>
      </c>
      <c r="F107">
        <v>512</v>
      </c>
      <c r="G107">
        <v>464</v>
      </c>
      <c r="H107">
        <v>396</v>
      </c>
      <c r="I107">
        <v>161</v>
      </c>
      <c r="J107">
        <v>28</v>
      </c>
      <c r="K107">
        <v>2</v>
      </c>
      <c r="M107">
        <v>3354</v>
      </c>
    </row>
    <row r="108" spans="1:13" x14ac:dyDescent="0.2">
      <c r="A108" s="9" t="s">
        <v>133</v>
      </c>
      <c r="H108">
        <v>1</v>
      </c>
      <c r="I108">
        <v>1</v>
      </c>
      <c r="M108">
        <v>2</v>
      </c>
    </row>
    <row r="109" spans="1:13" x14ac:dyDescent="0.2">
      <c r="A109" s="9" t="s">
        <v>134</v>
      </c>
      <c r="C109">
        <v>631</v>
      </c>
      <c r="D109">
        <v>807</v>
      </c>
      <c r="E109">
        <v>946</v>
      </c>
      <c r="F109">
        <v>771</v>
      </c>
      <c r="G109">
        <v>881</v>
      </c>
      <c r="H109">
        <v>920</v>
      </c>
      <c r="I109">
        <v>459</v>
      </c>
      <c r="J109">
        <v>104</v>
      </c>
      <c r="K109">
        <v>7</v>
      </c>
      <c r="M109">
        <v>5526</v>
      </c>
    </row>
    <row r="110" spans="1:13" x14ac:dyDescent="0.2">
      <c r="A110" s="9" t="s">
        <v>136</v>
      </c>
      <c r="C110">
        <v>1</v>
      </c>
      <c r="D110">
        <v>1</v>
      </c>
      <c r="F110">
        <v>2</v>
      </c>
      <c r="M110">
        <v>4</v>
      </c>
    </row>
    <row r="111" spans="1:13" x14ac:dyDescent="0.2">
      <c r="A111" s="9" t="s">
        <v>137</v>
      </c>
      <c r="C111">
        <v>653</v>
      </c>
      <c r="D111">
        <v>717</v>
      </c>
      <c r="E111">
        <v>891</v>
      </c>
      <c r="F111">
        <v>820</v>
      </c>
      <c r="G111">
        <v>759</v>
      </c>
      <c r="H111">
        <v>646</v>
      </c>
      <c r="I111">
        <v>305</v>
      </c>
      <c r="J111">
        <v>72</v>
      </c>
      <c r="K111">
        <v>1</v>
      </c>
      <c r="M111">
        <v>4864</v>
      </c>
    </row>
    <row r="112" spans="1:13" x14ac:dyDescent="0.2">
      <c r="A112" s="9" t="s">
        <v>138</v>
      </c>
      <c r="C112">
        <v>28</v>
      </c>
      <c r="D112">
        <v>51</v>
      </c>
      <c r="E112">
        <v>41</v>
      </c>
      <c r="F112">
        <v>44</v>
      </c>
      <c r="G112">
        <v>44</v>
      </c>
      <c r="H112">
        <v>25</v>
      </c>
      <c r="I112">
        <v>7</v>
      </c>
      <c r="J112">
        <v>1</v>
      </c>
      <c r="K112">
        <v>1</v>
      </c>
      <c r="M112">
        <v>242</v>
      </c>
    </row>
    <row r="113" spans="1:13" x14ac:dyDescent="0.2">
      <c r="A113" s="9" t="s">
        <v>139</v>
      </c>
      <c r="C113">
        <v>494</v>
      </c>
      <c r="D113">
        <v>583</v>
      </c>
      <c r="E113">
        <v>899</v>
      </c>
      <c r="F113">
        <v>648</v>
      </c>
      <c r="G113">
        <v>654</v>
      </c>
      <c r="H113">
        <v>729</v>
      </c>
      <c r="I113">
        <v>406</v>
      </c>
      <c r="J113">
        <v>145</v>
      </c>
      <c r="K113">
        <v>10</v>
      </c>
      <c r="M113">
        <v>4568</v>
      </c>
    </row>
    <row r="114" spans="1:13" x14ac:dyDescent="0.2">
      <c r="A114" s="9" t="s">
        <v>140</v>
      </c>
      <c r="C114">
        <v>83</v>
      </c>
      <c r="D114">
        <v>173</v>
      </c>
      <c r="E114">
        <v>96</v>
      </c>
      <c r="F114">
        <v>80</v>
      </c>
      <c r="G114">
        <v>38</v>
      </c>
      <c r="H114">
        <v>23</v>
      </c>
      <c r="I114">
        <v>11</v>
      </c>
      <c r="J114">
        <v>5</v>
      </c>
      <c r="K114">
        <v>3</v>
      </c>
      <c r="M114">
        <v>512</v>
      </c>
    </row>
    <row r="115" spans="1:13" x14ac:dyDescent="0.2">
      <c r="A115" s="9" t="s">
        <v>141</v>
      </c>
      <c r="E115">
        <v>2</v>
      </c>
      <c r="M115">
        <v>2</v>
      </c>
    </row>
    <row r="116" spans="1:13" x14ac:dyDescent="0.2">
      <c r="A116" s="9" t="s">
        <v>142</v>
      </c>
      <c r="C116">
        <v>59</v>
      </c>
      <c r="D116">
        <v>67</v>
      </c>
      <c r="E116">
        <v>85</v>
      </c>
      <c r="F116">
        <v>95</v>
      </c>
      <c r="G116">
        <v>161</v>
      </c>
      <c r="H116">
        <v>205</v>
      </c>
      <c r="I116">
        <v>91</v>
      </c>
      <c r="J116">
        <v>11</v>
      </c>
      <c r="M116">
        <v>774</v>
      </c>
    </row>
    <row r="117" spans="1:13" x14ac:dyDescent="0.2">
      <c r="A117" s="9" t="s">
        <v>144</v>
      </c>
      <c r="C117">
        <v>133</v>
      </c>
      <c r="D117">
        <v>188</v>
      </c>
      <c r="E117">
        <v>116</v>
      </c>
      <c r="F117">
        <v>100</v>
      </c>
      <c r="G117">
        <v>122</v>
      </c>
      <c r="H117">
        <v>99</v>
      </c>
      <c r="I117">
        <v>25</v>
      </c>
      <c r="J117">
        <v>8</v>
      </c>
      <c r="M117">
        <v>791</v>
      </c>
    </row>
    <row r="118" spans="1:13" x14ac:dyDescent="0.2">
      <c r="A118" s="9" t="s">
        <v>145</v>
      </c>
      <c r="C118">
        <v>10</v>
      </c>
      <c r="D118">
        <v>15</v>
      </c>
      <c r="E118">
        <v>8</v>
      </c>
      <c r="F118">
        <v>5</v>
      </c>
      <c r="G118">
        <v>17</v>
      </c>
      <c r="H118">
        <v>11</v>
      </c>
      <c r="J118">
        <v>1</v>
      </c>
      <c r="M118">
        <v>67</v>
      </c>
    </row>
    <row r="119" spans="1:13" x14ac:dyDescent="0.2">
      <c r="A119" s="9" t="s">
        <v>146</v>
      </c>
      <c r="C119">
        <v>182</v>
      </c>
      <c r="D119">
        <v>275</v>
      </c>
      <c r="E119">
        <v>174</v>
      </c>
      <c r="F119">
        <v>130</v>
      </c>
      <c r="G119">
        <v>142</v>
      </c>
      <c r="H119">
        <v>87</v>
      </c>
      <c r="I119">
        <v>29</v>
      </c>
      <c r="J119">
        <v>3</v>
      </c>
      <c r="M119">
        <v>1022</v>
      </c>
    </row>
    <row r="120" spans="1:13" x14ac:dyDescent="0.2">
      <c r="A120" s="9" t="s">
        <v>147</v>
      </c>
      <c r="C120">
        <v>397</v>
      </c>
      <c r="D120">
        <v>713</v>
      </c>
      <c r="E120">
        <v>436</v>
      </c>
      <c r="F120">
        <v>300</v>
      </c>
      <c r="G120">
        <v>187</v>
      </c>
      <c r="H120">
        <v>133</v>
      </c>
      <c r="I120">
        <v>29</v>
      </c>
      <c r="J120">
        <v>3</v>
      </c>
      <c r="K120">
        <v>2</v>
      </c>
      <c r="M120">
        <v>2200</v>
      </c>
    </row>
    <row r="121" spans="1:13" x14ac:dyDescent="0.2">
      <c r="A121" s="9" t="s">
        <v>148</v>
      </c>
      <c r="C121">
        <v>275</v>
      </c>
      <c r="D121">
        <v>295</v>
      </c>
      <c r="E121">
        <v>256</v>
      </c>
      <c r="F121">
        <v>216</v>
      </c>
      <c r="G121">
        <v>215</v>
      </c>
      <c r="H121">
        <v>166</v>
      </c>
      <c r="I121">
        <v>66</v>
      </c>
      <c r="J121">
        <v>24</v>
      </c>
      <c r="K121">
        <v>1</v>
      </c>
      <c r="M121">
        <v>1514</v>
      </c>
    </row>
    <row r="122" spans="1:13" x14ac:dyDescent="0.2">
      <c r="A122" s="9" t="s">
        <v>149</v>
      </c>
      <c r="C122">
        <v>107</v>
      </c>
      <c r="D122">
        <v>187</v>
      </c>
      <c r="E122">
        <v>147</v>
      </c>
      <c r="F122">
        <v>100</v>
      </c>
      <c r="G122">
        <v>80</v>
      </c>
      <c r="H122">
        <v>77</v>
      </c>
      <c r="I122">
        <v>28</v>
      </c>
      <c r="J122">
        <v>8</v>
      </c>
      <c r="M122">
        <v>734</v>
      </c>
    </row>
    <row r="123" spans="1:13" x14ac:dyDescent="0.2">
      <c r="A123" s="9" t="s">
        <v>150</v>
      </c>
      <c r="C123">
        <v>597</v>
      </c>
      <c r="D123">
        <v>913</v>
      </c>
      <c r="E123">
        <v>929</v>
      </c>
      <c r="F123">
        <v>855</v>
      </c>
      <c r="G123">
        <v>522</v>
      </c>
      <c r="H123">
        <v>328</v>
      </c>
      <c r="I123">
        <v>87</v>
      </c>
      <c r="J123">
        <v>19</v>
      </c>
      <c r="K123">
        <v>1</v>
      </c>
      <c r="M123">
        <v>4251</v>
      </c>
    </row>
    <row r="124" spans="1:13" x14ac:dyDescent="0.2">
      <c r="A124" s="9" t="s">
        <v>151</v>
      </c>
      <c r="C124">
        <v>240</v>
      </c>
      <c r="D124">
        <v>344</v>
      </c>
      <c r="E124">
        <v>262</v>
      </c>
      <c r="F124">
        <v>285</v>
      </c>
      <c r="G124">
        <v>268</v>
      </c>
      <c r="H124">
        <v>267</v>
      </c>
      <c r="I124">
        <v>172</v>
      </c>
      <c r="J124">
        <v>69</v>
      </c>
      <c r="K124">
        <v>3</v>
      </c>
      <c r="M124">
        <v>1910</v>
      </c>
    </row>
    <row r="125" spans="1:13" x14ac:dyDescent="0.2">
      <c r="A125" s="9" t="s">
        <v>152</v>
      </c>
      <c r="C125">
        <v>109</v>
      </c>
      <c r="D125">
        <v>179</v>
      </c>
      <c r="E125">
        <v>140</v>
      </c>
      <c r="F125">
        <v>145</v>
      </c>
      <c r="G125">
        <v>134</v>
      </c>
      <c r="H125">
        <v>113</v>
      </c>
      <c r="I125">
        <v>60</v>
      </c>
      <c r="J125">
        <v>17</v>
      </c>
      <c r="M125">
        <v>897</v>
      </c>
    </row>
    <row r="126" spans="1:13" x14ac:dyDescent="0.2">
      <c r="A126" s="9" t="s">
        <v>153</v>
      </c>
      <c r="E126">
        <v>2</v>
      </c>
      <c r="G126">
        <v>1</v>
      </c>
      <c r="H126">
        <v>1</v>
      </c>
      <c r="M126">
        <v>4</v>
      </c>
    </row>
    <row r="127" spans="1:13" x14ac:dyDescent="0.2">
      <c r="A127" s="9" t="s">
        <v>154</v>
      </c>
      <c r="D127">
        <v>1</v>
      </c>
      <c r="E127">
        <v>4</v>
      </c>
      <c r="F127">
        <v>1</v>
      </c>
      <c r="G127">
        <v>7</v>
      </c>
      <c r="H127">
        <v>4</v>
      </c>
      <c r="M127">
        <v>17</v>
      </c>
    </row>
    <row r="128" spans="1:13" x14ac:dyDescent="0.2">
      <c r="A128" s="9" t="s">
        <v>155</v>
      </c>
      <c r="C128">
        <v>365</v>
      </c>
      <c r="D128">
        <v>758</v>
      </c>
      <c r="E128">
        <v>551</v>
      </c>
      <c r="F128">
        <v>423</v>
      </c>
      <c r="G128">
        <v>479</v>
      </c>
      <c r="H128">
        <v>401</v>
      </c>
      <c r="I128">
        <v>169</v>
      </c>
      <c r="J128">
        <v>37</v>
      </c>
      <c r="K128">
        <v>4</v>
      </c>
      <c r="M128">
        <v>3187</v>
      </c>
    </row>
    <row r="129" spans="1:13" x14ac:dyDescent="0.2">
      <c r="A129" s="9" t="s">
        <v>156</v>
      </c>
      <c r="C129">
        <v>82</v>
      </c>
      <c r="D129">
        <v>197</v>
      </c>
      <c r="E129">
        <v>117</v>
      </c>
      <c r="F129">
        <v>84</v>
      </c>
      <c r="G129">
        <v>64</v>
      </c>
      <c r="H129">
        <v>19</v>
      </c>
      <c r="I129">
        <v>14</v>
      </c>
      <c r="J129">
        <v>3</v>
      </c>
      <c r="M129">
        <v>580</v>
      </c>
    </row>
    <row r="130" spans="1:13" x14ac:dyDescent="0.2">
      <c r="A130" s="9" t="s">
        <v>157</v>
      </c>
      <c r="C130">
        <v>78</v>
      </c>
      <c r="D130">
        <v>131</v>
      </c>
      <c r="E130">
        <v>114</v>
      </c>
      <c r="F130">
        <v>82</v>
      </c>
      <c r="G130">
        <v>119</v>
      </c>
      <c r="H130">
        <v>96</v>
      </c>
      <c r="I130">
        <v>38</v>
      </c>
      <c r="J130">
        <v>6</v>
      </c>
      <c r="K130">
        <v>1</v>
      </c>
      <c r="M130">
        <v>665</v>
      </c>
    </row>
    <row r="131" spans="1:13" x14ac:dyDescent="0.2">
      <c r="A131" s="9" t="s">
        <v>158</v>
      </c>
      <c r="C131">
        <v>325</v>
      </c>
      <c r="D131">
        <v>423</v>
      </c>
      <c r="E131">
        <v>360</v>
      </c>
      <c r="F131">
        <v>388</v>
      </c>
      <c r="G131">
        <v>354</v>
      </c>
      <c r="H131">
        <v>200</v>
      </c>
      <c r="I131">
        <v>60</v>
      </c>
      <c r="J131">
        <v>15</v>
      </c>
      <c r="M131">
        <v>2125</v>
      </c>
    </row>
    <row r="132" spans="1:13" x14ac:dyDescent="0.2">
      <c r="A132" s="9" t="s">
        <v>159</v>
      </c>
      <c r="C132">
        <v>147</v>
      </c>
      <c r="D132">
        <v>164</v>
      </c>
      <c r="E132">
        <v>169</v>
      </c>
      <c r="F132">
        <v>131</v>
      </c>
      <c r="G132">
        <v>200</v>
      </c>
      <c r="H132">
        <v>141</v>
      </c>
      <c r="I132">
        <v>31</v>
      </c>
      <c r="J132">
        <v>6</v>
      </c>
      <c r="M132">
        <v>989</v>
      </c>
    </row>
    <row r="133" spans="1:13" x14ac:dyDescent="0.2">
      <c r="A133" s="9" t="s">
        <v>160</v>
      </c>
      <c r="C133">
        <v>197</v>
      </c>
      <c r="D133">
        <v>249</v>
      </c>
      <c r="E133">
        <v>282</v>
      </c>
      <c r="F133">
        <v>233</v>
      </c>
      <c r="G133">
        <v>158</v>
      </c>
      <c r="H133">
        <v>107</v>
      </c>
      <c r="I133">
        <v>20</v>
      </c>
      <c r="J133">
        <v>10</v>
      </c>
      <c r="M133">
        <v>1256</v>
      </c>
    </row>
    <row r="134" spans="1:13" x14ac:dyDescent="0.2">
      <c r="A134" s="9" t="s">
        <v>161</v>
      </c>
      <c r="C134">
        <v>125</v>
      </c>
      <c r="D134">
        <v>194</v>
      </c>
      <c r="E134">
        <v>230</v>
      </c>
      <c r="F134">
        <v>180</v>
      </c>
      <c r="G134">
        <v>134</v>
      </c>
      <c r="H134">
        <v>52</v>
      </c>
      <c r="I134">
        <v>10</v>
      </c>
      <c r="J134">
        <v>5</v>
      </c>
      <c r="M134">
        <v>930</v>
      </c>
    </row>
    <row r="135" spans="1:13" x14ac:dyDescent="0.2">
      <c r="A135" s="9" t="s">
        <v>162</v>
      </c>
      <c r="C135">
        <v>692</v>
      </c>
      <c r="D135">
        <v>842</v>
      </c>
      <c r="E135">
        <v>925</v>
      </c>
      <c r="F135">
        <v>948</v>
      </c>
      <c r="G135">
        <v>566</v>
      </c>
      <c r="H135">
        <v>302</v>
      </c>
      <c r="I135">
        <v>100</v>
      </c>
      <c r="J135">
        <v>13</v>
      </c>
      <c r="M135">
        <v>4388</v>
      </c>
    </row>
    <row r="136" spans="1:13" x14ac:dyDescent="0.2">
      <c r="A136" s="9" t="s">
        <v>163</v>
      </c>
      <c r="C136">
        <v>734</v>
      </c>
      <c r="D136">
        <v>1115</v>
      </c>
      <c r="E136">
        <v>933</v>
      </c>
      <c r="F136">
        <v>923</v>
      </c>
      <c r="G136">
        <v>846</v>
      </c>
      <c r="H136">
        <v>696</v>
      </c>
      <c r="I136">
        <v>256</v>
      </c>
      <c r="J136">
        <v>56</v>
      </c>
      <c r="K136">
        <v>2</v>
      </c>
      <c r="M136">
        <v>5561</v>
      </c>
    </row>
    <row r="137" spans="1:13" x14ac:dyDescent="0.2">
      <c r="A137" s="9" t="s">
        <v>164</v>
      </c>
      <c r="C137">
        <v>49</v>
      </c>
      <c r="D137">
        <v>68</v>
      </c>
      <c r="E137">
        <v>75</v>
      </c>
      <c r="F137">
        <v>49</v>
      </c>
      <c r="G137">
        <v>42</v>
      </c>
      <c r="H137">
        <v>29</v>
      </c>
      <c r="I137">
        <v>5</v>
      </c>
      <c r="J137">
        <v>1</v>
      </c>
      <c r="M137">
        <v>318</v>
      </c>
    </row>
    <row r="138" spans="1:13" x14ac:dyDescent="0.2">
      <c r="A138" s="9" t="s">
        <v>165</v>
      </c>
      <c r="C138">
        <v>1</v>
      </c>
      <c r="D138">
        <v>1</v>
      </c>
      <c r="E138">
        <v>3</v>
      </c>
      <c r="F138">
        <v>4</v>
      </c>
      <c r="G138">
        <v>2</v>
      </c>
      <c r="I138">
        <v>4</v>
      </c>
      <c r="M138">
        <v>15</v>
      </c>
    </row>
    <row r="139" spans="1:13" x14ac:dyDescent="0.2">
      <c r="A139" s="9" t="s">
        <v>166</v>
      </c>
      <c r="C139">
        <v>340</v>
      </c>
      <c r="D139">
        <v>329</v>
      </c>
      <c r="E139">
        <v>356</v>
      </c>
      <c r="F139">
        <v>409</v>
      </c>
      <c r="G139">
        <v>326</v>
      </c>
      <c r="H139">
        <v>173</v>
      </c>
      <c r="I139">
        <v>40</v>
      </c>
      <c r="J139">
        <v>5</v>
      </c>
      <c r="K139">
        <v>2</v>
      </c>
      <c r="M139">
        <v>1980</v>
      </c>
    </row>
    <row r="140" spans="1:13" x14ac:dyDescent="0.2">
      <c r="A140" s="9" t="s">
        <v>167</v>
      </c>
      <c r="C140">
        <v>1</v>
      </c>
      <c r="D140">
        <v>1</v>
      </c>
      <c r="E140">
        <v>5</v>
      </c>
      <c r="F140">
        <v>3</v>
      </c>
      <c r="H140">
        <v>1</v>
      </c>
      <c r="M140">
        <v>11</v>
      </c>
    </row>
    <row r="141" spans="1:13" x14ac:dyDescent="0.2">
      <c r="A141" s="9" t="s">
        <v>168</v>
      </c>
      <c r="C141">
        <v>356</v>
      </c>
      <c r="D141">
        <v>615</v>
      </c>
      <c r="E141">
        <v>550</v>
      </c>
      <c r="F141">
        <v>501</v>
      </c>
      <c r="G141">
        <v>530</v>
      </c>
      <c r="H141">
        <v>425</v>
      </c>
      <c r="I141">
        <v>155</v>
      </c>
      <c r="J141">
        <v>39</v>
      </c>
      <c r="K141">
        <v>2</v>
      </c>
      <c r="M141">
        <v>3173</v>
      </c>
    </row>
    <row r="142" spans="1:13" x14ac:dyDescent="0.2">
      <c r="A142" s="9" t="s">
        <v>169</v>
      </c>
      <c r="C142">
        <v>476</v>
      </c>
      <c r="D142">
        <v>733</v>
      </c>
      <c r="E142">
        <v>569</v>
      </c>
      <c r="F142">
        <v>512</v>
      </c>
      <c r="G142">
        <v>530</v>
      </c>
      <c r="H142">
        <v>432</v>
      </c>
      <c r="I142">
        <v>154</v>
      </c>
      <c r="J142">
        <v>18</v>
      </c>
      <c r="M142">
        <v>3424</v>
      </c>
    </row>
    <row r="143" spans="1:13" x14ac:dyDescent="0.2">
      <c r="A143" s="9" t="s">
        <v>173</v>
      </c>
      <c r="F143">
        <v>2</v>
      </c>
      <c r="G143">
        <v>1</v>
      </c>
      <c r="H143">
        <v>8</v>
      </c>
      <c r="I143">
        <v>7</v>
      </c>
      <c r="J143">
        <v>9</v>
      </c>
      <c r="M143">
        <v>27</v>
      </c>
    </row>
    <row r="144" spans="1:13" x14ac:dyDescent="0.2">
      <c r="A144" s="9" t="s">
        <v>174</v>
      </c>
      <c r="C144">
        <v>305</v>
      </c>
      <c r="D144">
        <v>302</v>
      </c>
      <c r="E144">
        <v>277</v>
      </c>
      <c r="F144">
        <v>335</v>
      </c>
      <c r="G144">
        <v>393</v>
      </c>
      <c r="H144">
        <v>274</v>
      </c>
      <c r="I144">
        <v>88</v>
      </c>
      <c r="J144">
        <v>15</v>
      </c>
      <c r="K144">
        <v>1</v>
      </c>
      <c r="M144">
        <v>1990</v>
      </c>
    </row>
    <row r="145" spans="1:13" x14ac:dyDescent="0.2">
      <c r="A145" s="9" t="s">
        <v>175</v>
      </c>
      <c r="C145">
        <v>117</v>
      </c>
      <c r="D145">
        <v>118</v>
      </c>
      <c r="E145">
        <v>145</v>
      </c>
      <c r="F145">
        <v>177</v>
      </c>
      <c r="G145">
        <v>178</v>
      </c>
      <c r="H145">
        <v>150</v>
      </c>
      <c r="I145">
        <v>49</v>
      </c>
      <c r="J145">
        <v>6</v>
      </c>
      <c r="K145">
        <v>1</v>
      </c>
      <c r="M145">
        <v>941</v>
      </c>
    </row>
    <row r="146" spans="1:13" x14ac:dyDescent="0.2">
      <c r="A146" s="9" t="s">
        <v>176</v>
      </c>
      <c r="C146">
        <v>17</v>
      </c>
      <c r="D146">
        <v>14</v>
      </c>
      <c r="E146">
        <v>23</v>
      </c>
      <c r="F146">
        <v>28</v>
      </c>
      <c r="G146">
        <v>24</v>
      </c>
      <c r="H146">
        <v>31</v>
      </c>
      <c r="I146">
        <v>14</v>
      </c>
      <c r="J146">
        <v>2</v>
      </c>
      <c r="M146">
        <v>153</v>
      </c>
    </row>
    <row r="147" spans="1:13" x14ac:dyDescent="0.2">
      <c r="A147" s="9" t="s">
        <v>177</v>
      </c>
      <c r="C147">
        <v>299</v>
      </c>
      <c r="D147">
        <v>343</v>
      </c>
      <c r="E147">
        <v>334</v>
      </c>
      <c r="F147">
        <v>383</v>
      </c>
      <c r="G147">
        <v>257</v>
      </c>
      <c r="H147">
        <v>131</v>
      </c>
      <c r="I147">
        <v>23</v>
      </c>
      <c r="J147">
        <v>9</v>
      </c>
      <c r="M147">
        <v>1779</v>
      </c>
    </row>
    <row r="148" spans="1:13" x14ac:dyDescent="0.2">
      <c r="A148" s="9" t="s">
        <v>179</v>
      </c>
      <c r="C148">
        <v>25</v>
      </c>
      <c r="D148">
        <v>32</v>
      </c>
      <c r="E148">
        <v>31</v>
      </c>
      <c r="F148">
        <v>41</v>
      </c>
      <c r="G148">
        <v>34</v>
      </c>
      <c r="H148">
        <v>17</v>
      </c>
      <c r="I148">
        <v>8</v>
      </c>
      <c r="M148">
        <v>188</v>
      </c>
    </row>
    <row r="149" spans="1:13" x14ac:dyDescent="0.2">
      <c r="A149" s="9" t="s">
        <v>180</v>
      </c>
      <c r="C149">
        <v>255</v>
      </c>
      <c r="D149">
        <v>284</v>
      </c>
      <c r="E149">
        <v>240</v>
      </c>
      <c r="F149">
        <v>166</v>
      </c>
      <c r="G149">
        <v>146</v>
      </c>
      <c r="H149">
        <v>107</v>
      </c>
      <c r="I149">
        <v>35</v>
      </c>
      <c r="J149">
        <v>2</v>
      </c>
      <c r="M149">
        <v>1235</v>
      </c>
    </row>
    <row r="150" spans="1:13" x14ac:dyDescent="0.2">
      <c r="A150" s="9" t="s">
        <v>181</v>
      </c>
      <c r="C150">
        <v>209</v>
      </c>
      <c r="D150">
        <v>273</v>
      </c>
      <c r="E150">
        <v>213</v>
      </c>
      <c r="F150">
        <v>131</v>
      </c>
      <c r="G150">
        <v>123</v>
      </c>
      <c r="H150">
        <v>66</v>
      </c>
      <c r="I150">
        <v>21</v>
      </c>
      <c r="J150">
        <v>5</v>
      </c>
      <c r="M150">
        <v>1041</v>
      </c>
    </row>
    <row r="151" spans="1:13" x14ac:dyDescent="0.2">
      <c r="A151" s="9" t="s">
        <v>182</v>
      </c>
      <c r="C151">
        <v>357</v>
      </c>
      <c r="D151">
        <v>423</v>
      </c>
      <c r="E151">
        <v>351</v>
      </c>
      <c r="F151">
        <v>308</v>
      </c>
      <c r="G151">
        <v>250</v>
      </c>
      <c r="H151">
        <v>105</v>
      </c>
      <c r="I151">
        <v>31</v>
      </c>
      <c r="J151">
        <v>3</v>
      </c>
      <c r="M151">
        <v>1828</v>
      </c>
    </row>
    <row r="152" spans="1:13" x14ac:dyDescent="0.2">
      <c r="A152" s="9" t="s">
        <v>183</v>
      </c>
      <c r="C152">
        <v>201</v>
      </c>
      <c r="D152">
        <v>281</v>
      </c>
      <c r="E152">
        <v>189</v>
      </c>
      <c r="F152">
        <v>235</v>
      </c>
      <c r="G152">
        <v>184</v>
      </c>
      <c r="H152">
        <v>118</v>
      </c>
      <c r="I152">
        <v>18</v>
      </c>
      <c r="J152">
        <v>3</v>
      </c>
      <c r="M152">
        <v>1229</v>
      </c>
    </row>
    <row r="153" spans="1:13" x14ac:dyDescent="0.2">
      <c r="A153" s="9" t="s">
        <v>184</v>
      </c>
      <c r="H153">
        <v>1</v>
      </c>
      <c r="M153">
        <v>1</v>
      </c>
    </row>
    <row r="154" spans="1:13" x14ac:dyDescent="0.2">
      <c r="A154" s="9" t="s">
        <v>185</v>
      </c>
      <c r="C154">
        <v>432</v>
      </c>
      <c r="D154">
        <v>544</v>
      </c>
      <c r="E154">
        <v>536</v>
      </c>
      <c r="F154">
        <v>514</v>
      </c>
      <c r="G154">
        <v>461</v>
      </c>
      <c r="H154">
        <v>252</v>
      </c>
      <c r="I154">
        <v>83</v>
      </c>
      <c r="J154">
        <v>17</v>
      </c>
      <c r="K154">
        <v>1</v>
      </c>
      <c r="M154">
        <v>2840</v>
      </c>
    </row>
    <row r="155" spans="1:13" x14ac:dyDescent="0.2">
      <c r="A155" s="9" t="s">
        <v>187</v>
      </c>
      <c r="C155">
        <v>317</v>
      </c>
      <c r="D155">
        <v>474</v>
      </c>
      <c r="E155">
        <v>331</v>
      </c>
      <c r="F155">
        <v>237</v>
      </c>
      <c r="G155">
        <v>245</v>
      </c>
      <c r="H155">
        <v>201</v>
      </c>
      <c r="I155">
        <v>49</v>
      </c>
      <c r="J155">
        <v>8</v>
      </c>
      <c r="M155">
        <v>1862</v>
      </c>
    </row>
    <row r="156" spans="1:13" x14ac:dyDescent="0.2">
      <c r="A156" s="9" t="s">
        <v>188</v>
      </c>
      <c r="C156">
        <v>93</v>
      </c>
      <c r="D156">
        <v>168</v>
      </c>
      <c r="E156">
        <v>122</v>
      </c>
      <c r="F156">
        <v>78</v>
      </c>
      <c r="G156">
        <v>93</v>
      </c>
      <c r="H156">
        <v>80</v>
      </c>
      <c r="I156">
        <v>22</v>
      </c>
      <c r="J156">
        <v>4</v>
      </c>
      <c r="M156">
        <v>660</v>
      </c>
    </row>
    <row r="157" spans="1:13" x14ac:dyDescent="0.2">
      <c r="A157" s="9" t="s">
        <v>189</v>
      </c>
      <c r="C157">
        <v>438</v>
      </c>
      <c r="D157">
        <v>621</v>
      </c>
      <c r="E157">
        <v>424</v>
      </c>
      <c r="F157">
        <v>403</v>
      </c>
      <c r="G157">
        <v>526</v>
      </c>
      <c r="H157">
        <v>410</v>
      </c>
      <c r="I157">
        <v>192</v>
      </c>
      <c r="J157">
        <v>43</v>
      </c>
      <c r="K157">
        <v>5</v>
      </c>
      <c r="M157">
        <v>3062</v>
      </c>
    </row>
    <row r="158" spans="1:13" x14ac:dyDescent="0.2">
      <c r="A158" s="9" t="s">
        <v>190</v>
      </c>
      <c r="C158">
        <v>148</v>
      </c>
      <c r="D158">
        <v>186</v>
      </c>
      <c r="E158">
        <v>155</v>
      </c>
      <c r="F158">
        <v>140</v>
      </c>
      <c r="G158">
        <v>156</v>
      </c>
      <c r="H158">
        <v>161</v>
      </c>
      <c r="I158">
        <v>80</v>
      </c>
      <c r="J158">
        <v>14</v>
      </c>
      <c r="M158">
        <v>1040</v>
      </c>
    </row>
    <row r="159" spans="1:13" x14ac:dyDescent="0.2">
      <c r="A159" s="9" t="s">
        <v>191</v>
      </c>
      <c r="C159">
        <v>112</v>
      </c>
      <c r="D159">
        <v>139</v>
      </c>
      <c r="E159">
        <v>135</v>
      </c>
      <c r="F159">
        <v>140</v>
      </c>
      <c r="G159">
        <v>95</v>
      </c>
      <c r="H159">
        <v>44</v>
      </c>
      <c r="I159">
        <v>8</v>
      </c>
      <c r="J159">
        <v>3</v>
      </c>
      <c r="M159">
        <v>676</v>
      </c>
    </row>
    <row r="160" spans="1:13" x14ac:dyDescent="0.2">
      <c r="A160" s="9" t="s">
        <v>192</v>
      </c>
      <c r="C160">
        <v>605</v>
      </c>
      <c r="D160">
        <v>891</v>
      </c>
      <c r="E160">
        <v>653</v>
      </c>
      <c r="F160">
        <v>554</v>
      </c>
      <c r="G160">
        <v>667</v>
      </c>
      <c r="H160">
        <v>488</v>
      </c>
      <c r="I160">
        <v>159</v>
      </c>
      <c r="J160">
        <v>31</v>
      </c>
      <c r="K160">
        <v>3</v>
      </c>
      <c r="M160">
        <v>4051</v>
      </c>
    </row>
    <row r="161" spans="1:13" x14ac:dyDescent="0.2">
      <c r="A161" s="9" t="s">
        <v>193</v>
      </c>
      <c r="C161">
        <v>80</v>
      </c>
      <c r="D161">
        <v>93</v>
      </c>
      <c r="E161">
        <v>78</v>
      </c>
      <c r="F161">
        <v>64</v>
      </c>
      <c r="G161">
        <v>67</v>
      </c>
      <c r="H161">
        <v>59</v>
      </c>
      <c r="I161">
        <v>13</v>
      </c>
      <c r="J161">
        <v>2</v>
      </c>
      <c r="M161">
        <v>456</v>
      </c>
    </row>
    <row r="162" spans="1:13" x14ac:dyDescent="0.2">
      <c r="A162" s="9" t="s">
        <v>194</v>
      </c>
      <c r="C162">
        <v>578</v>
      </c>
      <c r="D162">
        <v>627</v>
      </c>
      <c r="E162">
        <v>545</v>
      </c>
      <c r="F162">
        <v>501</v>
      </c>
      <c r="G162">
        <v>499</v>
      </c>
      <c r="H162">
        <v>389</v>
      </c>
      <c r="I162">
        <v>153</v>
      </c>
      <c r="J162">
        <v>46</v>
      </c>
      <c r="M162">
        <v>3338</v>
      </c>
    </row>
    <row r="163" spans="1:13" x14ac:dyDescent="0.2">
      <c r="A163" s="9" t="s">
        <v>195</v>
      </c>
      <c r="C163">
        <v>305</v>
      </c>
      <c r="D163">
        <v>411</v>
      </c>
      <c r="E163">
        <v>317</v>
      </c>
      <c r="F163">
        <v>281</v>
      </c>
      <c r="G163">
        <v>272</v>
      </c>
      <c r="H163">
        <v>183</v>
      </c>
      <c r="I163">
        <v>47</v>
      </c>
      <c r="J163">
        <v>13</v>
      </c>
      <c r="K163">
        <v>1</v>
      </c>
      <c r="M163">
        <v>1830</v>
      </c>
    </row>
    <row r="164" spans="1:13" x14ac:dyDescent="0.2">
      <c r="A164" s="9" t="s">
        <v>196</v>
      </c>
      <c r="C164">
        <v>119</v>
      </c>
      <c r="D164">
        <v>135</v>
      </c>
      <c r="E164">
        <v>86</v>
      </c>
      <c r="F164">
        <v>68</v>
      </c>
      <c r="G164">
        <v>109</v>
      </c>
      <c r="H164">
        <v>61</v>
      </c>
      <c r="I164">
        <v>23</v>
      </c>
      <c r="J164">
        <v>8</v>
      </c>
      <c r="K164">
        <v>2</v>
      </c>
      <c r="M164">
        <v>611</v>
      </c>
    </row>
    <row r="165" spans="1:13" x14ac:dyDescent="0.2">
      <c r="A165" s="9" t="s">
        <v>197</v>
      </c>
      <c r="C165">
        <v>193</v>
      </c>
      <c r="D165">
        <v>349</v>
      </c>
      <c r="E165">
        <v>236</v>
      </c>
      <c r="F165">
        <v>188</v>
      </c>
      <c r="G165">
        <v>221</v>
      </c>
      <c r="H165">
        <v>202</v>
      </c>
      <c r="I165">
        <v>72</v>
      </c>
      <c r="J165">
        <v>24</v>
      </c>
      <c r="K165">
        <v>3</v>
      </c>
      <c r="M165">
        <v>1488</v>
      </c>
    </row>
    <row r="166" spans="1:13" x14ac:dyDescent="0.2">
      <c r="A166" s="9" t="s">
        <v>198</v>
      </c>
      <c r="C166">
        <v>301</v>
      </c>
      <c r="D166">
        <v>369</v>
      </c>
      <c r="E166">
        <v>222</v>
      </c>
      <c r="F166">
        <v>228</v>
      </c>
      <c r="G166">
        <v>253</v>
      </c>
      <c r="H166">
        <v>143</v>
      </c>
      <c r="I166">
        <v>60</v>
      </c>
      <c r="J166">
        <v>20</v>
      </c>
      <c r="K166">
        <v>3</v>
      </c>
      <c r="M166">
        <v>1599</v>
      </c>
    </row>
    <row r="167" spans="1:13" x14ac:dyDescent="0.2">
      <c r="A167" s="9" t="s">
        <v>199</v>
      </c>
      <c r="C167">
        <v>518</v>
      </c>
      <c r="D167">
        <v>764</v>
      </c>
      <c r="E167">
        <v>542</v>
      </c>
      <c r="F167">
        <v>490</v>
      </c>
      <c r="G167">
        <v>544</v>
      </c>
      <c r="H167">
        <v>392</v>
      </c>
      <c r="I167">
        <v>126</v>
      </c>
      <c r="J167">
        <v>44</v>
      </c>
      <c r="L167">
        <v>1</v>
      </c>
      <c r="M167">
        <v>3421</v>
      </c>
    </row>
    <row r="168" spans="1:13" x14ac:dyDescent="0.2">
      <c r="A168" s="9" t="s">
        <v>200</v>
      </c>
      <c r="C168">
        <v>157</v>
      </c>
      <c r="D168">
        <v>268</v>
      </c>
      <c r="E168">
        <v>143</v>
      </c>
      <c r="F168">
        <v>92</v>
      </c>
      <c r="G168">
        <v>114</v>
      </c>
      <c r="H168">
        <v>51</v>
      </c>
      <c r="I168">
        <v>19</v>
      </c>
      <c r="J168">
        <v>2</v>
      </c>
      <c r="M168">
        <v>846</v>
      </c>
    </row>
    <row r="169" spans="1:13" x14ac:dyDescent="0.2">
      <c r="A169" s="9" t="s">
        <v>201</v>
      </c>
      <c r="C169">
        <v>350</v>
      </c>
      <c r="D169">
        <v>608</v>
      </c>
      <c r="E169">
        <v>419</v>
      </c>
      <c r="F169">
        <v>435</v>
      </c>
      <c r="G169">
        <v>322</v>
      </c>
      <c r="H169">
        <v>230</v>
      </c>
      <c r="I169">
        <v>74</v>
      </c>
      <c r="J169">
        <v>20</v>
      </c>
      <c r="K169">
        <v>4</v>
      </c>
      <c r="M169">
        <v>2462</v>
      </c>
    </row>
    <row r="170" spans="1:13" x14ac:dyDescent="0.2">
      <c r="A170" s="9" t="s">
        <v>202</v>
      </c>
      <c r="G170">
        <v>2</v>
      </c>
      <c r="H170">
        <v>4</v>
      </c>
      <c r="M170">
        <v>6</v>
      </c>
    </row>
    <row r="171" spans="1:13" x14ac:dyDescent="0.2">
      <c r="A171" s="9" t="s">
        <v>203</v>
      </c>
      <c r="C171">
        <v>1</v>
      </c>
      <c r="D171">
        <v>2</v>
      </c>
      <c r="G171">
        <v>1</v>
      </c>
      <c r="H171">
        <v>1</v>
      </c>
      <c r="M171">
        <v>5</v>
      </c>
    </row>
    <row r="172" spans="1:13" x14ac:dyDescent="0.2">
      <c r="A172" s="9" t="s">
        <v>204</v>
      </c>
      <c r="C172">
        <v>182</v>
      </c>
      <c r="D172">
        <v>342</v>
      </c>
      <c r="E172">
        <v>253</v>
      </c>
      <c r="F172">
        <v>160</v>
      </c>
      <c r="G172">
        <v>132</v>
      </c>
      <c r="H172">
        <v>80</v>
      </c>
      <c r="I172">
        <v>25</v>
      </c>
      <c r="J172">
        <v>12</v>
      </c>
      <c r="K172">
        <v>3</v>
      </c>
      <c r="M172">
        <v>1189</v>
      </c>
    </row>
    <row r="173" spans="1:13" x14ac:dyDescent="0.2">
      <c r="A173" s="9" t="s">
        <v>205</v>
      </c>
      <c r="C173">
        <v>75</v>
      </c>
      <c r="D173">
        <v>181</v>
      </c>
      <c r="E173">
        <v>96</v>
      </c>
      <c r="F173">
        <v>79</v>
      </c>
      <c r="G173">
        <v>56</v>
      </c>
      <c r="H173">
        <v>55</v>
      </c>
      <c r="I173">
        <v>8</v>
      </c>
      <c r="M173">
        <v>550</v>
      </c>
    </row>
    <row r="174" spans="1:13" x14ac:dyDescent="0.2">
      <c r="A174" s="9" t="s">
        <v>207</v>
      </c>
      <c r="C174">
        <v>761</v>
      </c>
      <c r="D174">
        <v>1174</v>
      </c>
      <c r="E174">
        <v>844</v>
      </c>
      <c r="F174">
        <v>690</v>
      </c>
      <c r="G174">
        <v>743</v>
      </c>
      <c r="H174">
        <v>593</v>
      </c>
      <c r="I174">
        <v>171</v>
      </c>
      <c r="J174">
        <v>33</v>
      </c>
      <c r="K174">
        <v>2</v>
      </c>
      <c r="M174">
        <v>5011</v>
      </c>
    </row>
    <row r="175" spans="1:13" x14ac:dyDescent="0.2">
      <c r="A175" s="9" t="s">
        <v>208</v>
      </c>
      <c r="C175">
        <v>62</v>
      </c>
      <c r="D175">
        <v>88</v>
      </c>
      <c r="E175">
        <v>63</v>
      </c>
      <c r="F175">
        <v>35</v>
      </c>
      <c r="G175">
        <v>45</v>
      </c>
      <c r="H175">
        <v>26</v>
      </c>
      <c r="I175">
        <v>5</v>
      </c>
      <c r="J175">
        <v>1</v>
      </c>
      <c r="M175">
        <v>325</v>
      </c>
    </row>
    <row r="176" spans="1:13" x14ac:dyDescent="0.2">
      <c r="A176" s="9" t="s">
        <v>209</v>
      </c>
      <c r="C176">
        <v>425</v>
      </c>
      <c r="D176">
        <v>642</v>
      </c>
      <c r="E176">
        <v>502</v>
      </c>
      <c r="F176">
        <v>391</v>
      </c>
      <c r="G176">
        <v>407</v>
      </c>
      <c r="H176">
        <v>279</v>
      </c>
      <c r="I176">
        <v>89</v>
      </c>
      <c r="J176">
        <v>15</v>
      </c>
      <c r="M176">
        <v>2750</v>
      </c>
    </row>
    <row r="177" spans="1:13" x14ac:dyDescent="0.2">
      <c r="A177" s="9" t="s">
        <v>210</v>
      </c>
      <c r="C177">
        <v>91</v>
      </c>
      <c r="D177">
        <v>123</v>
      </c>
      <c r="E177">
        <v>90</v>
      </c>
      <c r="F177">
        <v>67</v>
      </c>
      <c r="G177">
        <v>83</v>
      </c>
      <c r="H177">
        <v>67</v>
      </c>
      <c r="I177">
        <v>25</v>
      </c>
      <c r="J177">
        <v>3</v>
      </c>
      <c r="M177">
        <v>549</v>
      </c>
    </row>
    <row r="178" spans="1:13" x14ac:dyDescent="0.2">
      <c r="A178" s="9" t="s">
        <v>211</v>
      </c>
      <c r="C178">
        <v>8</v>
      </c>
      <c r="D178">
        <v>5</v>
      </c>
      <c r="E178">
        <v>5</v>
      </c>
      <c r="F178">
        <v>5</v>
      </c>
      <c r="G178">
        <v>7</v>
      </c>
      <c r="H178">
        <v>3</v>
      </c>
      <c r="I178">
        <v>1</v>
      </c>
      <c r="J178">
        <v>2</v>
      </c>
      <c r="M178">
        <v>36</v>
      </c>
    </row>
    <row r="179" spans="1:13" x14ac:dyDescent="0.2">
      <c r="A179" s="9" t="s">
        <v>212</v>
      </c>
      <c r="C179">
        <v>562</v>
      </c>
      <c r="D179">
        <v>952</v>
      </c>
      <c r="E179">
        <v>682</v>
      </c>
      <c r="F179">
        <v>510</v>
      </c>
      <c r="G179">
        <v>599</v>
      </c>
      <c r="H179">
        <v>492</v>
      </c>
      <c r="I179">
        <v>139</v>
      </c>
      <c r="J179">
        <v>30</v>
      </c>
      <c r="K179">
        <v>1</v>
      </c>
      <c r="L179">
        <v>1</v>
      </c>
      <c r="M179">
        <v>3968</v>
      </c>
    </row>
    <row r="180" spans="1:13" x14ac:dyDescent="0.2">
      <c r="A180" s="9" t="s">
        <v>213</v>
      </c>
      <c r="C180">
        <v>370</v>
      </c>
      <c r="D180">
        <v>533</v>
      </c>
      <c r="E180">
        <v>356</v>
      </c>
      <c r="F180">
        <v>337</v>
      </c>
      <c r="G180">
        <v>388</v>
      </c>
      <c r="H180">
        <v>365</v>
      </c>
      <c r="I180">
        <v>127</v>
      </c>
      <c r="J180">
        <v>30</v>
      </c>
      <c r="M180">
        <v>2506</v>
      </c>
    </row>
    <row r="181" spans="1:13" x14ac:dyDescent="0.2">
      <c r="A181" s="9" t="s">
        <v>214</v>
      </c>
      <c r="C181">
        <v>18</v>
      </c>
      <c r="D181">
        <v>38</v>
      </c>
      <c r="E181">
        <v>22</v>
      </c>
      <c r="F181">
        <v>30</v>
      </c>
      <c r="G181">
        <v>28</v>
      </c>
      <c r="H181">
        <v>26</v>
      </c>
      <c r="I181">
        <v>3</v>
      </c>
      <c r="M181">
        <v>165</v>
      </c>
    </row>
    <row r="182" spans="1:13" x14ac:dyDescent="0.2">
      <c r="A182" s="9" t="s">
        <v>215</v>
      </c>
      <c r="C182">
        <v>1</v>
      </c>
      <c r="D182">
        <v>3</v>
      </c>
      <c r="E182">
        <v>1</v>
      </c>
      <c r="F182">
        <v>2</v>
      </c>
      <c r="G182">
        <v>1</v>
      </c>
      <c r="H182">
        <v>2</v>
      </c>
      <c r="I182">
        <v>1</v>
      </c>
      <c r="J182">
        <v>1</v>
      </c>
      <c r="M182">
        <v>12</v>
      </c>
    </row>
    <row r="183" spans="1:13" x14ac:dyDescent="0.2">
      <c r="A183" s="9" t="s">
        <v>216</v>
      </c>
      <c r="C183">
        <v>52</v>
      </c>
      <c r="D183">
        <v>62</v>
      </c>
      <c r="E183">
        <v>77</v>
      </c>
      <c r="F183">
        <v>59</v>
      </c>
      <c r="G183">
        <v>74</v>
      </c>
      <c r="H183">
        <v>64</v>
      </c>
      <c r="I183">
        <v>15</v>
      </c>
      <c r="J183">
        <v>4</v>
      </c>
      <c r="K183">
        <v>1</v>
      </c>
      <c r="M183">
        <v>408</v>
      </c>
    </row>
    <row r="184" spans="1:13" x14ac:dyDescent="0.2">
      <c r="A184" s="9" t="s">
        <v>217</v>
      </c>
      <c r="C184">
        <v>238</v>
      </c>
      <c r="D184">
        <v>416</v>
      </c>
      <c r="E184">
        <v>318</v>
      </c>
      <c r="F184">
        <v>236</v>
      </c>
      <c r="G184">
        <v>333</v>
      </c>
      <c r="H184">
        <v>237</v>
      </c>
      <c r="I184">
        <v>99</v>
      </c>
      <c r="J184">
        <v>46</v>
      </c>
      <c r="K184">
        <v>3</v>
      </c>
      <c r="M184">
        <v>1926</v>
      </c>
    </row>
    <row r="185" spans="1:13" x14ac:dyDescent="0.2">
      <c r="A185" s="9" t="s">
        <v>218</v>
      </c>
      <c r="C185">
        <v>72</v>
      </c>
      <c r="D185">
        <v>143</v>
      </c>
      <c r="E185">
        <v>103</v>
      </c>
      <c r="F185">
        <v>79</v>
      </c>
      <c r="G185">
        <v>124</v>
      </c>
      <c r="H185">
        <v>110</v>
      </c>
      <c r="I185">
        <v>53</v>
      </c>
      <c r="J185">
        <v>26</v>
      </c>
      <c r="K185">
        <v>1</v>
      </c>
      <c r="M185">
        <v>711</v>
      </c>
    </row>
    <row r="186" spans="1:13" x14ac:dyDescent="0.2">
      <c r="A186" s="9" t="s">
        <v>219</v>
      </c>
      <c r="C186">
        <v>86</v>
      </c>
      <c r="D186">
        <v>108</v>
      </c>
      <c r="E186">
        <v>101</v>
      </c>
      <c r="F186">
        <v>88</v>
      </c>
      <c r="G186">
        <v>105</v>
      </c>
      <c r="H186">
        <v>92</v>
      </c>
      <c r="I186">
        <v>41</v>
      </c>
      <c r="J186">
        <v>21</v>
      </c>
      <c r="K186">
        <v>1</v>
      </c>
      <c r="M186">
        <v>643</v>
      </c>
    </row>
    <row r="187" spans="1:13" x14ac:dyDescent="0.2">
      <c r="A187" s="9" t="s">
        <v>220</v>
      </c>
      <c r="C187">
        <v>381</v>
      </c>
      <c r="D187">
        <v>704</v>
      </c>
      <c r="E187">
        <v>544</v>
      </c>
      <c r="F187">
        <v>464</v>
      </c>
      <c r="G187">
        <v>539</v>
      </c>
      <c r="H187">
        <v>473</v>
      </c>
      <c r="I187">
        <v>193</v>
      </c>
      <c r="J187">
        <v>58</v>
      </c>
      <c r="K187">
        <v>5</v>
      </c>
      <c r="L187">
        <v>1</v>
      </c>
      <c r="M187">
        <v>3362</v>
      </c>
    </row>
    <row r="188" spans="1:13" x14ac:dyDescent="0.2">
      <c r="A188" s="9" t="s">
        <v>221</v>
      </c>
      <c r="C188">
        <v>272</v>
      </c>
      <c r="D188">
        <v>442</v>
      </c>
      <c r="E188">
        <v>298</v>
      </c>
      <c r="F188">
        <v>276</v>
      </c>
      <c r="G188">
        <v>260</v>
      </c>
      <c r="H188">
        <v>198</v>
      </c>
      <c r="I188">
        <v>77</v>
      </c>
      <c r="J188">
        <v>44</v>
      </c>
      <c r="K188">
        <v>1</v>
      </c>
      <c r="M188">
        <v>1868</v>
      </c>
    </row>
    <row r="189" spans="1:13" x14ac:dyDescent="0.2">
      <c r="A189" s="9" t="s">
        <v>222</v>
      </c>
      <c r="C189">
        <v>487</v>
      </c>
      <c r="D189">
        <v>813</v>
      </c>
      <c r="E189">
        <v>556</v>
      </c>
      <c r="F189">
        <v>448</v>
      </c>
      <c r="G189">
        <v>511</v>
      </c>
      <c r="H189">
        <v>420</v>
      </c>
      <c r="I189">
        <v>135</v>
      </c>
      <c r="J189">
        <v>27</v>
      </c>
      <c r="K189">
        <v>4</v>
      </c>
      <c r="M189">
        <v>3401</v>
      </c>
    </row>
    <row r="190" spans="1:13" x14ac:dyDescent="0.2">
      <c r="A190" s="9" t="s">
        <v>223</v>
      </c>
      <c r="C190">
        <v>14</v>
      </c>
      <c r="D190">
        <v>34</v>
      </c>
      <c r="E190">
        <v>21</v>
      </c>
      <c r="F190">
        <v>16</v>
      </c>
      <c r="G190">
        <v>19</v>
      </c>
      <c r="H190">
        <v>24</v>
      </c>
      <c r="I190">
        <v>4</v>
      </c>
      <c r="J190">
        <v>2</v>
      </c>
      <c r="M190">
        <v>134</v>
      </c>
    </row>
    <row r="191" spans="1:13" x14ac:dyDescent="0.2">
      <c r="A191" s="9" t="s">
        <v>224</v>
      </c>
      <c r="C191">
        <v>293</v>
      </c>
      <c r="D191">
        <v>625</v>
      </c>
      <c r="E191">
        <v>419</v>
      </c>
      <c r="F191">
        <v>378</v>
      </c>
      <c r="G191">
        <v>384</v>
      </c>
      <c r="H191">
        <v>378</v>
      </c>
      <c r="I191">
        <v>146</v>
      </c>
      <c r="J191">
        <v>43</v>
      </c>
      <c r="K191">
        <v>2</v>
      </c>
      <c r="M191">
        <v>2668</v>
      </c>
    </row>
    <row r="192" spans="1:13" x14ac:dyDescent="0.2">
      <c r="A192" s="9" t="s">
        <v>225</v>
      </c>
      <c r="C192">
        <v>218</v>
      </c>
      <c r="D192">
        <v>388</v>
      </c>
      <c r="E192">
        <v>299</v>
      </c>
      <c r="F192">
        <v>238</v>
      </c>
      <c r="G192">
        <v>299</v>
      </c>
      <c r="H192">
        <v>252</v>
      </c>
      <c r="I192">
        <v>142</v>
      </c>
      <c r="J192">
        <v>33</v>
      </c>
      <c r="K192">
        <v>1</v>
      </c>
      <c r="M192">
        <v>1870</v>
      </c>
    </row>
    <row r="193" spans="1:13" x14ac:dyDescent="0.2">
      <c r="A193" s="9" t="s">
        <v>227</v>
      </c>
      <c r="C193">
        <v>650</v>
      </c>
      <c r="D193">
        <v>1095</v>
      </c>
      <c r="E193">
        <v>702</v>
      </c>
      <c r="F193">
        <v>555</v>
      </c>
      <c r="G193">
        <v>596</v>
      </c>
      <c r="H193">
        <v>468</v>
      </c>
      <c r="I193">
        <v>134</v>
      </c>
      <c r="J193">
        <v>31</v>
      </c>
      <c r="K193">
        <v>5</v>
      </c>
      <c r="M193">
        <v>4236</v>
      </c>
    </row>
    <row r="194" spans="1:13" x14ac:dyDescent="0.2">
      <c r="A194" s="9" t="s">
        <v>228</v>
      </c>
      <c r="C194">
        <v>334</v>
      </c>
      <c r="D194">
        <v>726</v>
      </c>
      <c r="E194">
        <v>637</v>
      </c>
      <c r="F194">
        <v>542</v>
      </c>
      <c r="G194">
        <v>432</v>
      </c>
      <c r="H194">
        <v>363</v>
      </c>
      <c r="I194">
        <v>137</v>
      </c>
      <c r="J194">
        <v>25</v>
      </c>
      <c r="K194">
        <v>3</v>
      </c>
      <c r="M194">
        <v>3199</v>
      </c>
    </row>
    <row r="195" spans="1:13" x14ac:dyDescent="0.2">
      <c r="A195" s="9" t="s">
        <v>229</v>
      </c>
      <c r="C195">
        <v>37</v>
      </c>
      <c r="D195">
        <v>49</v>
      </c>
      <c r="E195">
        <v>57</v>
      </c>
      <c r="F195">
        <v>53</v>
      </c>
      <c r="G195">
        <v>53</v>
      </c>
      <c r="H195">
        <v>55</v>
      </c>
      <c r="I195">
        <v>17</v>
      </c>
      <c r="J195">
        <v>3</v>
      </c>
      <c r="M195">
        <v>324</v>
      </c>
    </row>
    <row r="196" spans="1:13" x14ac:dyDescent="0.2">
      <c r="A196" s="9" t="s">
        <v>230</v>
      </c>
      <c r="C196">
        <v>161</v>
      </c>
      <c r="D196">
        <v>236</v>
      </c>
      <c r="E196">
        <v>210</v>
      </c>
      <c r="F196">
        <v>154</v>
      </c>
      <c r="G196">
        <v>239</v>
      </c>
      <c r="H196">
        <v>155</v>
      </c>
      <c r="I196">
        <v>54</v>
      </c>
      <c r="J196">
        <v>22</v>
      </c>
      <c r="M196">
        <v>1231</v>
      </c>
    </row>
    <row r="197" spans="1:13" x14ac:dyDescent="0.2">
      <c r="A197" s="9" t="s">
        <v>231</v>
      </c>
      <c r="C197">
        <v>328</v>
      </c>
      <c r="D197">
        <v>541</v>
      </c>
      <c r="E197">
        <v>317</v>
      </c>
      <c r="F197">
        <v>233</v>
      </c>
      <c r="G197">
        <v>304</v>
      </c>
      <c r="H197">
        <v>180</v>
      </c>
      <c r="I197">
        <v>48</v>
      </c>
      <c r="J197">
        <v>18</v>
      </c>
      <c r="K197">
        <v>1</v>
      </c>
      <c r="M197">
        <v>1970</v>
      </c>
    </row>
    <row r="198" spans="1:13" x14ac:dyDescent="0.2">
      <c r="A198" s="9" t="s">
        <v>232</v>
      </c>
      <c r="C198">
        <v>137</v>
      </c>
      <c r="D198">
        <v>273</v>
      </c>
      <c r="E198">
        <v>166</v>
      </c>
      <c r="F198">
        <v>125</v>
      </c>
      <c r="G198">
        <v>111</v>
      </c>
      <c r="H198">
        <v>86</v>
      </c>
      <c r="I198">
        <v>26</v>
      </c>
      <c r="J198">
        <v>4</v>
      </c>
      <c r="M198">
        <v>928</v>
      </c>
    </row>
    <row r="199" spans="1:13" x14ac:dyDescent="0.2">
      <c r="A199" s="9" t="s">
        <v>233</v>
      </c>
      <c r="C199">
        <v>35</v>
      </c>
      <c r="D199">
        <v>63</v>
      </c>
      <c r="E199">
        <v>47</v>
      </c>
      <c r="F199">
        <v>42</v>
      </c>
      <c r="G199">
        <v>42</v>
      </c>
      <c r="H199">
        <v>39</v>
      </c>
      <c r="I199">
        <v>15</v>
      </c>
      <c r="J199">
        <v>1</v>
      </c>
      <c r="K199">
        <v>1</v>
      </c>
      <c r="M199">
        <v>285</v>
      </c>
    </row>
    <row r="200" spans="1:13" x14ac:dyDescent="0.2">
      <c r="A200" s="9" t="s">
        <v>234</v>
      </c>
      <c r="C200">
        <v>105</v>
      </c>
      <c r="D200">
        <v>220</v>
      </c>
      <c r="E200">
        <v>158</v>
      </c>
      <c r="F200">
        <v>122</v>
      </c>
      <c r="G200">
        <v>141</v>
      </c>
      <c r="H200">
        <v>110</v>
      </c>
      <c r="I200">
        <v>35</v>
      </c>
      <c r="J200">
        <v>8</v>
      </c>
      <c r="K200">
        <v>1</v>
      </c>
      <c r="M200">
        <v>900</v>
      </c>
    </row>
    <row r="201" spans="1:13" x14ac:dyDescent="0.2">
      <c r="A201" s="9" t="s">
        <v>235</v>
      </c>
      <c r="C201">
        <v>173</v>
      </c>
      <c r="D201">
        <v>294</v>
      </c>
      <c r="E201">
        <v>217</v>
      </c>
      <c r="F201">
        <v>154</v>
      </c>
      <c r="G201">
        <v>175</v>
      </c>
      <c r="H201">
        <v>119</v>
      </c>
      <c r="I201">
        <v>32</v>
      </c>
      <c r="J201">
        <v>9</v>
      </c>
      <c r="K201">
        <v>1</v>
      </c>
      <c r="M201">
        <v>1174</v>
      </c>
    </row>
    <row r="202" spans="1:13" x14ac:dyDescent="0.2">
      <c r="A202" s="9" t="s">
        <v>237</v>
      </c>
      <c r="C202">
        <v>573</v>
      </c>
      <c r="D202">
        <v>1528</v>
      </c>
      <c r="E202">
        <v>965</v>
      </c>
      <c r="F202">
        <v>650</v>
      </c>
      <c r="G202">
        <v>623</v>
      </c>
      <c r="H202">
        <v>436</v>
      </c>
      <c r="I202">
        <v>168</v>
      </c>
      <c r="J202">
        <v>21</v>
      </c>
      <c r="K202">
        <v>4</v>
      </c>
      <c r="M202">
        <v>4968</v>
      </c>
    </row>
    <row r="203" spans="1:13" x14ac:dyDescent="0.2">
      <c r="A203" s="9" t="s">
        <v>239</v>
      </c>
      <c r="C203">
        <v>312</v>
      </c>
      <c r="D203">
        <v>579</v>
      </c>
      <c r="E203">
        <v>436</v>
      </c>
      <c r="F203">
        <v>375</v>
      </c>
      <c r="G203">
        <v>424</v>
      </c>
      <c r="H203">
        <v>324</v>
      </c>
      <c r="I203">
        <v>104</v>
      </c>
      <c r="J203">
        <v>38</v>
      </c>
      <c r="M203">
        <v>2592</v>
      </c>
    </row>
    <row r="204" spans="1:13" x14ac:dyDescent="0.2">
      <c r="A204" s="9" t="s">
        <v>240</v>
      </c>
      <c r="C204">
        <v>126</v>
      </c>
      <c r="D204">
        <v>213</v>
      </c>
      <c r="E204">
        <v>165</v>
      </c>
      <c r="F204">
        <v>126</v>
      </c>
      <c r="G204">
        <v>170</v>
      </c>
      <c r="H204">
        <v>105</v>
      </c>
      <c r="I204">
        <v>31</v>
      </c>
      <c r="J204">
        <v>17</v>
      </c>
      <c r="M204">
        <v>953</v>
      </c>
    </row>
    <row r="205" spans="1:13" x14ac:dyDescent="0.2">
      <c r="A205" s="9" t="s">
        <v>242</v>
      </c>
      <c r="C205">
        <v>518</v>
      </c>
      <c r="D205">
        <v>1476</v>
      </c>
      <c r="E205">
        <v>912</v>
      </c>
      <c r="F205">
        <v>730</v>
      </c>
      <c r="G205">
        <v>669</v>
      </c>
      <c r="H205">
        <v>405</v>
      </c>
      <c r="I205">
        <v>112</v>
      </c>
      <c r="J205">
        <v>21</v>
      </c>
      <c r="M205">
        <v>4843</v>
      </c>
    </row>
    <row r="206" spans="1:13" x14ac:dyDescent="0.2">
      <c r="A206" s="9" t="s">
        <v>243</v>
      </c>
      <c r="C206">
        <v>17</v>
      </c>
      <c r="D206">
        <v>35</v>
      </c>
      <c r="E206">
        <v>23</v>
      </c>
      <c r="F206">
        <v>16</v>
      </c>
      <c r="G206">
        <v>49</v>
      </c>
      <c r="H206">
        <v>32</v>
      </c>
      <c r="I206">
        <v>7</v>
      </c>
      <c r="J206">
        <v>2</v>
      </c>
      <c r="M206">
        <v>181</v>
      </c>
    </row>
    <row r="207" spans="1:13" x14ac:dyDescent="0.2">
      <c r="A207" s="9" t="s">
        <v>635</v>
      </c>
      <c r="C207">
        <v>21</v>
      </c>
      <c r="D207">
        <v>34</v>
      </c>
      <c r="E207">
        <v>35</v>
      </c>
      <c r="F207">
        <v>19</v>
      </c>
      <c r="G207">
        <v>16</v>
      </c>
      <c r="H207">
        <v>9</v>
      </c>
      <c r="I207">
        <v>4</v>
      </c>
      <c r="J207">
        <v>1</v>
      </c>
      <c r="M207">
        <v>139</v>
      </c>
    </row>
    <row r="208" spans="1:13" x14ac:dyDescent="0.2">
      <c r="A208" s="9" t="s">
        <v>244</v>
      </c>
      <c r="C208">
        <v>358</v>
      </c>
      <c r="D208">
        <v>595</v>
      </c>
      <c r="E208">
        <v>442</v>
      </c>
      <c r="F208">
        <v>349</v>
      </c>
      <c r="G208">
        <v>376</v>
      </c>
      <c r="H208">
        <v>351</v>
      </c>
      <c r="I208">
        <v>78</v>
      </c>
      <c r="J208">
        <v>13</v>
      </c>
      <c r="K208">
        <v>2</v>
      </c>
      <c r="L208">
        <v>1</v>
      </c>
      <c r="M208">
        <v>2565</v>
      </c>
    </row>
    <row r="209" spans="1:13" x14ac:dyDescent="0.2">
      <c r="A209" s="9" t="s">
        <v>245</v>
      </c>
      <c r="C209">
        <v>42</v>
      </c>
      <c r="D209">
        <v>119</v>
      </c>
      <c r="E209">
        <v>69</v>
      </c>
      <c r="F209">
        <v>59</v>
      </c>
      <c r="G209">
        <v>119</v>
      </c>
      <c r="H209">
        <v>84</v>
      </c>
      <c r="I209">
        <v>19</v>
      </c>
      <c r="J209">
        <v>5</v>
      </c>
      <c r="K209">
        <v>1</v>
      </c>
      <c r="M209">
        <v>517</v>
      </c>
    </row>
    <row r="210" spans="1:13" x14ac:dyDescent="0.2">
      <c r="A210" s="9" t="s">
        <v>246</v>
      </c>
      <c r="C210">
        <v>220</v>
      </c>
      <c r="D210">
        <v>501</v>
      </c>
      <c r="E210">
        <v>315</v>
      </c>
      <c r="F210">
        <v>225</v>
      </c>
      <c r="G210">
        <v>278</v>
      </c>
      <c r="H210">
        <v>273</v>
      </c>
      <c r="I210">
        <v>116</v>
      </c>
      <c r="J210">
        <v>19</v>
      </c>
      <c r="K210">
        <v>5</v>
      </c>
      <c r="L210">
        <v>1</v>
      </c>
      <c r="M210">
        <v>1953</v>
      </c>
    </row>
    <row r="211" spans="1:13" x14ac:dyDescent="0.2">
      <c r="A211" s="9" t="s">
        <v>247</v>
      </c>
      <c r="C211">
        <v>97</v>
      </c>
      <c r="D211">
        <v>246</v>
      </c>
      <c r="E211">
        <v>96</v>
      </c>
      <c r="F211">
        <v>85</v>
      </c>
      <c r="G211">
        <v>76</v>
      </c>
      <c r="H211">
        <v>72</v>
      </c>
      <c r="I211">
        <v>14</v>
      </c>
      <c r="J211">
        <v>2</v>
      </c>
      <c r="M211">
        <v>688</v>
      </c>
    </row>
    <row r="212" spans="1:13" x14ac:dyDescent="0.2">
      <c r="A212" s="9" t="s">
        <v>248</v>
      </c>
      <c r="C212">
        <v>287</v>
      </c>
      <c r="D212">
        <v>870</v>
      </c>
      <c r="E212">
        <v>506</v>
      </c>
      <c r="F212">
        <v>463</v>
      </c>
      <c r="G212">
        <v>465</v>
      </c>
      <c r="H212">
        <v>305</v>
      </c>
      <c r="I212">
        <v>112</v>
      </c>
      <c r="J212">
        <v>25</v>
      </c>
      <c r="K212">
        <v>3</v>
      </c>
      <c r="M212">
        <v>3036</v>
      </c>
    </row>
    <row r="213" spans="1:13" x14ac:dyDescent="0.2">
      <c r="A213" s="9" t="s">
        <v>249</v>
      </c>
      <c r="C213">
        <v>630</v>
      </c>
      <c r="D213">
        <v>954</v>
      </c>
      <c r="E213">
        <v>660</v>
      </c>
      <c r="F213">
        <v>509</v>
      </c>
      <c r="G213">
        <v>543</v>
      </c>
      <c r="H213">
        <v>474</v>
      </c>
      <c r="I213">
        <v>185</v>
      </c>
      <c r="J213">
        <v>64</v>
      </c>
      <c r="K213">
        <v>8</v>
      </c>
      <c r="M213">
        <v>4027</v>
      </c>
    </row>
    <row r="214" spans="1:13" x14ac:dyDescent="0.2">
      <c r="A214" s="9" t="s">
        <v>250</v>
      </c>
      <c r="C214">
        <v>44</v>
      </c>
      <c r="D214">
        <v>69</v>
      </c>
      <c r="E214">
        <v>56</v>
      </c>
      <c r="F214">
        <v>52</v>
      </c>
      <c r="G214">
        <v>116</v>
      </c>
      <c r="H214">
        <v>158</v>
      </c>
      <c r="I214">
        <v>60</v>
      </c>
      <c r="J214">
        <v>19</v>
      </c>
      <c r="K214">
        <v>2</v>
      </c>
      <c r="M214">
        <v>576</v>
      </c>
    </row>
    <row r="215" spans="1:13" x14ac:dyDescent="0.2">
      <c r="A215" s="9" t="s">
        <v>251</v>
      </c>
      <c r="C215">
        <v>12</v>
      </c>
      <c r="D215">
        <v>38</v>
      </c>
      <c r="E215">
        <v>21</v>
      </c>
      <c r="F215">
        <v>16</v>
      </c>
      <c r="G215">
        <v>33</v>
      </c>
      <c r="H215">
        <v>17</v>
      </c>
      <c r="I215">
        <v>8</v>
      </c>
      <c r="M215">
        <v>145</v>
      </c>
    </row>
    <row r="216" spans="1:13" x14ac:dyDescent="0.2">
      <c r="A216" s="9" t="s">
        <v>252</v>
      </c>
      <c r="C216">
        <v>362</v>
      </c>
      <c r="D216">
        <v>721</v>
      </c>
      <c r="E216">
        <v>514</v>
      </c>
      <c r="F216">
        <v>450</v>
      </c>
      <c r="G216">
        <v>440</v>
      </c>
      <c r="H216">
        <v>319</v>
      </c>
      <c r="I216">
        <v>98</v>
      </c>
      <c r="J216">
        <v>18</v>
      </c>
      <c r="K216">
        <v>2</v>
      </c>
      <c r="M216">
        <v>2924</v>
      </c>
    </row>
    <row r="217" spans="1:13" x14ac:dyDescent="0.2">
      <c r="A217" s="9" t="s">
        <v>254</v>
      </c>
      <c r="C217">
        <v>137</v>
      </c>
      <c r="D217">
        <v>228</v>
      </c>
      <c r="E217">
        <v>192</v>
      </c>
      <c r="F217">
        <v>127</v>
      </c>
      <c r="G217">
        <v>198</v>
      </c>
      <c r="H217">
        <v>145</v>
      </c>
      <c r="I217">
        <v>59</v>
      </c>
      <c r="J217">
        <v>15</v>
      </c>
      <c r="M217">
        <v>1101</v>
      </c>
    </row>
    <row r="218" spans="1:13" x14ac:dyDescent="0.2">
      <c r="A218" s="9" t="s">
        <v>255</v>
      </c>
      <c r="C218">
        <v>217</v>
      </c>
      <c r="D218">
        <v>319</v>
      </c>
      <c r="E218">
        <v>253</v>
      </c>
      <c r="F218">
        <v>198</v>
      </c>
      <c r="G218">
        <v>276</v>
      </c>
      <c r="H218">
        <v>186</v>
      </c>
      <c r="I218">
        <v>75</v>
      </c>
      <c r="J218">
        <v>34</v>
      </c>
      <c r="K218">
        <v>1</v>
      </c>
      <c r="M218">
        <v>1559</v>
      </c>
    </row>
    <row r="219" spans="1:13" x14ac:dyDescent="0.2">
      <c r="A219" s="9" t="s">
        <v>256</v>
      </c>
      <c r="C219">
        <v>154</v>
      </c>
      <c r="D219">
        <v>260</v>
      </c>
      <c r="E219">
        <v>195</v>
      </c>
      <c r="F219">
        <v>142</v>
      </c>
      <c r="G219">
        <v>171</v>
      </c>
      <c r="H219">
        <v>143</v>
      </c>
      <c r="I219">
        <v>52</v>
      </c>
      <c r="J219">
        <v>19</v>
      </c>
      <c r="K219">
        <v>3</v>
      </c>
      <c r="M219">
        <v>1139</v>
      </c>
    </row>
    <row r="220" spans="1:13" x14ac:dyDescent="0.2">
      <c r="A220" s="9" t="s">
        <v>257</v>
      </c>
      <c r="C220">
        <v>11</v>
      </c>
      <c r="D220">
        <v>16</v>
      </c>
      <c r="E220">
        <v>16</v>
      </c>
      <c r="F220">
        <v>12</v>
      </c>
      <c r="G220">
        <v>18</v>
      </c>
      <c r="H220">
        <v>14</v>
      </c>
      <c r="I220">
        <v>7</v>
      </c>
      <c r="J220">
        <v>3</v>
      </c>
      <c r="M220">
        <v>97</v>
      </c>
    </row>
    <row r="221" spans="1:13" x14ac:dyDescent="0.2">
      <c r="A221" s="9" t="s">
        <v>258</v>
      </c>
      <c r="C221">
        <v>7</v>
      </c>
      <c r="D221">
        <v>15</v>
      </c>
      <c r="E221">
        <v>10</v>
      </c>
      <c r="F221">
        <v>11</v>
      </c>
      <c r="G221">
        <v>16</v>
      </c>
      <c r="H221">
        <v>19</v>
      </c>
      <c r="I221">
        <v>7</v>
      </c>
      <c r="J221">
        <v>1</v>
      </c>
      <c r="M221">
        <v>86</v>
      </c>
    </row>
    <row r="222" spans="1:13" x14ac:dyDescent="0.2">
      <c r="A222" s="9" t="s">
        <v>259</v>
      </c>
      <c r="C222">
        <v>271</v>
      </c>
      <c r="D222">
        <v>475</v>
      </c>
      <c r="E222">
        <v>333</v>
      </c>
      <c r="F222">
        <v>337</v>
      </c>
      <c r="G222">
        <v>419</v>
      </c>
      <c r="H222">
        <v>273</v>
      </c>
      <c r="I222">
        <v>146</v>
      </c>
      <c r="J222">
        <v>56</v>
      </c>
      <c r="K222">
        <v>4</v>
      </c>
      <c r="M222">
        <v>2314</v>
      </c>
    </row>
    <row r="223" spans="1:13" x14ac:dyDescent="0.2">
      <c r="A223" s="9" t="s">
        <v>260</v>
      </c>
      <c r="C223">
        <v>124</v>
      </c>
      <c r="D223">
        <v>248</v>
      </c>
      <c r="E223">
        <v>168</v>
      </c>
      <c r="F223">
        <v>154</v>
      </c>
      <c r="G223">
        <v>173</v>
      </c>
      <c r="H223">
        <v>152</v>
      </c>
      <c r="I223">
        <v>45</v>
      </c>
      <c r="J223">
        <v>19</v>
      </c>
      <c r="M223">
        <v>1083</v>
      </c>
    </row>
    <row r="224" spans="1:13" x14ac:dyDescent="0.2">
      <c r="A224" s="9" t="s">
        <v>261</v>
      </c>
      <c r="C224">
        <v>111</v>
      </c>
      <c r="D224">
        <v>261</v>
      </c>
      <c r="E224">
        <v>189</v>
      </c>
      <c r="F224">
        <v>159</v>
      </c>
      <c r="G224">
        <v>238</v>
      </c>
      <c r="H224">
        <v>226</v>
      </c>
      <c r="I224">
        <v>72</v>
      </c>
      <c r="J224">
        <v>27</v>
      </c>
      <c r="K224">
        <v>2</v>
      </c>
      <c r="M224">
        <v>1285</v>
      </c>
    </row>
    <row r="225" spans="1:13" x14ac:dyDescent="0.2">
      <c r="A225" s="9" t="s">
        <v>263</v>
      </c>
      <c r="C225">
        <v>324</v>
      </c>
      <c r="D225">
        <v>490</v>
      </c>
      <c r="E225">
        <v>388</v>
      </c>
      <c r="F225">
        <v>326</v>
      </c>
      <c r="G225">
        <v>375</v>
      </c>
      <c r="H225">
        <v>310</v>
      </c>
      <c r="I225">
        <v>126</v>
      </c>
      <c r="J225">
        <v>64</v>
      </c>
      <c r="K225">
        <v>4</v>
      </c>
      <c r="M225">
        <v>2407</v>
      </c>
    </row>
    <row r="226" spans="1:13" x14ac:dyDescent="0.2">
      <c r="A226" s="9" t="s">
        <v>264</v>
      </c>
      <c r="C226">
        <v>89</v>
      </c>
      <c r="D226">
        <v>96</v>
      </c>
      <c r="E226">
        <v>96</v>
      </c>
      <c r="F226">
        <v>97</v>
      </c>
      <c r="G226">
        <v>118</v>
      </c>
      <c r="H226">
        <v>100</v>
      </c>
      <c r="I226">
        <v>47</v>
      </c>
      <c r="J226">
        <v>5</v>
      </c>
      <c r="M226">
        <v>648</v>
      </c>
    </row>
    <row r="227" spans="1:13" x14ac:dyDescent="0.2">
      <c r="A227" s="9" t="s">
        <v>265</v>
      </c>
      <c r="C227">
        <v>635</v>
      </c>
      <c r="D227">
        <v>947</v>
      </c>
      <c r="E227">
        <v>765</v>
      </c>
      <c r="F227">
        <v>651</v>
      </c>
      <c r="G227">
        <v>735</v>
      </c>
      <c r="H227">
        <v>597</v>
      </c>
      <c r="I227">
        <v>334</v>
      </c>
      <c r="J227">
        <v>97</v>
      </c>
      <c r="K227">
        <v>4</v>
      </c>
      <c r="M227">
        <v>4765</v>
      </c>
    </row>
    <row r="228" spans="1:13" x14ac:dyDescent="0.2">
      <c r="A228" s="9" t="s">
        <v>266</v>
      </c>
      <c r="C228">
        <v>272</v>
      </c>
      <c r="D228">
        <v>402</v>
      </c>
      <c r="E228">
        <v>363</v>
      </c>
      <c r="F228">
        <v>309</v>
      </c>
      <c r="G228">
        <v>330</v>
      </c>
      <c r="H228">
        <v>294</v>
      </c>
      <c r="I228">
        <v>148</v>
      </c>
      <c r="J228">
        <v>20</v>
      </c>
      <c r="K228">
        <v>5</v>
      </c>
      <c r="M228">
        <v>2143</v>
      </c>
    </row>
    <row r="229" spans="1:13" x14ac:dyDescent="0.2">
      <c r="A229" s="9" t="s">
        <v>267</v>
      </c>
      <c r="C229">
        <v>128</v>
      </c>
      <c r="D229">
        <v>189</v>
      </c>
      <c r="E229">
        <v>185</v>
      </c>
      <c r="F229">
        <v>143</v>
      </c>
      <c r="G229">
        <v>166</v>
      </c>
      <c r="H229">
        <v>161</v>
      </c>
      <c r="I229">
        <v>83</v>
      </c>
      <c r="J229">
        <v>14</v>
      </c>
      <c r="K229">
        <v>1</v>
      </c>
      <c r="L229">
        <v>1</v>
      </c>
      <c r="M229">
        <v>1071</v>
      </c>
    </row>
    <row r="230" spans="1:13" x14ac:dyDescent="0.2">
      <c r="A230" s="9" t="s">
        <v>268</v>
      </c>
      <c r="C230">
        <v>321</v>
      </c>
      <c r="D230">
        <v>443</v>
      </c>
      <c r="E230">
        <v>361</v>
      </c>
      <c r="F230">
        <v>353</v>
      </c>
      <c r="G230">
        <v>338</v>
      </c>
      <c r="H230">
        <v>433</v>
      </c>
      <c r="I230">
        <v>224</v>
      </c>
      <c r="J230">
        <v>26</v>
      </c>
      <c r="K230">
        <v>3</v>
      </c>
      <c r="M230">
        <v>2502</v>
      </c>
    </row>
    <row r="231" spans="1:13" x14ac:dyDescent="0.2">
      <c r="A231" s="9" t="s">
        <v>269</v>
      </c>
      <c r="C231">
        <v>529</v>
      </c>
      <c r="D231">
        <v>838</v>
      </c>
      <c r="E231">
        <v>633</v>
      </c>
      <c r="F231">
        <v>572</v>
      </c>
      <c r="G231">
        <v>631</v>
      </c>
      <c r="H231">
        <v>647</v>
      </c>
      <c r="I231">
        <v>176</v>
      </c>
      <c r="J231">
        <v>40</v>
      </c>
      <c r="K231">
        <v>1</v>
      </c>
      <c r="M231">
        <v>4067</v>
      </c>
    </row>
    <row r="232" spans="1:13" x14ac:dyDescent="0.2">
      <c r="A232" s="9" t="s">
        <v>270</v>
      </c>
      <c r="C232">
        <v>87</v>
      </c>
      <c r="D232">
        <v>137</v>
      </c>
      <c r="E232">
        <v>132</v>
      </c>
      <c r="F232">
        <v>111</v>
      </c>
      <c r="G232">
        <v>164</v>
      </c>
      <c r="H232">
        <v>193</v>
      </c>
      <c r="I232">
        <v>85</v>
      </c>
      <c r="J232">
        <v>11</v>
      </c>
      <c r="K232">
        <v>1</v>
      </c>
      <c r="M232">
        <v>921</v>
      </c>
    </row>
    <row r="233" spans="1:13" x14ac:dyDescent="0.2">
      <c r="A233" s="9" t="s">
        <v>271</v>
      </c>
      <c r="C233">
        <v>567</v>
      </c>
      <c r="D233">
        <v>808</v>
      </c>
      <c r="E233">
        <v>635</v>
      </c>
      <c r="F233">
        <v>599</v>
      </c>
      <c r="G233">
        <v>618</v>
      </c>
      <c r="H233">
        <v>615</v>
      </c>
      <c r="I233">
        <v>406</v>
      </c>
      <c r="J233">
        <v>72</v>
      </c>
      <c r="K233">
        <v>4</v>
      </c>
      <c r="M233">
        <v>4324</v>
      </c>
    </row>
    <row r="234" spans="1:13" x14ac:dyDescent="0.2">
      <c r="A234" s="9" t="s">
        <v>272</v>
      </c>
      <c r="C234">
        <v>429</v>
      </c>
      <c r="D234">
        <v>804</v>
      </c>
      <c r="E234">
        <v>499</v>
      </c>
      <c r="F234">
        <v>421</v>
      </c>
      <c r="G234">
        <v>478</v>
      </c>
      <c r="H234">
        <v>426</v>
      </c>
      <c r="I234">
        <v>151</v>
      </c>
      <c r="J234">
        <v>33</v>
      </c>
      <c r="K234">
        <v>4</v>
      </c>
      <c r="M234">
        <v>3245</v>
      </c>
    </row>
    <row r="235" spans="1:13" x14ac:dyDescent="0.2">
      <c r="A235" s="9" t="s">
        <v>273</v>
      </c>
      <c r="C235">
        <v>330</v>
      </c>
      <c r="D235">
        <v>395</v>
      </c>
      <c r="E235">
        <v>371</v>
      </c>
      <c r="F235">
        <v>303</v>
      </c>
      <c r="G235">
        <v>331</v>
      </c>
      <c r="H235">
        <v>443</v>
      </c>
      <c r="I235">
        <v>167</v>
      </c>
      <c r="J235">
        <v>28</v>
      </c>
      <c r="M235">
        <v>2368</v>
      </c>
    </row>
    <row r="236" spans="1:13" x14ac:dyDescent="0.2">
      <c r="A236" s="9" t="s">
        <v>274</v>
      </c>
      <c r="C236">
        <v>64</v>
      </c>
      <c r="D236">
        <v>83</v>
      </c>
      <c r="E236">
        <v>90</v>
      </c>
      <c r="F236">
        <v>42</v>
      </c>
      <c r="G236">
        <v>76</v>
      </c>
      <c r="H236">
        <v>49</v>
      </c>
      <c r="I236">
        <v>18</v>
      </c>
      <c r="J236">
        <v>4</v>
      </c>
      <c r="M236">
        <v>426</v>
      </c>
    </row>
    <row r="237" spans="1:13" x14ac:dyDescent="0.2">
      <c r="A237" s="9" t="s">
        <v>276</v>
      </c>
      <c r="C237">
        <v>318</v>
      </c>
      <c r="D237">
        <v>484</v>
      </c>
      <c r="E237">
        <v>352</v>
      </c>
      <c r="F237">
        <v>286</v>
      </c>
      <c r="G237">
        <v>352</v>
      </c>
      <c r="H237">
        <v>277</v>
      </c>
      <c r="I237">
        <v>121</v>
      </c>
      <c r="J237">
        <v>19</v>
      </c>
      <c r="K237">
        <v>1</v>
      </c>
      <c r="M237">
        <v>2210</v>
      </c>
    </row>
    <row r="238" spans="1:13" x14ac:dyDescent="0.2">
      <c r="A238" s="9" t="s">
        <v>277</v>
      </c>
      <c r="C238">
        <v>137</v>
      </c>
      <c r="D238">
        <v>220</v>
      </c>
      <c r="E238">
        <v>174</v>
      </c>
      <c r="F238">
        <v>135</v>
      </c>
      <c r="G238">
        <v>147</v>
      </c>
      <c r="H238">
        <v>179</v>
      </c>
      <c r="I238">
        <v>56</v>
      </c>
      <c r="J238">
        <v>12</v>
      </c>
      <c r="K238">
        <v>1</v>
      </c>
      <c r="M238">
        <v>1061</v>
      </c>
    </row>
    <row r="239" spans="1:13" x14ac:dyDescent="0.2">
      <c r="A239" s="9" t="s">
        <v>278</v>
      </c>
      <c r="C239">
        <v>158</v>
      </c>
      <c r="D239">
        <v>204</v>
      </c>
      <c r="E239">
        <v>157</v>
      </c>
      <c r="F239">
        <v>159</v>
      </c>
      <c r="G239">
        <v>148</v>
      </c>
      <c r="H239">
        <v>156</v>
      </c>
      <c r="I239">
        <v>38</v>
      </c>
      <c r="J239">
        <v>4</v>
      </c>
      <c r="K239">
        <v>1</v>
      </c>
      <c r="M239">
        <v>1025</v>
      </c>
    </row>
    <row r="240" spans="1:13" x14ac:dyDescent="0.2">
      <c r="A240" s="9" t="s">
        <v>279</v>
      </c>
      <c r="C240">
        <v>98</v>
      </c>
      <c r="D240">
        <v>146</v>
      </c>
      <c r="E240">
        <v>113</v>
      </c>
      <c r="F240">
        <v>108</v>
      </c>
      <c r="G240">
        <v>85</v>
      </c>
      <c r="H240">
        <v>92</v>
      </c>
      <c r="I240">
        <v>28</v>
      </c>
      <c r="J240">
        <v>6</v>
      </c>
      <c r="M240">
        <v>676</v>
      </c>
    </row>
    <row r="241" spans="1:13" x14ac:dyDescent="0.2">
      <c r="A241" s="9" t="s">
        <v>280</v>
      </c>
      <c r="C241">
        <v>441</v>
      </c>
      <c r="D241">
        <v>555</v>
      </c>
      <c r="E241">
        <v>465</v>
      </c>
      <c r="F241">
        <v>493</v>
      </c>
      <c r="G241">
        <v>571</v>
      </c>
      <c r="H241">
        <v>527</v>
      </c>
      <c r="I241">
        <v>218</v>
      </c>
      <c r="J241">
        <v>37</v>
      </c>
      <c r="K241">
        <v>2</v>
      </c>
      <c r="M241">
        <v>3309</v>
      </c>
    </row>
    <row r="242" spans="1:13" x14ac:dyDescent="0.2">
      <c r="A242" s="9" t="s">
        <v>281</v>
      </c>
      <c r="C242">
        <v>199</v>
      </c>
      <c r="D242">
        <v>301</v>
      </c>
      <c r="E242">
        <v>239</v>
      </c>
      <c r="F242">
        <v>203</v>
      </c>
      <c r="G242">
        <v>236</v>
      </c>
      <c r="H242">
        <v>158</v>
      </c>
      <c r="I242">
        <v>111</v>
      </c>
      <c r="J242">
        <v>44</v>
      </c>
      <c r="K242">
        <v>2</v>
      </c>
      <c r="M242">
        <v>1493</v>
      </c>
    </row>
    <row r="243" spans="1:13" x14ac:dyDescent="0.2">
      <c r="A243" s="9" t="s">
        <v>282</v>
      </c>
      <c r="C243">
        <v>306</v>
      </c>
      <c r="D243">
        <v>472</v>
      </c>
      <c r="E243">
        <v>348</v>
      </c>
      <c r="F243">
        <v>284</v>
      </c>
      <c r="G243">
        <v>293</v>
      </c>
      <c r="H243">
        <v>312</v>
      </c>
      <c r="I243">
        <v>115</v>
      </c>
      <c r="J243">
        <v>31</v>
      </c>
      <c r="M243">
        <v>2161</v>
      </c>
    </row>
    <row r="244" spans="1:13" x14ac:dyDescent="0.2">
      <c r="A244" s="9" t="s">
        <v>283</v>
      </c>
      <c r="C244">
        <v>264</v>
      </c>
      <c r="D244">
        <v>405</v>
      </c>
      <c r="E244">
        <v>351</v>
      </c>
      <c r="F244">
        <v>323</v>
      </c>
      <c r="G244">
        <v>301</v>
      </c>
      <c r="H244">
        <v>362</v>
      </c>
      <c r="I244">
        <v>179</v>
      </c>
      <c r="J244">
        <v>36</v>
      </c>
      <c r="K244">
        <v>3</v>
      </c>
      <c r="M244">
        <v>2224</v>
      </c>
    </row>
    <row r="245" spans="1:13" x14ac:dyDescent="0.2">
      <c r="A245" s="9" t="s">
        <v>284</v>
      </c>
      <c r="C245">
        <v>545</v>
      </c>
      <c r="D245">
        <v>846</v>
      </c>
      <c r="E245">
        <v>674</v>
      </c>
      <c r="F245">
        <v>518</v>
      </c>
      <c r="G245">
        <v>650</v>
      </c>
      <c r="H245">
        <v>590</v>
      </c>
      <c r="I245">
        <v>167</v>
      </c>
      <c r="J245">
        <v>30</v>
      </c>
      <c r="K245">
        <v>3</v>
      </c>
      <c r="M245">
        <v>4023</v>
      </c>
    </row>
    <row r="246" spans="1:13" x14ac:dyDescent="0.2">
      <c r="A246" s="9" t="s">
        <v>285</v>
      </c>
      <c r="C246">
        <v>327</v>
      </c>
      <c r="D246">
        <v>594</v>
      </c>
      <c r="E246">
        <v>420</v>
      </c>
      <c r="F246">
        <v>320</v>
      </c>
      <c r="G246">
        <v>413</v>
      </c>
      <c r="H246">
        <v>299</v>
      </c>
      <c r="I246">
        <v>109</v>
      </c>
      <c r="J246">
        <v>32</v>
      </c>
      <c r="K246">
        <v>3</v>
      </c>
      <c r="L246">
        <v>1</v>
      </c>
      <c r="M246">
        <v>2518</v>
      </c>
    </row>
    <row r="247" spans="1:13" x14ac:dyDescent="0.2">
      <c r="A247" s="9" t="s">
        <v>286</v>
      </c>
      <c r="C247">
        <v>425</v>
      </c>
      <c r="D247">
        <v>746</v>
      </c>
      <c r="E247">
        <v>566</v>
      </c>
      <c r="F247">
        <v>439</v>
      </c>
      <c r="G247">
        <v>644</v>
      </c>
      <c r="H247">
        <v>460</v>
      </c>
      <c r="I247">
        <v>264</v>
      </c>
      <c r="J247">
        <v>88</v>
      </c>
      <c r="K247">
        <v>4</v>
      </c>
      <c r="L247">
        <v>1</v>
      </c>
      <c r="M247">
        <v>3637</v>
      </c>
    </row>
    <row r="248" spans="1:13" x14ac:dyDescent="0.2">
      <c r="A248" s="9" t="s">
        <v>287</v>
      </c>
      <c r="C248">
        <v>330</v>
      </c>
      <c r="D248">
        <v>496</v>
      </c>
      <c r="E248">
        <v>388</v>
      </c>
      <c r="F248">
        <v>325</v>
      </c>
      <c r="G248">
        <v>385</v>
      </c>
      <c r="H248">
        <v>316</v>
      </c>
      <c r="I248">
        <v>136</v>
      </c>
      <c r="J248">
        <v>60</v>
      </c>
      <c r="K248">
        <v>6</v>
      </c>
      <c r="M248">
        <v>2442</v>
      </c>
    </row>
    <row r="249" spans="1:13" x14ac:dyDescent="0.2">
      <c r="A249" s="9" t="s">
        <v>288</v>
      </c>
      <c r="C249">
        <v>137</v>
      </c>
      <c r="D249">
        <v>217</v>
      </c>
      <c r="E249">
        <v>177</v>
      </c>
      <c r="F249">
        <v>170</v>
      </c>
      <c r="G249">
        <v>188</v>
      </c>
      <c r="H249">
        <v>161</v>
      </c>
      <c r="I249">
        <v>44</v>
      </c>
      <c r="J249">
        <v>17</v>
      </c>
      <c r="K249">
        <v>4</v>
      </c>
      <c r="M249">
        <v>1115</v>
      </c>
    </row>
    <row r="250" spans="1:13" x14ac:dyDescent="0.2">
      <c r="A250" s="9" t="s">
        <v>289</v>
      </c>
      <c r="C250">
        <v>4</v>
      </c>
      <c r="D250">
        <v>6</v>
      </c>
      <c r="E250">
        <v>8</v>
      </c>
      <c r="F250">
        <v>7</v>
      </c>
      <c r="G250">
        <v>10</v>
      </c>
      <c r="H250">
        <v>3</v>
      </c>
      <c r="I250">
        <v>3</v>
      </c>
      <c r="M250">
        <v>41</v>
      </c>
    </row>
    <row r="251" spans="1:13" x14ac:dyDescent="0.2">
      <c r="A251" s="9" t="s">
        <v>290</v>
      </c>
      <c r="C251">
        <v>99</v>
      </c>
      <c r="D251">
        <v>355</v>
      </c>
      <c r="E251">
        <v>276</v>
      </c>
      <c r="F251">
        <v>180</v>
      </c>
      <c r="G251">
        <v>124</v>
      </c>
      <c r="H251">
        <v>84</v>
      </c>
      <c r="I251">
        <v>15</v>
      </c>
      <c r="J251">
        <v>4</v>
      </c>
      <c r="K251">
        <v>1</v>
      </c>
      <c r="M251">
        <v>1138</v>
      </c>
    </row>
    <row r="252" spans="1:13" x14ac:dyDescent="0.2">
      <c r="A252" s="9" t="s">
        <v>291</v>
      </c>
      <c r="C252">
        <v>94</v>
      </c>
      <c r="D252">
        <v>139</v>
      </c>
      <c r="E252">
        <v>100</v>
      </c>
      <c r="F252">
        <v>119</v>
      </c>
      <c r="G252">
        <v>152</v>
      </c>
      <c r="H252">
        <v>111</v>
      </c>
      <c r="I252">
        <v>49</v>
      </c>
      <c r="J252">
        <v>29</v>
      </c>
      <c r="K252">
        <v>3</v>
      </c>
      <c r="M252">
        <v>796</v>
      </c>
    </row>
    <row r="253" spans="1:13" x14ac:dyDescent="0.2">
      <c r="A253" s="9" t="s">
        <v>292</v>
      </c>
      <c r="C253">
        <v>545</v>
      </c>
      <c r="D253">
        <v>998</v>
      </c>
      <c r="E253">
        <v>693</v>
      </c>
      <c r="F253">
        <v>600</v>
      </c>
      <c r="G253">
        <v>747</v>
      </c>
      <c r="H253">
        <v>596</v>
      </c>
      <c r="I253">
        <v>318</v>
      </c>
      <c r="J253">
        <v>70</v>
      </c>
      <c r="K253">
        <v>6</v>
      </c>
      <c r="M253">
        <v>4573</v>
      </c>
    </row>
    <row r="254" spans="1:13" x14ac:dyDescent="0.2">
      <c r="A254" s="9" t="s">
        <v>293</v>
      </c>
      <c r="C254">
        <v>392</v>
      </c>
      <c r="D254">
        <v>555</v>
      </c>
      <c r="E254">
        <v>398</v>
      </c>
      <c r="F254">
        <v>319</v>
      </c>
      <c r="G254">
        <v>332</v>
      </c>
      <c r="H254">
        <v>241</v>
      </c>
      <c r="I254">
        <v>70</v>
      </c>
      <c r="J254">
        <v>18</v>
      </c>
      <c r="K254">
        <v>3</v>
      </c>
      <c r="M254">
        <v>2328</v>
      </c>
    </row>
    <row r="255" spans="1:13" x14ac:dyDescent="0.2">
      <c r="A255" s="9" t="s">
        <v>294</v>
      </c>
      <c r="C255">
        <v>283</v>
      </c>
      <c r="D255">
        <v>485</v>
      </c>
      <c r="E255">
        <v>276</v>
      </c>
      <c r="F255">
        <v>244</v>
      </c>
      <c r="G255">
        <v>319</v>
      </c>
      <c r="H255">
        <v>228</v>
      </c>
      <c r="I255">
        <v>66</v>
      </c>
      <c r="J255">
        <v>21</v>
      </c>
      <c r="K255">
        <v>1</v>
      </c>
      <c r="M255">
        <v>1923</v>
      </c>
    </row>
    <row r="256" spans="1:13" x14ac:dyDescent="0.2">
      <c r="A256" s="9" t="s">
        <v>295</v>
      </c>
      <c r="C256">
        <v>450</v>
      </c>
      <c r="D256">
        <v>671</v>
      </c>
      <c r="E256">
        <v>486</v>
      </c>
      <c r="F256">
        <v>485</v>
      </c>
      <c r="G256">
        <v>684</v>
      </c>
      <c r="H256">
        <v>479</v>
      </c>
      <c r="I256">
        <v>216</v>
      </c>
      <c r="J256">
        <v>147</v>
      </c>
      <c r="K256">
        <v>6</v>
      </c>
      <c r="M256">
        <v>3624</v>
      </c>
    </row>
    <row r="257" spans="1:13" x14ac:dyDescent="0.2">
      <c r="A257" s="9" t="s">
        <v>296</v>
      </c>
      <c r="C257">
        <v>235</v>
      </c>
      <c r="D257">
        <v>334</v>
      </c>
      <c r="E257">
        <v>246</v>
      </c>
      <c r="F257">
        <v>236</v>
      </c>
      <c r="G257">
        <v>237</v>
      </c>
      <c r="H257">
        <v>236</v>
      </c>
      <c r="I257">
        <v>119</v>
      </c>
      <c r="J257">
        <v>25</v>
      </c>
      <c r="K257">
        <v>1</v>
      </c>
      <c r="M257">
        <v>1669</v>
      </c>
    </row>
    <row r="258" spans="1:13" x14ac:dyDescent="0.2">
      <c r="A258" s="9" t="s">
        <v>297</v>
      </c>
      <c r="C258">
        <v>144</v>
      </c>
      <c r="D258">
        <v>255</v>
      </c>
      <c r="E258">
        <v>175</v>
      </c>
      <c r="F258">
        <v>128</v>
      </c>
      <c r="G258">
        <v>147</v>
      </c>
      <c r="H258">
        <v>118</v>
      </c>
      <c r="I258">
        <v>37</v>
      </c>
      <c r="J258">
        <v>9</v>
      </c>
      <c r="K258">
        <v>1</v>
      </c>
      <c r="M258">
        <v>1014</v>
      </c>
    </row>
    <row r="259" spans="1:13" x14ac:dyDescent="0.2">
      <c r="A259" s="9" t="s">
        <v>298</v>
      </c>
      <c r="C259">
        <v>192</v>
      </c>
      <c r="D259">
        <v>322</v>
      </c>
      <c r="E259">
        <v>235</v>
      </c>
      <c r="F259">
        <v>216</v>
      </c>
      <c r="G259">
        <v>269</v>
      </c>
      <c r="H259">
        <v>194</v>
      </c>
      <c r="I259">
        <v>111</v>
      </c>
      <c r="J259">
        <v>27</v>
      </c>
      <c r="K259">
        <v>2</v>
      </c>
      <c r="M259">
        <v>1568</v>
      </c>
    </row>
    <row r="260" spans="1:13" x14ac:dyDescent="0.2">
      <c r="A260" s="9" t="s">
        <v>299</v>
      </c>
      <c r="C260">
        <v>2</v>
      </c>
      <c r="D260">
        <v>15</v>
      </c>
      <c r="E260">
        <v>6</v>
      </c>
      <c r="F260">
        <v>13</v>
      </c>
      <c r="G260">
        <v>9</v>
      </c>
      <c r="H260">
        <v>5</v>
      </c>
      <c r="I260">
        <v>5</v>
      </c>
      <c r="J260">
        <v>1</v>
      </c>
      <c r="M260">
        <v>56</v>
      </c>
    </row>
    <row r="261" spans="1:13" x14ac:dyDescent="0.2">
      <c r="A261" s="9" t="s">
        <v>300</v>
      </c>
      <c r="C261">
        <v>464</v>
      </c>
      <c r="D261">
        <v>809</v>
      </c>
      <c r="E261">
        <v>555</v>
      </c>
      <c r="F261">
        <v>505</v>
      </c>
      <c r="G261">
        <v>561</v>
      </c>
      <c r="H261">
        <v>489</v>
      </c>
      <c r="I261">
        <v>205</v>
      </c>
      <c r="J261">
        <v>42</v>
      </c>
      <c r="K261">
        <v>2</v>
      </c>
      <c r="M261">
        <v>3632</v>
      </c>
    </row>
    <row r="262" spans="1:13" x14ac:dyDescent="0.2">
      <c r="A262" s="9" t="s">
        <v>301</v>
      </c>
      <c r="C262">
        <v>72</v>
      </c>
      <c r="D262">
        <v>156</v>
      </c>
      <c r="E262">
        <v>116</v>
      </c>
      <c r="F262">
        <v>112</v>
      </c>
      <c r="G262">
        <v>166</v>
      </c>
      <c r="H262">
        <v>140</v>
      </c>
      <c r="I262">
        <v>77</v>
      </c>
      <c r="J262">
        <v>19</v>
      </c>
      <c r="K262">
        <v>2</v>
      </c>
      <c r="M262">
        <v>860</v>
      </c>
    </row>
    <row r="263" spans="1:13" x14ac:dyDescent="0.2">
      <c r="A263" s="9" t="s">
        <v>302</v>
      </c>
      <c r="C263">
        <v>467</v>
      </c>
      <c r="D263">
        <v>783</v>
      </c>
      <c r="E263">
        <v>463</v>
      </c>
      <c r="F263">
        <v>364</v>
      </c>
      <c r="G263">
        <v>326</v>
      </c>
      <c r="H263">
        <v>218</v>
      </c>
      <c r="I263">
        <v>57</v>
      </c>
      <c r="J263">
        <v>11</v>
      </c>
      <c r="K263">
        <v>1</v>
      </c>
      <c r="M263">
        <v>2690</v>
      </c>
    </row>
    <row r="264" spans="1:13" x14ac:dyDescent="0.2">
      <c r="A264" s="9" t="s">
        <v>303</v>
      </c>
      <c r="D264">
        <v>1</v>
      </c>
      <c r="M264">
        <v>1</v>
      </c>
    </row>
    <row r="265" spans="1:13" x14ac:dyDescent="0.2">
      <c r="A265" s="9" t="s">
        <v>304</v>
      </c>
      <c r="C265">
        <v>250</v>
      </c>
      <c r="D265">
        <v>341</v>
      </c>
      <c r="E265">
        <v>260</v>
      </c>
      <c r="F265">
        <v>220</v>
      </c>
      <c r="G265">
        <v>324</v>
      </c>
      <c r="H265">
        <v>338</v>
      </c>
      <c r="I265">
        <v>102</v>
      </c>
      <c r="J265">
        <v>19</v>
      </c>
      <c r="K265">
        <v>2</v>
      </c>
      <c r="M265">
        <v>1856</v>
      </c>
    </row>
    <row r="266" spans="1:13" x14ac:dyDescent="0.2">
      <c r="A266" s="9" t="s">
        <v>306</v>
      </c>
      <c r="C266">
        <v>366</v>
      </c>
      <c r="D266">
        <v>642</v>
      </c>
      <c r="E266">
        <v>410</v>
      </c>
      <c r="F266">
        <v>293</v>
      </c>
      <c r="G266">
        <v>329</v>
      </c>
      <c r="H266">
        <v>209</v>
      </c>
      <c r="I266">
        <v>65</v>
      </c>
      <c r="J266">
        <v>17</v>
      </c>
      <c r="K266">
        <v>1</v>
      </c>
      <c r="M266">
        <v>2332</v>
      </c>
    </row>
    <row r="267" spans="1:13" x14ac:dyDescent="0.2">
      <c r="A267" s="9" t="s">
        <v>307</v>
      </c>
      <c r="C267">
        <v>234</v>
      </c>
      <c r="D267">
        <v>355</v>
      </c>
      <c r="E267">
        <v>302</v>
      </c>
      <c r="F267">
        <v>214</v>
      </c>
      <c r="G267">
        <v>253</v>
      </c>
      <c r="H267">
        <v>175</v>
      </c>
      <c r="I267">
        <v>44</v>
      </c>
      <c r="J267">
        <v>12</v>
      </c>
      <c r="K267">
        <v>1</v>
      </c>
      <c r="M267">
        <v>1590</v>
      </c>
    </row>
    <row r="268" spans="1:13" x14ac:dyDescent="0.2">
      <c r="A268" s="9" t="s">
        <v>309</v>
      </c>
      <c r="C268">
        <v>537</v>
      </c>
      <c r="D268">
        <v>955</v>
      </c>
      <c r="E268">
        <v>615</v>
      </c>
      <c r="F268">
        <v>505</v>
      </c>
      <c r="G268">
        <v>602</v>
      </c>
      <c r="H268">
        <v>387</v>
      </c>
      <c r="I268">
        <v>92</v>
      </c>
      <c r="J268">
        <v>21</v>
      </c>
      <c r="M268">
        <v>3714</v>
      </c>
    </row>
    <row r="269" spans="1:13" x14ac:dyDescent="0.2">
      <c r="A269" s="9" t="s">
        <v>310</v>
      </c>
      <c r="C269">
        <v>112</v>
      </c>
      <c r="D269">
        <v>205</v>
      </c>
      <c r="E269">
        <v>146</v>
      </c>
      <c r="F269">
        <v>117</v>
      </c>
      <c r="G269">
        <v>120</v>
      </c>
      <c r="H269">
        <v>68</v>
      </c>
      <c r="I269">
        <v>12</v>
      </c>
      <c r="J269">
        <v>4</v>
      </c>
      <c r="M269">
        <v>784</v>
      </c>
    </row>
    <row r="270" spans="1:13" x14ac:dyDescent="0.2">
      <c r="A270" s="9" t="s">
        <v>311</v>
      </c>
      <c r="C270">
        <v>309</v>
      </c>
      <c r="D270">
        <v>513</v>
      </c>
      <c r="E270">
        <v>383</v>
      </c>
      <c r="F270">
        <v>290</v>
      </c>
      <c r="G270">
        <v>294</v>
      </c>
      <c r="H270">
        <v>207</v>
      </c>
      <c r="I270">
        <v>65</v>
      </c>
      <c r="J270">
        <v>12</v>
      </c>
      <c r="K270">
        <v>1</v>
      </c>
      <c r="M270">
        <v>2074</v>
      </c>
    </row>
    <row r="271" spans="1:13" x14ac:dyDescent="0.2">
      <c r="A271" s="9" t="s">
        <v>312</v>
      </c>
      <c r="C271">
        <v>357</v>
      </c>
      <c r="D271">
        <v>480</v>
      </c>
      <c r="E271">
        <v>326</v>
      </c>
      <c r="F271">
        <v>294</v>
      </c>
      <c r="G271">
        <v>299</v>
      </c>
      <c r="H271">
        <v>185</v>
      </c>
      <c r="I271">
        <v>63</v>
      </c>
      <c r="J271">
        <v>16</v>
      </c>
      <c r="M271">
        <v>2020</v>
      </c>
    </row>
    <row r="272" spans="1:13" x14ac:dyDescent="0.2">
      <c r="A272" s="9" t="s">
        <v>313</v>
      </c>
      <c r="D272">
        <v>2</v>
      </c>
      <c r="E272">
        <v>1</v>
      </c>
      <c r="H272">
        <v>1</v>
      </c>
      <c r="M272">
        <v>4</v>
      </c>
    </row>
    <row r="273" spans="1:13" x14ac:dyDescent="0.2">
      <c r="A273" s="9" t="s">
        <v>314</v>
      </c>
      <c r="C273">
        <v>1</v>
      </c>
      <c r="E273">
        <v>1</v>
      </c>
      <c r="F273">
        <v>3</v>
      </c>
      <c r="H273">
        <v>1</v>
      </c>
      <c r="M273">
        <v>6</v>
      </c>
    </row>
    <row r="274" spans="1:13" x14ac:dyDescent="0.2">
      <c r="A274" s="9" t="s">
        <v>315</v>
      </c>
      <c r="C274">
        <v>585</v>
      </c>
      <c r="D274">
        <v>889</v>
      </c>
      <c r="E274">
        <v>675</v>
      </c>
      <c r="F274">
        <v>598</v>
      </c>
      <c r="G274">
        <v>696</v>
      </c>
      <c r="H274">
        <v>433</v>
      </c>
      <c r="I274">
        <v>136</v>
      </c>
      <c r="J274">
        <v>41</v>
      </c>
      <c r="K274">
        <v>2</v>
      </c>
      <c r="M274">
        <v>4055</v>
      </c>
    </row>
    <row r="275" spans="1:13" x14ac:dyDescent="0.2">
      <c r="A275" s="9" t="s">
        <v>316</v>
      </c>
      <c r="C275">
        <v>101</v>
      </c>
      <c r="D275">
        <v>201</v>
      </c>
      <c r="E275">
        <v>141</v>
      </c>
      <c r="F275">
        <v>102</v>
      </c>
      <c r="G275">
        <v>118</v>
      </c>
      <c r="H275">
        <v>72</v>
      </c>
      <c r="I275">
        <v>10</v>
      </c>
      <c r="J275">
        <v>3</v>
      </c>
      <c r="M275">
        <v>748</v>
      </c>
    </row>
    <row r="276" spans="1:13" x14ac:dyDescent="0.2">
      <c r="A276" s="9" t="s">
        <v>317</v>
      </c>
      <c r="C276">
        <v>334</v>
      </c>
      <c r="D276">
        <v>458</v>
      </c>
      <c r="E276">
        <v>345</v>
      </c>
      <c r="F276">
        <v>324</v>
      </c>
      <c r="G276">
        <v>302</v>
      </c>
      <c r="H276">
        <v>230</v>
      </c>
      <c r="I276">
        <v>68</v>
      </c>
      <c r="J276">
        <v>11</v>
      </c>
      <c r="K276">
        <v>2</v>
      </c>
      <c r="M276">
        <v>2074</v>
      </c>
    </row>
    <row r="277" spans="1:13" x14ac:dyDescent="0.2">
      <c r="A277" s="9" t="s">
        <v>318</v>
      </c>
      <c r="C277">
        <v>176</v>
      </c>
      <c r="D277">
        <v>257</v>
      </c>
      <c r="E277">
        <v>208</v>
      </c>
      <c r="F277">
        <v>197</v>
      </c>
      <c r="G277">
        <v>247</v>
      </c>
      <c r="H277">
        <v>159</v>
      </c>
      <c r="I277">
        <v>56</v>
      </c>
      <c r="J277">
        <v>17</v>
      </c>
      <c r="K277">
        <v>2</v>
      </c>
      <c r="M277">
        <v>1319</v>
      </c>
    </row>
    <row r="278" spans="1:13" x14ac:dyDescent="0.2">
      <c r="A278" s="9" t="s">
        <v>319</v>
      </c>
      <c r="C278">
        <v>61</v>
      </c>
      <c r="D278">
        <v>74</v>
      </c>
      <c r="E278">
        <v>55</v>
      </c>
      <c r="F278">
        <v>44</v>
      </c>
      <c r="G278">
        <v>76</v>
      </c>
      <c r="H278">
        <v>48</v>
      </c>
      <c r="I278">
        <v>8</v>
      </c>
      <c r="J278">
        <v>1</v>
      </c>
      <c r="K278">
        <v>2</v>
      </c>
      <c r="M278">
        <v>369</v>
      </c>
    </row>
    <row r="279" spans="1:13" x14ac:dyDescent="0.2">
      <c r="A279" s="9" t="s">
        <v>320</v>
      </c>
      <c r="C279">
        <v>691</v>
      </c>
      <c r="D279">
        <v>1121</v>
      </c>
      <c r="E279">
        <v>845</v>
      </c>
      <c r="F279">
        <v>627</v>
      </c>
      <c r="G279">
        <v>614</v>
      </c>
      <c r="H279">
        <v>384</v>
      </c>
      <c r="I279">
        <v>102</v>
      </c>
      <c r="J279">
        <v>25</v>
      </c>
      <c r="M279">
        <v>4409</v>
      </c>
    </row>
    <row r="280" spans="1:13" x14ac:dyDescent="0.2">
      <c r="A280" s="9" t="s">
        <v>321</v>
      </c>
      <c r="C280">
        <v>271</v>
      </c>
      <c r="D280">
        <v>412</v>
      </c>
      <c r="E280">
        <v>308</v>
      </c>
      <c r="F280">
        <v>262</v>
      </c>
      <c r="G280">
        <v>252</v>
      </c>
      <c r="H280">
        <v>171</v>
      </c>
      <c r="I280">
        <v>39</v>
      </c>
      <c r="J280">
        <v>7</v>
      </c>
      <c r="M280">
        <v>1722</v>
      </c>
    </row>
    <row r="281" spans="1:13" x14ac:dyDescent="0.2">
      <c r="A281" s="9" t="s">
        <v>322</v>
      </c>
      <c r="C281">
        <v>9</v>
      </c>
      <c r="D281">
        <v>9</v>
      </c>
      <c r="E281">
        <v>4</v>
      </c>
      <c r="F281">
        <v>7</v>
      </c>
      <c r="G281">
        <v>7</v>
      </c>
      <c r="H281">
        <v>5</v>
      </c>
      <c r="I281">
        <v>6</v>
      </c>
      <c r="J281">
        <v>1</v>
      </c>
      <c r="M281">
        <v>48</v>
      </c>
    </row>
    <row r="282" spans="1:13" x14ac:dyDescent="0.2">
      <c r="A282" s="9" t="s">
        <v>323</v>
      </c>
      <c r="C282">
        <v>810</v>
      </c>
      <c r="D282">
        <v>1105</v>
      </c>
      <c r="E282">
        <v>936</v>
      </c>
      <c r="F282">
        <v>865</v>
      </c>
      <c r="G282">
        <v>818</v>
      </c>
      <c r="H282">
        <v>544</v>
      </c>
      <c r="I282">
        <v>161</v>
      </c>
      <c r="J282">
        <v>16</v>
      </c>
      <c r="M282">
        <v>5255</v>
      </c>
    </row>
    <row r="283" spans="1:13" x14ac:dyDescent="0.2">
      <c r="A283" s="9" t="s">
        <v>324</v>
      </c>
      <c r="C283">
        <v>553</v>
      </c>
      <c r="D283">
        <v>871</v>
      </c>
      <c r="E283">
        <v>752</v>
      </c>
      <c r="F283">
        <v>561</v>
      </c>
      <c r="G283">
        <v>622</v>
      </c>
      <c r="H283">
        <v>563</v>
      </c>
      <c r="I283">
        <v>137</v>
      </c>
      <c r="J283">
        <v>33</v>
      </c>
      <c r="M283">
        <v>4092</v>
      </c>
    </row>
    <row r="284" spans="1:13" x14ac:dyDescent="0.2">
      <c r="A284" s="9" t="s">
        <v>325</v>
      </c>
      <c r="C284">
        <v>48</v>
      </c>
      <c r="D284">
        <v>77</v>
      </c>
      <c r="E284">
        <v>77</v>
      </c>
      <c r="F284">
        <v>61</v>
      </c>
      <c r="G284">
        <v>80</v>
      </c>
      <c r="H284">
        <v>59</v>
      </c>
      <c r="I284">
        <v>7</v>
      </c>
      <c r="J284">
        <v>3</v>
      </c>
      <c r="M284">
        <v>412</v>
      </c>
    </row>
    <row r="285" spans="1:13" x14ac:dyDescent="0.2">
      <c r="A285" s="9" t="s">
        <v>326</v>
      </c>
      <c r="C285">
        <v>2</v>
      </c>
      <c r="D285">
        <v>2</v>
      </c>
      <c r="E285">
        <v>4</v>
      </c>
      <c r="F285">
        <v>5</v>
      </c>
      <c r="G285">
        <v>9</v>
      </c>
      <c r="H285">
        <v>6</v>
      </c>
      <c r="I285">
        <v>6</v>
      </c>
      <c r="M285">
        <v>34</v>
      </c>
    </row>
    <row r="286" spans="1:13" x14ac:dyDescent="0.2">
      <c r="A286" s="9" t="s">
        <v>327</v>
      </c>
      <c r="C286">
        <v>721</v>
      </c>
      <c r="D286">
        <v>1011</v>
      </c>
      <c r="E286">
        <v>795</v>
      </c>
      <c r="F286">
        <v>737</v>
      </c>
      <c r="G286">
        <v>647</v>
      </c>
      <c r="H286">
        <v>379</v>
      </c>
      <c r="I286">
        <v>96</v>
      </c>
      <c r="J286">
        <v>10</v>
      </c>
      <c r="L286">
        <v>1</v>
      </c>
      <c r="M286">
        <v>4397</v>
      </c>
    </row>
    <row r="287" spans="1:13" x14ac:dyDescent="0.2">
      <c r="A287" s="9" t="s">
        <v>328</v>
      </c>
      <c r="C287">
        <v>736</v>
      </c>
      <c r="D287">
        <v>1614</v>
      </c>
      <c r="E287">
        <v>958</v>
      </c>
      <c r="F287">
        <v>639</v>
      </c>
      <c r="G287">
        <v>551</v>
      </c>
      <c r="H287">
        <v>425</v>
      </c>
      <c r="I287">
        <v>282</v>
      </c>
      <c r="J287">
        <v>193</v>
      </c>
      <c r="K287">
        <v>21</v>
      </c>
      <c r="M287">
        <v>5419</v>
      </c>
    </row>
    <row r="288" spans="1:13" x14ac:dyDescent="0.2">
      <c r="A288" s="9" t="s">
        <v>329</v>
      </c>
      <c r="C288">
        <v>358</v>
      </c>
      <c r="D288">
        <v>665</v>
      </c>
      <c r="E288">
        <v>446</v>
      </c>
      <c r="F288">
        <v>427</v>
      </c>
      <c r="G288">
        <v>370</v>
      </c>
      <c r="H288">
        <v>237</v>
      </c>
      <c r="I288">
        <v>82</v>
      </c>
      <c r="J288">
        <v>11</v>
      </c>
      <c r="K288">
        <v>1</v>
      </c>
      <c r="M288">
        <v>2597</v>
      </c>
    </row>
    <row r="289" spans="1:13" x14ac:dyDescent="0.2">
      <c r="A289" s="9" t="s">
        <v>330</v>
      </c>
      <c r="C289">
        <v>100</v>
      </c>
      <c r="D289">
        <v>126</v>
      </c>
      <c r="E289">
        <v>96</v>
      </c>
      <c r="F289">
        <v>139</v>
      </c>
      <c r="G289">
        <v>173</v>
      </c>
      <c r="H289">
        <v>164</v>
      </c>
      <c r="I289">
        <v>79</v>
      </c>
      <c r="J289">
        <v>21</v>
      </c>
      <c r="K289">
        <v>2</v>
      </c>
      <c r="M289">
        <v>900</v>
      </c>
    </row>
    <row r="290" spans="1:13" x14ac:dyDescent="0.2">
      <c r="A290" s="9" t="s">
        <v>332</v>
      </c>
      <c r="C290">
        <v>5</v>
      </c>
      <c r="D290">
        <v>9</v>
      </c>
      <c r="E290">
        <v>9</v>
      </c>
      <c r="F290">
        <v>10</v>
      </c>
      <c r="G290">
        <v>9</v>
      </c>
      <c r="H290">
        <v>6</v>
      </c>
      <c r="I290">
        <v>2</v>
      </c>
      <c r="J290">
        <v>1</v>
      </c>
      <c r="M290">
        <v>51</v>
      </c>
    </row>
    <row r="291" spans="1:13" x14ac:dyDescent="0.2">
      <c r="A291" s="9" t="s">
        <v>333</v>
      </c>
      <c r="C291">
        <v>130</v>
      </c>
      <c r="D291">
        <v>263</v>
      </c>
      <c r="E291">
        <v>148</v>
      </c>
      <c r="F291">
        <v>127</v>
      </c>
      <c r="G291">
        <v>84</v>
      </c>
      <c r="H291">
        <v>37</v>
      </c>
      <c r="I291">
        <v>4</v>
      </c>
      <c r="J291">
        <v>2</v>
      </c>
      <c r="M291">
        <v>795</v>
      </c>
    </row>
    <row r="292" spans="1:13" x14ac:dyDescent="0.2">
      <c r="A292" s="9" t="s">
        <v>334</v>
      </c>
      <c r="H292">
        <v>1</v>
      </c>
      <c r="M292">
        <v>1</v>
      </c>
    </row>
    <row r="293" spans="1:13" x14ac:dyDescent="0.2">
      <c r="A293" s="9" t="s">
        <v>335</v>
      </c>
      <c r="C293">
        <v>145</v>
      </c>
      <c r="D293">
        <v>127</v>
      </c>
      <c r="E293">
        <v>145</v>
      </c>
      <c r="F293">
        <v>193</v>
      </c>
      <c r="G293">
        <v>177</v>
      </c>
      <c r="H293">
        <v>109</v>
      </c>
      <c r="I293">
        <v>67</v>
      </c>
      <c r="J293">
        <v>9</v>
      </c>
      <c r="M293">
        <v>972</v>
      </c>
    </row>
    <row r="294" spans="1:13" x14ac:dyDescent="0.2">
      <c r="A294" s="9" t="s">
        <v>336</v>
      </c>
      <c r="C294">
        <v>36</v>
      </c>
      <c r="D294">
        <v>74</v>
      </c>
      <c r="E294">
        <v>55</v>
      </c>
      <c r="F294">
        <v>37</v>
      </c>
      <c r="G294">
        <v>31</v>
      </c>
      <c r="H294">
        <v>16</v>
      </c>
      <c r="I294">
        <v>6</v>
      </c>
      <c r="M294">
        <v>255</v>
      </c>
    </row>
    <row r="295" spans="1:13" x14ac:dyDescent="0.2">
      <c r="A295" s="9" t="s">
        <v>337</v>
      </c>
      <c r="C295">
        <v>260</v>
      </c>
      <c r="D295">
        <v>420</v>
      </c>
      <c r="E295">
        <v>271</v>
      </c>
      <c r="F295">
        <v>268</v>
      </c>
      <c r="G295">
        <v>258</v>
      </c>
      <c r="H295">
        <v>204</v>
      </c>
      <c r="I295">
        <v>98</v>
      </c>
      <c r="J295">
        <v>21</v>
      </c>
      <c r="K295">
        <v>1</v>
      </c>
      <c r="M295">
        <v>1801</v>
      </c>
    </row>
    <row r="296" spans="1:13" x14ac:dyDescent="0.2">
      <c r="A296" s="9" t="s">
        <v>338</v>
      </c>
      <c r="C296">
        <v>42</v>
      </c>
      <c r="D296">
        <v>36</v>
      </c>
      <c r="E296">
        <v>30</v>
      </c>
      <c r="F296">
        <v>37</v>
      </c>
      <c r="G296">
        <v>78</v>
      </c>
      <c r="H296">
        <v>53</v>
      </c>
      <c r="I296">
        <v>39</v>
      </c>
      <c r="J296">
        <v>4</v>
      </c>
      <c r="M296">
        <v>319</v>
      </c>
    </row>
    <row r="297" spans="1:13" x14ac:dyDescent="0.2">
      <c r="A297" s="9" t="s">
        <v>339</v>
      </c>
      <c r="C297">
        <v>591</v>
      </c>
      <c r="D297">
        <v>653</v>
      </c>
      <c r="E297">
        <v>540</v>
      </c>
      <c r="F297">
        <v>671</v>
      </c>
      <c r="G297">
        <v>569</v>
      </c>
      <c r="H297">
        <v>445</v>
      </c>
      <c r="I297">
        <v>121</v>
      </c>
      <c r="J297">
        <v>23</v>
      </c>
      <c r="K297">
        <v>1</v>
      </c>
      <c r="M297">
        <v>3614</v>
      </c>
    </row>
    <row r="298" spans="1:13" x14ac:dyDescent="0.2">
      <c r="A298" s="9" t="s">
        <v>340</v>
      </c>
      <c r="C298">
        <v>175</v>
      </c>
      <c r="D298">
        <v>284</v>
      </c>
      <c r="E298">
        <v>221</v>
      </c>
      <c r="F298">
        <v>202</v>
      </c>
      <c r="G298">
        <v>191</v>
      </c>
      <c r="H298">
        <v>148</v>
      </c>
      <c r="I298">
        <v>40</v>
      </c>
      <c r="J298">
        <v>7</v>
      </c>
      <c r="K298">
        <v>2</v>
      </c>
      <c r="M298">
        <v>1270</v>
      </c>
    </row>
    <row r="299" spans="1:13" x14ac:dyDescent="0.2">
      <c r="A299" s="9" t="s">
        <v>342</v>
      </c>
      <c r="C299">
        <v>70</v>
      </c>
      <c r="D299">
        <v>92</v>
      </c>
      <c r="E299">
        <v>98</v>
      </c>
      <c r="F299">
        <v>84</v>
      </c>
      <c r="G299">
        <v>91</v>
      </c>
      <c r="H299">
        <v>78</v>
      </c>
      <c r="I299">
        <v>22</v>
      </c>
      <c r="J299">
        <v>2</v>
      </c>
      <c r="M299">
        <v>537</v>
      </c>
    </row>
    <row r="300" spans="1:13" x14ac:dyDescent="0.2">
      <c r="A300" s="9" t="s">
        <v>344</v>
      </c>
      <c r="C300">
        <v>589</v>
      </c>
      <c r="D300">
        <v>814</v>
      </c>
      <c r="E300">
        <v>666</v>
      </c>
      <c r="F300">
        <v>745</v>
      </c>
      <c r="G300">
        <v>799</v>
      </c>
      <c r="H300">
        <v>550</v>
      </c>
      <c r="I300">
        <v>153</v>
      </c>
      <c r="J300">
        <v>26</v>
      </c>
      <c r="K300">
        <v>1</v>
      </c>
      <c r="M300">
        <v>4343</v>
      </c>
    </row>
    <row r="301" spans="1:13" x14ac:dyDescent="0.2">
      <c r="A301" s="9" t="s">
        <v>345</v>
      </c>
      <c r="C301">
        <v>753</v>
      </c>
      <c r="D301">
        <v>887</v>
      </c>
      <c r="E301">
        <v>766</v>
      </c>
      <c r="F301">
        <v>929</v>
      </c>
      <c r="G301">
        <v>756</v>
      </c>
      <c r="H301">
        <v>401</v>
      </c>
      <c r="I301">
        <v>109</v>
      </c>
      <c r="J301">
        <v>17</v>
      </c>
      <c r="M301">
        <v>4618</v>
      </c>
    </row>
    <row r="302" spans="1:13" x14ac:dyDescent="0.2">
      <c r="A302" s="9" t="s">
        <v>347</v>
      </c>
      <c r="C302">
        <v>211</v>
      </c>
      <c r="D302">
        <v>250</v>
      </c>
      <c r="E302">
        <v>237</v>
      </c>
      <c r="F302">
        <v>229</v>
      </c>
      <c r="G302">
        <v>202</v>
      </c>
      <c r="H302">
        <v>123</v>
      </c>
      <c r="I302">
        <v>34</v>
      </c>
      <c r="J302">
        <v>5</v>
      </c>
      <c r="M302">
        <v>1291</v>
      </c>
    </row>
    <row r="303" spans="1:13" x14ac:dyDescent="0.2">
      <c r="A303" s="9" t="s">
        <v>349</v>
      </c>
      <c r="C303">
        <v>421</v>
      </c>
      <c r="D303">
        <v>485</v>
      </c>
      <c r="E303">
        <v>396</v>
      </c>
      <c r="F303">
        <v>509</v>
      </c>
      <c r="G303">
        <v>478</v>
      </c>
      <c r="H303">
        <v>260</v>
      </c>
      <c r="I303">
        <v>52</v>
      </c>
      <c r="J303">
        <v>10</v>
      </c>
      <c r="M303">
        <v>2611</v>
      </c>
    </row>
    <row r="304" spans="1:13" x14ac:dyDescent="0.2">
      <c r="A304" s="9" t="s">
        <v>350</v>
      </c>
      <c r="C304">
        <v>254</v>
      </c>
      <c r="D304">
        <v>264</v>
      </c>
      <c r="E304">
        <v>312</v>
      </c>
      <c r="F304">
        <v>277</v>
      </c>
      <c r="G304">
        <v>307</v>
      </c>
      <c r="H304">
        <v>181</v>
      </c>
      <c r="I304">
        <v>47</v>
      </c>
      <c r="J304">
        <v>10</v>
      </c>
      <c r="M304">
        <v>1652</v>
      </c>
    </row>
    <row r="305" spans="1:13" x14ac:dyDescent="0.2">
      <c r="A305" s="9" t="s">
        <v>352</v>
      </c>
      <c r="C305">
        <v>855</v>
      </c>
      <c r="D305">
        <v>1024</v>
      </c>
      <c r="E305">
        <v>955</v>
      </c>
      <c r="F305">
        <v>1150</v>
      </c>
      <c r="G305">
        <v>976</v>
      </c>
      <c r="H305">
        <v>601</v>
      </c>
      <c r="I305">
        <v>171</v>
      </c>
      <c r="J305">
        <v>13</v>
      </c>
      <c r="K305">
        <v>2</v>
      </c>
      <c r="L305">
        <v>1</v>
      </c>
      <c r="M305">
        <v>5748</v>
      </c>
    </row>
    <row r="306" spans="1:13" x14ac:dyDescent="0.2">
      <c r="A306" s="9" t="s">
        <v>353</v>
      </c>
      <c r="C306">
        <v>172</v>
      </c>
      <c r="D306">
        <v>164</v>
      </c>
      <c r="E306">
        <v>166</v>
      </c>
      <c r="F306">
        <v>208</v>
      </c>
      <c r="G306">
        <v>252</v>
      </c>
      <c r="H306">
        <v>167</v>
      </c>
      <c r="I306">
        <v>45</v>
      </c>
      <c r="J306">
        <v>6</v>
      </c>
      <c r="M306">
        <v>1180</v>
      </c>
    </row>
    <row r="307" spans="1:13" x14ac:dyDescent="0.2">
      <c r="A307" s="9" t="s">
        <v>355</v>
      </c>
      <c r="C307">
        <v>370</v>
      </c>
      <c r="D307">
        <v>498</v>
      </c>
      <c r="E307">
        <v>360</v>
      </c>
      <c r="F307">
        <v>472</v>
      </c>
      <c r="G307">
        <v>342</v>
      </c>
      <c r="H307">
        <v>231</v>
      </c>
      <c r="I307">
        <v>92</v>
      </c>
      <c r="J307">
        <v>46</v>
      </c>
      <c r="K307">
        <v>3</v>
      </c>
      <c r="M307">
        <v>2414</v>
      </c>
    </row>
    <row r="308" spans="1:13" x14ac:dyDescent="0.2">
      <c r="A308" s="9" t="s">
        <v>356</v>
      </c>
      <c r="C308">
        <v>49</v>
      </c>
      <c r="D308">
        <v>124</v>
      </c>
      <c r="E308">
        <v>69</v>
      </c>
      <c r="F308">
        <v>73</v>
      </c>
      <c r="G308">
        <v>41</v>
      </c>
      <c r="H308">
        <v>28</v>
      </c>
      <c r="I308">
        <v>2</v>
      </c>
      <c r="J308">
        <v>3</v>
      </c>
      <c r="M308">
        <v>389</v>
      </c>
    </row>
    <row r="309" spans="1:13" x14ac:dyDescent="0.2">
      <c r="A309" s="9" t="s">
        <v>357</v>
      </c>
      <c r="C309">
        <v>559</v>
      </c>
      <c r="D309">
        <v>763</v>
      </c>
      <c r="E309">
        <v>670</v>
      </c>
      <c r="F309">
        <v>789</v>
      </c>
      <c r="G309">
        <v>677</v>
      </c>
      <c r="H309">
        <v>365</v>
      </c>
      <c r="I309">
        <v>112</v>
      </c>
      <c r="J309">
        <v>18</v>
      </c>
      <c r="K309">
        <v>1</v>
      </c>
      <c r="M309">
        <v>3954</v>
      </c>
    </row>
    <row r="310" spans="1:13" x14ac:dyDescent="0.2">
      <c r="A310" s="9" t="s">
        <v>358</v>
      </c>
      <c r="C310">
        <v>351</v>
      </c>
      <c r="D310">
        <v>454</v>
      </c>
      <c r="E310">
        <v>331</v>
      </c>
      <c r="F310">
        <v>297</v>
      </c>
      <c r="G310">
        <v>333</v>
      </c>
      <c r="H310">
        <v>274</v>
      </c>
      <c r="I310">
        <v>116</v>
      </c>
      <c r="J310">
        <v>46</v>
      </c>
      <c r="K310">
        <v>4</v>
      </c>
      <c r="M310">
        <v>2206</v>
      </c>
    </row>
    <row r="311" spans="1:13" x14ac:dyDescent="0.2">
      <c r="A311" s="9" t="s">
        <v>359</v>
      </c>
      <c r="F311">
        <v>1</v>
      </c>
      <c r="H311">
        <v>2</v>
      </c>
      <c r="M311">
        <v>3</v>
      </c>
    </row>
    <row r="312" spans="1:13" x14ac:dyDescent="0.2">
      <c r="A312" s="9" t="s">
        <v>360</v>
      </c>
      <c r="C312">
        <v>10</v>
      </c>
      <c r="D312">
        <v>5</v>
      </c>
      <c r="E312">
        <v>3</v>
      </c>
      <c r="G312">
        <v>3</v>
      </c>
      <c r="H312">
        <v>5</v>
      </c>
      <c r="M312">
        <v>26</v>
      </c>
    </row>
    <row r="313" spans="1:13" x14ac:dyDescent="0.2">
      <c r="A313" s="9" t="s">
        <v>361</v>
      </c>
      <c r="C313">
        <v>2</v>
      </c>
      <c r="D313">
        <v>2</v>
      </c>
      <c r="E313">
        <v>2</v>
      </c>
      <c r="F313">
        <v>1</v>
      </c>
      <c r="G313">
        <v>2</v>
      </c>
      <c r="M313">
        <v>9</v>
      </c>
    </row>
    <row r="314" spans="1:13" x14ac:dyDescent="0.2">
      <c r="A314" s="9" t="s">
        <v>362</v>
      </c>
      <c r="C314">
        <v>271</v>
      </c>
      <c r="D314">
        <v>385</v>
      </c>
      <c r="E314">
        <v>337</v>
      </c>
      <c r="F314">
        <v>280</v>
      </c>
      <c r="G314">
        <v>326</v>
      </c>
      <c r="H314">
        <v>265</v>
      </c>
      <c r="I314">
        <v>80</v>
      </c>
      <c r="J314">
        <v>34</v>
      </c>
      <c r="K314">
        <v>3</v>
      </c>
      <c r="M314">
        <v>1981</v>
      </c>
    </row>
    <row r="315" spans="1:13" x14ac:dyDescent="0.2">
      <c r="A315" s="9" t="s">
        <v>364</v>
      </c>
      <c r="C315">
        <v>726</v>
      </c>
      <c r="D315">
        <v>1162</v>
      </c>
      <c r="E315">
        <v>1068</v>
      </c>
      <c r="F315">
        <v>863</v>
      </c>
      <c r="G315">
        <v>915</v>
      </c>
      <c r="H315">
        <v>768</v>
      </c>
      <c r="I315">
        <v>278</v>
      </c>
      <c r="J315">
        <v>104</v>
      </c>
      <c r="K315">
        <v>9</v>
      </c>
      <c r="M315">
        <v>5893</v>
      </c>
    </row>
    <row r="316" spans="1:13" x14ac:dyDescent="0.2">
      <c r="A316" s="9" t="s">
        <v>366</v>
      </c>
      <c r="C316">
        <v>61</v>
      </c>
      <c r="D316">
        <v>66</v>
      </c>
      <c r="E316">
        <v>65</v>
      </c>
      <c r="F316">
        <v>41</v>
      </c>
      <c r="G316">
        <v>48</v>
      </c>
      <c r="H316">
        <v>20</v>
      </c>
      <c r="I316">
        <v>5</v>
      </c>
      <c r="J316">
        <v>4</v>
      </c>
      <c r="M316">
        <v>310</v>
      </c>
    </row>
    <row r="317" spans="1:13" x14ac:dyDescent="0.2">
      <c r="A317" s="9" t="s">
        <v>368</v>
      </c>
      <c r="C317">
        <v>90</v>
      </c>
      <c r="D317">
        <v>223</v>
      </c>
      <c r="E317">
        <v>158</v>
      </c>
      <c r="F317">
        <v>128</v>
      </c>
      <c r="G317">
        <v>155</v>
      </c>
      <c r="H317">
        <v>169</v>
      </c>
      <c r="I317">
        <v>225</v>
      </c>
      <c r="J317">
        <v>119</v>
      </c>
      <c r="K317">
        <v>24</v>
      </c>
      <c r="M317">
        <v>1291</v>
      </c>
    </row>
    <row r="318" spans="1:13" x14ac:dyDescent="0.2">
      <c r="A318" s="9" t="s">
        <v>369</v>
      </c>
      <c r="C318">
        <v>180</v>
      </c>
      <c r="D318">
        <v>434</v>
      </c>
      <c r="E318">
        <v>315</v>
      </c>
      <c r="F318">
        <v>195</v>
      </c>
      <c r="G318">
        <v>197</v>
      </c>
      <c r="H318">
        <v>179</v>
      </c>
      <c r="I318">
        <v>70</v>
      </c>
      <c r="J318">
        <v>16</v>
      </c>
      <c r="K318">
        <v>3</v>
      </c>
      <c r="M318">
        <v>1589</v>
      </c>
    </row>
    <row r="319" spans="1:13" x14ac:dyDescent="0.2">
      <c r="A319" s="9" t="s">
        <v>370</v>
      </c>
      <c r="C319">
        <v>203</v>
      </c>
      <c r="D319">
        <v>534</v>
      </c>
      <c r="E319">
        <v>393</v>
      </c>
      <c r="F319">
        <v>274</v>
      </c>
      <c r="G319">
        <v>181</v>
      </c>
      <c r="H319">
        <v>225</v>
      </c>
      <c r="I319">
        <v>59</v>
      </c>
      <c r="J319">
        <v>13</v>
      </c>
      <c r="K319">
        <v>2</v>
      </c>
      <c r="M319">
        <v>1884</v>
      </c>
    </row>
    <row r="320" spans="1:13" x14ac:dyDescent="0.2">
      <c r="A320" s="9" t="s">
        <v>371</v>
      </c>
      <c r="C320">
        <v>102</v>
      </c>
      <c r="D320">
        <v>408</v>
      </c>
      <c r="E320">
        <v>263</v>
      </c>
      <c r="F320">
        <v>137</v>
      </c>
      <c r="G320">
        <v>148</v>
      </c>
      <c r="H320">
        <v>132</v>
      </c>
      <c r="I320">
        <v>34</v>
      </c>
      <c r="J320">
        <v>8</v>
      </c>
      <c r="M320">
        <v>1232</v>
      </c>
    </row>
    <row r="321" spans="1:13" x14ac:dyDescent="0.2">
      <c r="A321" s="9" t="s">
        <v>834</v>
      </c>
      <c r="C321">
        <v>37</v>
      </c>
      <c r="D321">
        <v>37</v>
      </c>
      <c r="E321">
        <v>42</v>
      </c>
      <c r="F321">
        <v>48</v>
      </c>
      <c r="G321">
        <v>48</v>
      </c>
      <c r="H321">
        <v>43</v>
      </c>
      <c r="I321">
        <v>9</v>
      </c>
      <c r="J321">
        <v>5</v>
      </c>
      <c r="K321">
        <v>1</v>
      </c>
      <c r="M321">
        <v>270</v>
      </c>
    </row>
    <row r="322" spans="1:13" x14ac:dyDescent="0.2">
      <c r="A322" s="9" t="s">
        <v>372</v>
      </c>
      <c r="C322">
        <v>399</v>
      </c>
      <c r="D322">
        <v>641</v>
      </c>
      <c r="E322">
        <v>719</v>
      </c>
      <c r="F322">
        <v>582</v>
      </c>
      <c r="G322">
        <v>550</v>
      </c>
      <c r="H322">
        <v>485</v>
      </c>
      <c r="I322">
        <v>189</v>
      </c>
      <c r="J322">
        <v>49</v>
      </c>
      <c r="K322">
        <v>6</v>
      </c>
      <c r="M322">
        <v>3620</v>
      </c>
    </row>
    <row r="323" spans="1:13" x14ac:dyDescent="0.2">
      <c r="A323" s="9" t="s">
        <v>373</v>
      </c>
      <c r="C323">
        <v>95</v>
      </c>
      <c r="D323">
        <v>237</v>
      </c>
      <c r="E323">
        <v>137</v>
      </c>
      <c r="F323">
        <v>128</v>
      </c>
      <c r="G323">
        <v>142</v>
      </c>
      <c r="H323">
        <v>104</v>
      </c>
      <c r="I323">
        <v>28</v>
      </c>
      <c r="J323">
        <v>6</v>
      </c>
      <c r="M323">
        <v>877</v>
      </c>
    </row>
    <row r="324" spans="1:13" x14ac:dyDescent="0.2">
      <c r="A324" s="9" t="s">
        <v>374</v>
      </c>
      <c r="C324">
        <v>14</v>
      </c>
      <c r="D324">
        <v>43</v>
      </c>
      <c r="E324">
        <v>19</v>
      </c>
      <c r="F324">
        <v>11</v>
      </c>
      <c r="G324">
        <v>20</v>
      </c>
      <c r="H324">
        <v>11</v>
      </c>
      <c r="I324">
        <v>6</v>
      </c>
      <c r="J324">
        <v>1</v>
      </c>
      <c r="M324">
        <v>125</v>
      </c>
    </row>
    <row r="325" spans="1:13" x14ac:dyDescent="0.2">
      <c r="A325" s="9" t="s">
        <v>375</v>
      </c>
      <c r="C325">
        <v>50</v>
      </c>
      <c r="D325">
        <v>88</v>
      </c>
      <c r="E325">
        <v>68</v>
      </c>
      <c r="F325">
        <v>70</v>
      </c>
      <c r="G325">
        <v>44</v>
      </c>
      <c r="H325">
        <v>52</v>
      </c>
      <c r="I325">
        <v>10</v>
      </c>
      <c r="J325">
        <v>8</v>
      </c>
      <c r="M325">
        <v>390</v>
      </c>
    </row>
    <row r="326" spans="1:13" x14ac:dyDescent="0.2">
      <c r="A326" s="9" t="s">
        <v>376</v>
      </c>
      <c r="C326">
        <v>71</v>
      </c>
      <c r="D326">
        <v>180</v>
      </c>
      <c r="E326">
        <v>114</v>
      </c>
      <c r="F326">
        <v>82</v>
      </c>
      <c r="G326">
        <v>67</v>
      </c>
      <c r="H326">
        <v>31</v>
      </c>
      <c r="I326">
        <v>14</v>
      </c>
      <c r="J326">
        <v>5</v>
      </c>
      <c r="M326">
        <v>564</v>
      </c>
    </row>
    <row r="327" spans="1:13" x14ac:dyDescent="0.2">
      <c r="A327" s="9" t="s">
        <v>377</v>
      </c>
      <c r="C327">
        <v>632</v>
      </c>
      <c r="D327">
        <v>1528</v>
      </c>
      <c r="E327">
        <v>1349</v>
      </c>
      <c r="F327">
        <v>1020</v>
      </c>
      <c r="G327">
        <v>844</v>
      </c>
      <c r="H327">
        <v>676</v>
      </c>
      <c r="I327">
        <v>217</v>
      </c>
      <c r="J327">
        <v>47</v>
      </c>
      <c r="K327">
        <v>4</v>
      </c>
      <c r="M327">
        <v>6317</v>
      </c>
    </row>
    <row r="328" spans="1:13" x14ac:dyDescent="0.2">
      <c r="A328" s="9" t="s">
        <v>378</v>
      </c>
      <c r="C328">
        <v>228</v>
      </c>
      <c r="D328">
        <v>570</v>
      </c>
      <c r="E328">
        <v>361</v>
      </c>
      <c r="F328">
        <v>274</v>
      </c>
      <c r="G328">
        <v>296</v>
      </c>
      <c r="H328">
        <v>242</v>
      </c>
      <c r="I328">
        <v>98</v>
      </c>
      <c r="J328">
        <v>19</v>
      </c>
      <c r="K328">
        <v>1</v>
      </c>
      <c r="M328">
        <v>2089</v>
      </c>
    </row>
    <row r="329" spans="1:13" x14ac:dyDescent="0.2">
      <c r="A329" s="9" t="s">
        <v>379</v>
      </c>
      <c r="C329">
        <v>294</v>
      </c>
      <c r="D329">
        <v>693</v>
      </c>
      <c r="E329">
        <v>439</v>
      </c>
      <c r="F329">
        <v>396</v>
      </c>
      <c r="G329">
        <v>418</v>
      </c>
      <c r="H329">
        <v>361</v>
      </c>
      <c r="I329">
        <v>123</v>
      </c>
      <c r="J329">
        <v>18</v>
      </c>
      <c r="K329">
        <v>2</v>
      </c>
      <c r="M329">
        <v>2744</v>
      </c>
    </row>
    <row r="330" spans="1:13" x14ac:dyDescent="0.2">
      <c r="A330" s="9" t="s">
        <v>380</v>
      </c>
      <c r="C330">
        <v>65</v>
      </c>
      <c r="D330">
        <v>226</v>
      </c>
      <c r="E330">
        <v>178</v>
      </c>
      <c r="F330">
        <v>137</v>
      </c>
      <c r="G330">
        <v>106</v>
      </c>
      <c r="H330">
        <v>124</v>
      </c>
      <c r="I330">
        <v>59</v>
      </c>
      <c r="J330">
        <v>5</v>
      </c>
      <c r="M330">
        <v>900</v>
      </c>
    </row>
    <row r="331" spans="1:13" x14ac:dyDescent="0.2">
      <c r="A331" s="9" t="s">
        <v>381</v>
      </c>
      <c r="C331">
        <v>352</v>
      </c>
      <c r="D331">
        <v>555</v>
      </c>
      <c r="E331">
        <v>284</v>
      </c>
      <c r="F331">
        <v>190</v>
      </c>
      <c r="G331">
        <v>198</v>
      </c>
      <c r="H331">
        <v>160</v>
      </c>
      <c r="I331">
        <v>29</v>
      </c>
      <c r="J331">
        <v>5</v>
      </c>
      <c r="K331">
        <v>1</v>
      </c>
      <c r="M331">
        <v>1774</v>
      </c>
    </row>
    <row r="332" spans="1:13" x14ac:dyDescent="0.2">
      <c r="A332" s="9" t="s">
        <v>382</v>
      </c>
      <c r="C332">
        <v>183</v>
      </c>
      <c r="D332">
        <v>389</v>
      </c>
      <c r="E332">
        <v>232</v>
      </c>
      <c r="F332">
        <v>163</v>
      </c>
      <c r="G332">
        <v>165</v>
      </c>
      <c r="H332">
        <v>149</v>
      </c>
      <c r="I332">
        <v>76</v>
      </c>
      <c r="J332">
        <v>6</v>
      </c>
      <c r="K332">
        <v>1</v>
      </c>
      <c r="M332">
        <v>1364</v>
      </c>
    </row>
    <row r="333" spans="1:13" x14ac:dyDescent="0.2">
      <c r="A333" s="9" t="s">
        <v>383</v>
      </c>
      <c r="C333">
        <v>182</v>
      </c>
      <c r="D333">
        <v>110</v>
      </c>
      <c r="E333">
        <v>49</v>
      </c>
      <c r="F333">
        <v>45</v>
      </c>
      <c r="G333">
        <v>94</v>
      </c>
      <c r="H333">
        <v>107</v>
      </c>
      <c r="I333">
        <v>34</v>
      </c>
      <c r="J333">
        <v>8</v>
      </c>
      <c r="K333">
        <v>1</v>
      </c>
      <c r="M333">
        <v>630</v>
      </c>
    </row>
    <row r="334" spans="1:13" x14ac:dyDescent="0.2">
      <c r="A334" s="9" t="s">
        <v>384</v>
      </c>
      <c r="C334">
        <v>133</v>
      </c>
      <c r="D334">
        <v>270</v>
      </c>
      <c r="E334">
        <v>139</v>
      </c>
      <c r="F334">
        <v>85</v>
      </c>
      <c r="G334">
        <v>119</v>
      </c>
      <c r="H334">
        <v>57</v>
      </c>
      <c r="I334">
        <v>17</v>
      </c>
      <c r="J334">
        <v>3</v>
      </c>
      <c r="M334">
        <v>823</v>
      </c>
    </row>
    <row r="335" spans="1:13" x14ac:dyDescent="0.2">
      <c r="A335" s="9" t="s">
        <v>385</v>
      </c>
      <c r="C335">
        <v>16</v>
      </c>
      <c r="D335">
        <v>22</v>
      </c>
      <c r="E335">
        <v>25</v>
      </c>
      <c r="F335">
        <v>19</v>
      </c>
      <c r="G335">
        <v>17</v>
      </c>
      <c r="H335">
        <v>19</v>
      </c>
      <c r="I335">
        <v>10</v>
      </c>
      <c r="M335">
        <v>128</v>
      </c>
    </row>
    <row r="336" spans="1:13" x14ac:dyDescent="0.2">
      <c r="A336" s="9" t="s">
        <v>386</v>
      </c>
      <c r="C336">
        <v>11</v>
      </c>
      <c r="D336">
        <v>5</v>
      </c>
      <c r="E336">
        <v>3</v>
      </c>
      <c r="F336">
        <v>9</v>
      </c>
      <c r="G336">
        <v>9</v>
      </c>
      <c r="H336">
        <v>6</v>
      </c>
      <c r="I336">
        <v>6</v>
      </c>
      <c r="J336">
        <v>1</v>
      </c>
      <c r="M336">
        <v>50</v>
      </c>
    </row>
    <row r="337" spans="1:13" x14ac:dyDescent="0.2">
      <c r="A337" s="9" t="s">
        <v>387</v>
      </c>
      <c r="C337">
        <v>628</v>
      </c>
      <c r="D337">
        <v>1464</v>
      </c>
      <c r="E337">
        <v>910</v>
      </c>
      <c r="F337">
        <v>676</v>
      </c>
      <c r="G337">
        <v>723</v>
      </c>
      <c r="H337">
        <v>530</v>
      </c>
      <c r="I337">
        <v>174</v>
      </c>
      <c r="J337">
        <v>80</v>
      </c>
      <c r="K337">
        <v>9</v>
      </c>
      <c r="M337">
        <v>5194</v>
      </c>
    </row>
    <row r="338" spans="1:13" x14ac:dyDescent="0.2">
      <c r="A338" s="9" t="s">
        <v>388</v>
      </c>
      <c r="C338">
        <v>98</v>
      </c>
      <c r="D338">
        <v>230</v>
      </c>
      <c r="E338">
        <v>175</v>
      </c>
      <c r="F338">
        <v>107</v>
      </c>
      <c r="G338">
        <v>135</v>
      </c>
      <c r="H338">
        <v>164</v>
      </c>
      <c r="I338">
        <v>142</v>
      </c>
      <c r="J338">
        <v>97</v>
      </c>
      <c r="K338">
        <v>5</v>
      </c>
      <c r="M338">
        <v>1153</v>
      </c>
    </row>
    <row r="339" spans="1:13" x14ac:dyDescent="0.2">
      <c r="A339" s="9" t="s">
        <v>389</v>
      </c>
      <c r="C339">
        <v>18</v>
      </c>
      <c r="D339">
        <v>16</v>
      </c>
      <c r="E339">
        <v>14</v>
      </c>
      <c r="F339">
        <v>10</v>
      </c>
      <c r="G339">
        <v>16</v>
      </c>
      <c r="H339">
        <v>24</v>
      </c>
      <c r="I339">
        <v>13</v>
      </c>
      <c r="J339">
        <v>6</v>
      </c>
      <c r="K339">
        <v>2</v>
      </c>
      <c r="M339">
        <v>119</v>
      </c>
    </row>
    <row r="341" spans="1:13" x14ac:dyDescent="0.2">
      <c r="A341" s="9" t="s">
        <v>642</v>
      </c>
      <c r="C341" s="5">
        <f t="shared" ref="C341:M341" si="0">SUM(C5:C339)</f>
        <v>81977</v>
      </c>
      <c r="D341" s="5">
        <f t="shared" si="0"/>
        <v>120793</v>
      </c>
      <c r="E341" s="5">
        <f t="shared" si="0"/>
        <v>101978</v>
      </c>
      <c r="F341" s="5">
        <f t="shared" si="0"/>
        <v>92740</v>
      </c>
      <c r="G341" s="5">
        <f t="shared" si="0"/>
        <v>94608</v>
      </c>
      <c r="H341" s="5">
        <f t="shared" si="0"/>
        <v>74193</v>
      </c>
      <c r="I341" s="5">
        <f t="shared" si="0"/>
        <v>29901</v>
      </c>
      <c r="J341" s="5">
        <f t="shared" si="0"/>
        <v>7629</v>
      </c>
      <c r="K341" s="5">
        <f t="shared" si="0"/>
        <v>523</v>
      </c>
      <c r="L341" s="5">
        <f t="shared" si="0"/>
        <v>11</v>
      </c>
      <c r="M341" s="5">
        <f t="shared" si="0"/>
        <v>604353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0"/>
  <sheetViews>
    <sheetView topLeftCell="A302" workbookViewId="0">
      <selection activeCell="A4" sqref="A4:C338"/>
    </sheetView>
  </sheetViews>
  <sheetFormatPr defaultRowHeight="14.25" x14ac:dyDescent="0.2"/>
  <cols>
    <col min="1" max="1" width="12.125" customWidth="1"/>
    <col min="2" max="2" width="13.75" customWidth="1"/>
    <col min="3" max="3" width="13.75" style="5" customWidth="1"/>
  </cols>
  <sheetData>
    <row r="1" spans="1:3" s="6" customFormat="1" ht="18" x14ac:dyDescent="0.25">
      <c r="A1" s="6" t="s">
        <v>925</v>
      </c>
      <c r="C1" s="7"/>
    </row>
    <row r="3" spans="1:3" x14ac:dyDescent="0.2">
      <c r="A3" t="s">
        <v>801</v>
      </c>
      <c r="B3" t="s">
        <v>802</v>
      </c>
      <c r="C3" s="17" t="s">
        <v>3</v>
      </c>
    </row>
    <row r="4" spans="1:3" x14ac:dyDescent="0.2">
      <c r="A4" s="9" t="s">
        <v>15</v>
      </c>
      <c r="B4" s="10">
        <v>53.02455739577384</v>
      </c>
      <c r="C4" s="5">
        <v>3502</v>
      </c>
    </row>
    <row r="5" spans="1:3" x14ac:dyDescent="0.2">
      <c r="A5" s="9" t="s">
        <v>16</v>
      </c>
      <c r="B5" s="10">
        <v>48.611111111111114</v>
      </c>
      <c r="C5" s="5">
        <v>1854</v>
      </c>
    </row>
    <row r="6" spans="1:3" x14ac:dyDescent="0.2">
      <c r="A6" s="9" t="s">
        <v>17</v>
      </c>
      <c r="B6" s="10">
        <v>48.25986842105263</v>
      </c>
      <c r="C6" s="5">
        <v>1216</v>
      </c>
    </row>
    <row r="7" spans="1:3" x14ac:dyDescent="0.2">
      <c r="A7" s="9" t="s">
        <v>18</v>
      </c>
      <c r="B7" s="10">
        <v>50.356633380884453</v>
      </c>
      <c r="C7" s="5">
        <v>701</v>
      </c>
    </row>
    <row r="8" spans="1:3" x14ac:dyDescent="0.2">
      <c r="A8" s="9" t="s">
        <v>19</v>
      </c>
      <c r="B8" s="10">
        <v>46.206896551724135</v>
      </c>
      <c r="C8" s="5">
        <v>87</v>
      </c>
    </row>
    <row r="9" spans="1:3" x14ac:dyDescent="0.2">
      <c r="A9" s="9" t="s">
        <v>20</v>
      </c>
      <c r="B9" s="10">
        <v>47.440952380952382</v>
      </c>
      <c r="C9" s="5">
        <v>1050</v>
      </c>
    </row>
    <row r="10" spans="1:3" x14ac:dyDescent="0.2">
      <c r="A10" s="9" t="s">
        <v>22</v>
      </c>
      <c r="B10" s="10">
        <v>51.687394957983194</v>
      </c>
      <c r="C10" s="5">
        <v>595</v>
      </c>
    </row>
    <row r="11" spans="1:3" x14ac:dyDescent="0.2">
      <c r="A11" s="9" t="s">
        <v>23</v>
      </c>
      <c r="B11" s="10">
        <v>52.495956873315365</v>
      </c>
      <c r="C11" s="5">
        <v>4081</v>
      </c>
    </row>
    <row r="12" spans="1:3" x14ac:dyDescent="0.2">
      <c r="A12" s="9" t="s">
        <v>24</v>
      </c>
      <c r="B12" s="10">
        <v>52.5</v>
      </c>
      <c r="C12" s="5">
        <v>16</v>
      </c>
    </row>
    <row r="13" spans="1:3" x14ac:dyDescent="0.2">
      <c r="A13" s="9" t="s">
        <v>26</v>
      </c>
      <c r="B13" s="10">
        <v>53.53846153846154</v>
      </c>
      <c r="C13" s="5">
        <v>13</v>
      </c>
    </row>
    <row r="14" spans="1:3" x14ac:dyDescent="0.2">
      <c r="A14" s="9" t="s">
        <v>27</v>
      </c>
      <c r="B14" s="10">
        <v>43.7</v>
      </c>
      <c r="C14" s="5">
        <v>10</v>
      </c>
    </row>
    <row r="15" spans="1:3" x14ac:dyDescent="0.2">
      <c r="A15" s="9" t="s">
        <v>29</v>
      </c>
      <c r="B15" s="10">
        <v>49.307224025974023</v>
      </c>
      <c r="C15" s="5">
        <v>2464</v>
      </c>
    </row>
    <row r="16" spans="1:3" x14ac:dyDescent="0.2">
      <c r="A16" s="9" t="s">
        <v>30</v>
      </c>
      <c r="B16" s="10">
        <v>51.657880285557383</v>
      </c>
      <c r="C16" s="5">
        <v>1821</v>
      </c>
    </row>
    <row r="17" spans="1:3" x14ac:dyDescent="0.2">
      <c r="A17" s="9" t="s">
        <v>31</v>
      </c>
      <c r="B17" s="10">
        <v>51.873547187354717</v>
      </c>
      <c r="C17" s="5">
        <v>2151</v>
      </c>
    </row>
    <row r="18" spans="1:3" x14ac:dyDescent="0.2">
      <c r="A18" s="9" t="s">
        <v>32</v>
      </c>
      <c r="B18" s="10">
        <v>46.892326732673268</v>
      </c>
      <c r="C18" s="5">
        <v>1616</v>
      </c>
    </row>
    <row r="19" spans="1:3" x14ac:dyDescent="0.2">
      <c r="A19" s="9" t="s">
        <v>33</v>
      </c>
      <c r="B19" s="10">
        <v>57.278606965174127</v>
      </c>
      <c r="C19" s="5">
        <v>201</v>
      </c>
    </row>
    <row r="20" spans="1:3" x14ac:dyDescent="0.2">
      <c r="A20" s="9" t="s">
        <v>34</v>
      </c>
      <c r="B20" s="10">
        <v>68</v>
      </c>
      <c r="C20" s="5">
        <v>1</v>
      </c>
    </row>
    <row r="21" spans="1:3" x14ac:dyDescent="0.2">
      <c r="A21" s="9" t="s">
        <v>35</v>
      </c>
      <c r="B21" s="10">
        <v>55.346153846153847</v>
      </c>
      <c r="C21" s="5">
        <v>26</v>
      </c>
    </row>
    <row r="22" spans="1:3" x14ac:dyDescent="0.2">
      <c r="A22" s="9" t="s">
        <v>36</v>
      </c>
      <c r="B22" s="10">
        <v>47.80263157894737</v>
      </c>
      <c r="C22" s="5">
        <v>76</v>
      </c>
    </row>
    <row r="23" spans="1:3" x14ac:dyDescent="0.2">
      <c r="A23" s="9" t="s">
        <v>37</v>
      </c>
      <c r="B23" s="10">
        <v>45.443027064299258</v>
      </c>
      <c r="C23" s="5">
        <v>5801</v>
      </c>
    </row>
    <row r="24" spans="1:3" x14ac:dyDescent="0.2">
      <c r="A24" s="9" t="s">
        <v>38</v>
      </c>
      <c r="B24" s="10">
        <v>50.607142857142854</v>
      </c>
      <c r="C24" s="5">
        <v>168</v>
      </c>
    </row>
    <row r="25" spans="1:3" x14ac:dyDescent="0.2">
      <c r="A25" s="9" t="s">
        <v>39</v>
      </c>
      <c r="B25" s="10">
        <v>49.555555555555557</v>
      </c>
      <c r="C25" s="5">
        <v>54</v>
      </c>
    </row>
    <row r="26" spans="1:3" x14ac:dyDescent="0.2">
      <c r="A26" s="9" t="s">
        <v>40</v>
      </c>
      <c r="B26" s="10">
        <v>46.056193114364859</v>
      </c>
      <c r="C26" s="5">
        <v>5054</v>
      </c>
    </row>
    <row r="27" spans="1:3" x14ac:dyDescent="0.2">
      <c r="A27" s="9" t="s">
        <v>41</v>
      </c>
      <c r="B27" s="10">
        <v>46.323448905109487</v>
      </c>
      <c r="C27" s="5">
        <v>2192</v>
      </c>
    </row>
    <row r="28" spans="1:3" x14ac:dyDescent="0.2">
      <c r="A28" s="9" t="s">
        <v>42</v>
      </c>
      <c r="B28" s="10">
        <v>48.71153846153846</v>
      </c>
      <c r="C28" s="5">
        <v>104</v>
      </c>
    </row>
    <row r="29" spans="1:3" x14ac:dyDescent="0.2">
      <c r="A29" s="9" t="s">
        <v>43</v>
      </c>
      <c r="B29" s="10">
        <v>45.886241007194243</v>
      </c>
      <c r="C29" s="5">
        <v>2224</v>
      </c>
    </row>
    <row r="30" spans="1:3" x14ac:dyDescent="0.2">
      <c r="A30" s="9" t="s">
        <v>44</v>
      </c>
      <c r="B30" s="10">
        <v>66.333333333333329</v>
      </c>
      <c r="C30" s="5">
        <v>3</v>
      </c>
    </row>
    <row r="31" spans="1:3" x14ac:dyDescent="0.2">
      <c r="A31" s="9" t="s">
        <v>46</v>
      </c>
      <c r="B31" s="10">
        <v>48.613415073927158</v>
      </c>
      <c r="C31" s="5">
        <v>5546</v>
      </c>
    </row>
    <row r="32" spans="1:3" x14ac:dyDescent="0.2">
      <c r="A32" s="9" t="s">
        <v>47</v>
      </c>
      <c r="B32" s="10">
        <v>53.559806508355322</v>
      </c>
      <c r="C32" s="5">
        <v>2274</v>
      </c>
    </row>
    <row r="33" spans="1:3" x14ac:dyDescent="0.2">
      <c r="A33" s="9" t="s">
        <v>48</v>
      </c>
      <c r="B33" s="10">
        <v>45.871147715196599</v>
      </c>
      <c r="C33" s="5">
        <v>3764</v>
      </c>
    </row>
    <row r="34" spans="1:3" x14ac:dyDescent="0.2">
      <c r="A34" s="9" t="s">
        <v>49</v>
      </c>
      <c r="B34" s="10">
        <v>82.5</v>
      </c>
      <c r="C34" s="5">
        <v>2</v>
      </c>
    </row>
    <row r="35" spans="1:3" x14ac:dyDescent="0.2">
      <c r="A35" s="9" t="s">
        <v>51</v>
      </c>
      <c r="B35" s="10">
        <v>51.88558352402746</v>
      </c>
      <c r="C35" s="5">
        <v>2622</v>
      </c>
    </row>
    <row r="36" spans="1:3" x14ac:dyDescent="0.2">
      <c r="A36" s="9" t="s">
        <v>52</v>
      </c>
      <c r="B36" s="10">
        <v>50.396379044684132</v>
      </c>
      <c r="C36" s="5">
        <v>2596</v>
      </c>
    </row>
    <row r="37" spans="1:3" x14ac:dyDescent="0.2">
      <c r="A37" s="9" t="s">
        <v>53</v>
      </c>
      <c r="B37" s="10">
        <v>49.014755480607086</v>
      </c>
      <c r="C37" s="5">
        <v>2372</v>
      </c>
    </row>
    <row r="38" spans="1:3" x14ac:dyDescent="0.2">
      <c r="A38" s="9" t="s">
        <v>54</v>
      </c>
      <c r="B38" s="10">
        <v>50.338688666956145</v>
      </c>
      <c r="C38" s="5">
        <v>2303</v>
      </c>
    </row>
    <row r="39" spans="1:3" x14ac:dyDescent="0.2">
      <c r="A39" s="9" t="s">
        <v>55</v>
      </c>
      <c r="B39" s="10">
        <v>48.436418816388468</v>
      </c>
      <c r="C39" s="5">
        <v>3295</v>
      </c>
    </row>
    <row r="40" spans="1:3" x14ac:dyDescent="0.2">
      <c r="A40" s="9" t="s">
        <v>56</v>
      </c>
      <c r="B40" s="10">
        <v>58.205555555555556</v>
      </c>
      <c r="C40" s="5">
        <v>720</v>
      </c>
    </row>
    <row r="41" spans="1:3" x14ac:dyDescent="0.2">
      <c r="A41" s="9" t="s">
        <v>57</v>
      </c>
      <c r="B41" s="10">
        <v>51.550732600732601</v>
      </c>
      <c r="C41" s="5">
        <v>5460</v>
      </c>
    </row>
    <row r="42" spans="1:3" x14ac:dyDescent="0.2">
      <c r="A42" s="9" t="s">
        <v>58</v>
      </c>
      <c r="B42" s="10">
        <v>47.763387297633876</v>
      </c>
      <c r="C42" s="5">
        <v>5621</v>
      </c>
    </row>
    <row r="43" spans="1:3" x14ac:dyDescent="0.2">
      <c r="A43" s="9" t="s">
        <v>59</v>
      </c>
      <c r="B43" s="10">
        <v>49.426470588235297</v>
      </c>
      <c r="C43" s="5">
        <v>272</v>
      </c>
    </row>
    <row r="44" spans="1:3" x14ac:dyDescent="0.2">
      <c r="A44" s="9" t="s">
        <v>60</v>
      </c>
      <c r="B44" s="10">
        <v>51.309323355160586</v>
      </c>
      <c r="C44" s="5">
        <v>3207</v>
      </c>
    </row>
    <row r="45" spans="1:3" x14ac:dyDescent="0.2">
      <c r="A45" s="9" t="s">
        <v>61</v>
      </c>
      <c r="B45" s="10">
        <v>52.508163265306123</v>
      </c>
      <c r="C45" s="5">
        <v>980</v>
      </c>
    </row>
    <row r="46" spans="1:3" x14ac:dyDescent="0.2">
      <c r="A46" s="9" t="s">
        <v>62</v>
      </c>
      <c r="B46" s="10">
        <v>52.314151136596358</v>
      </c>
      <c r="C46" s="5">
        <v>4883</v>
      </c>
    </row>
    <row r="47" spans="1:3" x14ac:dyDescent="0.2">
      <c r="A47" s="9" t="s">
        <v>63</v>
      </c>
      <c r="B47" s="10">
        <v>49.984879867439936</v>
      </c>
      <c r="C47" s="5">
        <v>4828</v>
      </c>
    </row>
    <row r="48" spans="1:3" x14ac:dyDescent="0.2">
      <c r="A48" s="9" t="s">
        <v>64</v>
      </c>
      <c r="B48" s="10">
        <v>49.584975045967951</v>
      </c>
      <c r="C48" s="5">
        <v>3807</v>
      </c>
    </row>
    <row r="49" spans="1:3" x14ac:dyDescent="0.2">
      <c r="A49" s="9" t="s">
        <v>65</v>
      </c>
      <c r="B49" s="10">
        <v>49.560843545169561</v>
      </c>
      <c r="C49" s="5">
        <v>3509</v>
      </c>
    </row>
    <row r="50" spans="1:3" x14ac:dyDescent="0.2">
      <c r="A50" s="9" t="s">
        <v>66</v>
      </c>
      <c r="B50" s="10">
        <v>55.53829955251382</v>
      </c>
      <c r="C50" s="5">
        <v>3799</v>
      </c>
    </row>
    <row r="51" spans="1:3" x14ac:dyDescent="0.2">
      <c r="A51" s="9" t="s">
        <v>68</v>
      </c>
      <c r="B51" s="10">
        <v>50.140488656195465</v>
      </c>
      <c r="C51" s="5">
        <v>2292</v>
      </c>
    </row>
    <row r="52" spans="1:3" x14ac:dyDescent="0.2">
      <c r="A52" s="9" t="s">
        <v>69</v>
      </c>
      <c r="B52" s="10">
        <v>51.726262626262624</v>
      </c>
      <c r="C52" s="5">
        <v>990</v>
      </c>
    </row>
    <row r="53" spans="1:3" x14ac:dyDescent="0.2">
      <c r="A53" s="9" t="s">
        <v>70</v>
      </c>
      <c r="B53" s="10">
        <v>48.945478723404257</v>
      </c>
      <c r="C53" s="5">
        <v>752</v>
      </c>
    </row>
    <row r="54" spans="1:3" x14ac:dyDescent="0.2">
      <c r="A54" s="9" t="s">
        <v>71</v>
      </c>
      <c r="B54" s="10">
        <v>48.027230046948354</v>
      </c>
      <c r="C54" s="5">
        <v>1065</v>
      </c>
    </row>
    <row r="55" spans="1:3" x14ac:dyDescent="0.2">
      <c r="A55" s="9" t="s">
        <v>74</v>
      </c>
      <c r="B55" s="10">
        <v>78</v>
      </c>
      <c r="C55" s="5">
        <v>2</v>
      </c>
    </row>
    <row r="56" spans="1:3" x14ac:dyDescent="0.2">
      <c r="A56" s="9" t="s">
        <v>75</v>
      </c>
      <c r="B56" s="10">
        <v>43.72334293948127</v>
      </c>
      <c r="C56" s="5">
        <v>347</v>
      </c>
    </row>
    <row r="57" spans="1:3" x14ac:dyDescent="0.2">
      <c r="A57" s="9" t="s">
        <v>76</v>
      </c>
      <c r="B57" s="10">
        <v>46.881465517241381</v>
      </c>
      <c r="C57" s="5">
        <v>1392</v>
      </c>
    </row>
    <row r="58" spans="1:3" x14ac:dyDescent="0.2">
      <c r="A58" s="9" t="s">
        <v>77</v>
      </c>
      <c r="B58" s="10">
        <v>53.916666666666664</v>
      </c>
      <c r="C58" s="5">
        <v>228</v>
      </c>
    </row>
    <row r="59" spans="1:3" x14ac:dyDescent="0.2">
      <c r="A59" s="9" t="s">
        <v>78</v>
      </c>
      <c r="B59" s="10">
        <v>42.983228511530399</v>
      </c>
      <c r="C59" s="5">
        <v>477</v>
      </c>
    </row>
    <row r="60" spans="1:3" x14ac:dyDescent="0.2">
      <c r="A60" s="9" t="s">
        <v>79</v>
      </c>
      <c r="B60" s="10">
        <v>47.934516765285998</v>
      </c>
      <c r="C60" s="5">
        <v>5070</v>
      </c>
    </row>
    <row r="61" spans="1:3" x14ac:dyDescent="0.2">
      <c r="A61" s="9" t="s">
        <v>80</v>
      </c>
      <c r="B61" s="10">
        <v>50.056782334384856</v>
      </c>
      <c r="C61" s="5">
        <v>634</v>
      </c>
    </row>
    <row r="62" spans="1:3" x14ac:dyDescent="0.2">
      <c r="A62" s="9" t="s">
        <v>81</v>
      </c>
      <c r="B62" s="10">
        <v>46.8706329989623</v>
      </c>
      <c r="C62" s="5">
        <v>2891</v>
      </c>
    </row>
    <row r="63" spans="1:3" x14ac:dyDescent="0.2">
      <c r="A63" s="9" t="s">
        <v>82</v>
      </c>
      <c r="B63" s="10">
        <v>50.236151603498541</v>
      </c>
      <c r="C63" s="5">
        <v>2401</v>
      </c>
    </row>
    <row r="64" spans="1:3" x14ac:dyDescent="0.2">
      <c r="A64" s="9" t="s">
        <v>83</v>
      </c>
      <c r="B64" s="10">
        <v>48.18181818181818</v>
      </c>
      <c r="C64" s="5">
        <v>33</v>
      </c>
    </row>
    <row r="65" spans="1:3" x14ac:dyDescent="0.2">
      <c r="A65" s="9" t="s">
        <v>84</v>
      </c>
      <c r="B65" s="10">
        <v>43.19047619047619</v>
      </c>
      <c r="C65" s="5">
        <v>42</v>
      </c>
    </row>
    <row r="66" spans="1:3" x14ac:dyDescent="0.2">
      <c r="A66" s="9" t="s">
        <v>86</v>
      </c>
      <c r="B66" s="10">
        <v>48.883306645316253</v>
      </c>
      <c r="C66" s="5">
        <v>4996</v>
      </c>
    </row>
    <row r="67" spans="1:3" x14ac:dyDescent="0.2">
      <c r="A67" s="9" t="s">
        <v>87</v>
      </c>
      <c r="B67" s="10">
        <v>62</v>
      </c>
      <c r="C67" s="5">
        <v>2</v>
      </c>
    </row>
    <row r="68" spans="1:3" x14ac:dyDescent="0.2">
      <c r="A68" s="9" t="s">
        <v>89</v>
      </c>
      <c r="B68" s="10">
        <v>48.970784847734585</v>
      </c>
      <c r="C68" s="5">
        <v>4039</v>
      </c>
    </row>
    <row r="69" spans="1:3" x14ac:dyDescent="0.2">
      <c r="A69" s="9" t="s">
        <v>90</v>
      </c>
      <c r="B69" s="10">
        <v>50.892682926829266</v>
      </c>
      <c r="C69" s="5">
        <v>1025</v>
      </c>
    </row>
    <row r="70" spans="1:3" x14ac:dyDescent="0.2">
      <c r="A70" s="9" t="s">
        <v>91</v>
      </c>
      <c r="B70" s="10">
        <v>59.4</v>
      </c>
      <c r="C70" s="5">
        <v>25</v>
      </c>
    </row>
    <row r="71" spans="1:3" x14ac:dyDescent="0.2">
      <c r="A71" s="9" t="s">
        <v>92</v>
      </c>
      <c r="B71" s="10">
        <v>51.717819514429685</v>
      </c>
      <c r="C71" s="5">
        <v>2183</v>
      </c>
    </row>
    <row r="72" spans="1:3" x14ac:dyDescent="0.2">
      <c r="A72" s="9" t="s">
        <v>93</v>
      </c>
      <c r="B72" s="10">
        <v>51.420811518324605</v>
      </c>
      <c r="C72" s="5">
        <v>1528</v>
      </c>
    </row>
    <row r="73" spans="1:3" x14ac:dyDescent="0.2">
      <c r="A73" s="9" t="s">
        <v>94</v>
      </c>
      <c r="B73" s="10">
        <v>50.854718981972425</v>
      </c>
      <c r="C73" s="5">
        <v>943</v>
      </c>
    </row>
    <row r="74" spans="1:3" x14ac:dyDescent="0.2">
      <c r="A74" s="9" t="s">
        <v>95</v>
      </c>
      <c r="B74" s="10">
        <v>51.55797101449275</v>
      </c>
      <c r="C74" s="5">
        <v>690</v>
      </c>
    </row>
    <row r="75" spans="1:3" x14ac:dyDescent="0.2">
      <c r="A75" s="9" t="s">
        <v>96</v>
      </c>
      <c r="B75" s="10">
        <v>53.587399336807202</v>
      </c>
      <c r="C75" s="5">
        <v>4222</v>
      </c>
    </row>
    <row r="76" spans="1:3" x14ac:dyDescent="0.2">
      <c r="A76" s="9" t="s">
        <v>97</v>
      </c>
      <c r="B76" s="10">
        <v>48</v>
      </c>
      <c r="C76" s="5">
        <v>2</v>
      </c>
    </row>
    <row r="77" spans="1:3" x14ac:dyDescent="0.2">
      <c r="A77" s="9" t="s">
        <v>98</v>
      </c>
      <c r="B77" s="10">
        <v>53.84001620089105</v>
      </c>
      <c r="C77" s="5">
        <v>2469</v>
      </c>
    </row>
    <row r="78" spans="1:3" x14ac:dyDescent="0.2">
      <c r="A78" s="9" t="s">
        <v>100</v>
      </c>
      <c r="B78" s="10">
        <v>50.305013927576603</v>
      </c>
      <c r="C78" s="5">
        <v>3590</v>
      </c>
    </row>
    <row r="79" spans="1:3" x14ac:dyDescent="0.2">
      <c r="A79" s="9" t="s">
        <v>101</v>
      </c>
      <c r="B79" s="10">
        <v>48.932432432432435</v>
      </c>
      <c r="C79" s="5">
        <v>1036</v>
      </c>
    </row>
    <row r="80" spans="1:3" x14ac:dyDescent="0.2">
      <c r="A80" s="9" t="s">
        <v>102</v>
      </c>
      <c r="B80" s="10">
        <v>50.337293729372938</v>
      </c>
      <c r="C80" s="5">
        <v>1515</v>
      </c>
    </row>
    <row r="81" spans="1:3" x14ac:dyDescent="0.2">
      <c r="A81" s="9" t="s">
        <v>103</v>
      </c>
      <c r="B81" s="10">
        <v>51.111801242236027</v>
      </c>
      <c r="C81" s="5">
        <v>966</v>
      </c>
    </row>
    <row r="82" spans="1:3" x14ac:dyDescent="0.2">
      <c r="A82" s="9" t="s">
        <v>104</v>
      </c>
      <c r="B82" s="10">
        <v>50.396460176991148</v>
      </c>
      <c r="C82" s="5">
        <v>1130</v>
      </c>
    </row>
    <row r="83" spans="1:3" x14ac:dyDescent="0.2">
      <c r="A83" s="9" t="s">
        <v>106</v>
      </c>
      <c r="B83" s="10">
        <v>50.947893213251852</v>
      </c>
      <c r="C83" s="5">
        <v>3109</v>
      </c>
    </row>
    <row r="84" spans="1:3" x14ac:dyDescent="0.2">
      <c r="A84" s="9" t="s">
        <v>107</v>
      </c>
      <c r="B84" s="10">
        <v>56.875598086124398</v>
      </c>
      <c r="C84" s="5">
        <v>1045</v>
      </c>
    </row>
    <row r="85" spans="1:3" x14ac:dyDescent="0.2">
      <c r="A85" s="9" t="s">
        <v>108</v>
      </c>
      <c r="B85" s="10">
        <v>53.859002169197396</v>
      </c>
      <c r="C85" s="5">
        <v>1383</v>
      </c>
    </row>
    <row r="86" spans="1:3" x14ac:dyDescent="0.2">
      <c r="A86" s="9" t="s">
        <v>109</v>
      </c>
      <c r="B86" s="10">
        <v>30.666666666666668</v>
      </c>
      <c r="C86" s="5">
        <v>3</v>
      </c>
    </row>
    <row r="87" spans="1:3" x14ac:dyDescent="0.2">
      <c r="A87" s="9" t="s">
        <v>110</v>
      </c>
      <c r="B87" s="10">
        <v>50.04286671131949</v>
      </c>
      <c r="C87" s="5">
        <v>5972</v>
      </c>
    </row>
    <row r="88" spans="1:3" x14ac:dyDescent="0.2">
      <c r="A88" s="9" t="s">
        <v>111</v>
      </c>
      <c r="B88" s="10">
        <v>54.493643559606618</v>
      </c>
      <c r="C88" s="5">
        <v>4169</v>
      </c>
    </row>
    <row r="89" spans="1:3" x14ac:dyDescent="0.2">
      <c r="A89" s="9" t="s">
        <v>112</v>
      </c>
      <c r="B89" s="10">
        <v>53.611708482676228</v>
      </c>
      <c r="C89" s="5">
        <v>837</v>
      </c>
    </row>
    <row r="90" spans="1:3" x14ac:dyDescent="0.2">
      <c r="A90" s="9" t="s">
        <v>113</v>
      </c>
      <c r="B90" s="10">
        <v>51.372727272727275</v>
      </c>
      <c r="C90" s="5">
        <v>220</v>
      </c>
    </row>
    <row r="91" spans="1:3" x14ac:dyDescent="0.2">
      <c r="A91" s="9" t="s">
        <v>114</v>
      </c>
      <c r="B91" s="10">
        <v>53.677137870855148</v>
      </c>
      <c r="C91" s="5">
        <v>573</v>
      </c>
    </row>
    <row r="92" spans="1:3" x14ac:dyDescent="0.2">
      <c r="A92" s="9" t="s">
        <v>116</v>
      </c>
      <c r="B92" s="10">
        <v>52.336380255941499</v>
      </c>
      <c r="C92" s="5">
        <v>3282</v>
      </c>
    </row>
    <row r="93" spans="1:3" x14ac:dyDescent="0.2">
      <c r="A93" s="9" t="s">
        <v>117</v>
      </c>
      <c r="B93" s="10">
        <v>53.425707842645956</v>
      </c>
      <c r="C93" s="5">
        <v>3991</v>
      </c>
    </row>
    <row r="94" spans="1:3" x14ac:dyDescent="0.2">
      <c r="A94" s="9" t="s">
        <v>118</v>
      </c>
      <c r="B94" s="10">
        <v>73.945652173913047</v>
      </c>
      <c r="C94" s="5">
        <v>92</v>
      </c>
    </row>
    <row r="95" spans="1:3" x14ac:dyDescent="0.2">
      <c r="A95" s="9" t="s">
        <v>119</v>
      </c>
      <c r="B95" s="10">
        <v>50.517652671755727</v>
      </c>
      <c r="C95" s="5">
        <v>2096</v>
      </c>
    </row>
    <row r="96" spans="1:3" x14ac:dyDescent="0.2">
      <c r="A96" s="9" t="s">
        <v>120</v>
      </c>
      <c r="B96" s="10">
        <v>50.24306688417618</v>
      </c>
      <c r="C96" s="5">
        <v>613</v>
      </c>
    </row>
    <row r="97" spans="1:3" x14ac:dyDescent="0.2">
      <c r="A97" s="9" t="s">
        <v>122</v>
      </c>
      <c r="B97" s="10">
        <v>52.587975412985017</v>
      </c>
      <c r="C97" s="5">
        <v>5206</v>
      </c>
    </row>
    <row r="98" spans="1:3" x14ac:dyDescent="0.2">
      <c r="A98" s="9" t="s">
        <v>123</v>
      </c>
      <c r="B98" s="10">
        <v>58.474066649962417</v>
      </c>
      <c r="C98" s="5">
        <v>3991</v>
      </c>
    </row>
    <row r="99" spans="1:3" x14ac:dyDescent="0.2">
      <c r="A99" s="9" t="s">
        <v>124</v>
      </c>
      <c r="B99" s="10">
        <v>49.65531660692951</v>
      </c>
      <c r="C99" s="5">
        <v>5022</v>
      </c>
    </row>
    <row r="100" spans="1:3" x14ac:dyDescent="0.2">
      <c r="A100" s="9" t="s">
        <v>125</v>
      </c>
      <c r="B100" s="10">
        <v>50.05</v>
      </c>
      <c r="C100" s="5">
        <v>80</v>
      </c>
    </row>
    <row r="101" spans="1:3" x14ac:dyDescent="0.2">
      <c r="A101" s="9" t="s">
        <v>126</v>
      </c>
      <c r="B101" s="10">
        <v>50.470093457943925</v>
      </c>
      <c r="C101" s="5">
        <v>2140</v>
      </c>
    </row>
    <row r="102" spans="1:3" x14ac:dyDescent="0.2">
      <c r="A102" s="9" t="s">
        <v>127</v>
      </c>
      <c r="B102" s="10">
        <v>49.722070844686648</v>
      </c>
      <c r="C102" s="5">
        <v>1468</v>
      </c>
    </row>
    <row r="103" spans="1:3" x14ac:dyDescent="0.2">
      <c r="A103" s="9" t="s">
        <v>128</v>
      </c>
      <c r="B103" s="10">
        <v>47.560290117860383</v>
      </c>
      <c r="C103" s="5">
        <v>1103</v>
      </c>
    </row>
    <row r="104" spans="1:3" x14ac:dyDescent="0.2">
      <c r="A104" s="9" t="s">
        <v>130</v>
      </c>
      <c r="B104" s="10">
        <v>46.333333333333336</v>
      </c>
      <c r="C104" s="5">
        <v>3</v>
      </c>
    </row>
    <row r="105" spans="1:3" x14ac:dyDescent="0.2">
      <c r="A105" s="9" t="s">
        <v>131</v>
      </c>
      <c r="B105" s="10">
        <v>53.238958623895861</v>
      </c>
      <c r="C105" s="5">
        <v>2151</v>
      </c>
    </row>
    <row r="106" spans="1:3" x14ac:dyDescent="0.2">
      <c r="A106" s="9" t="s">
        <v>132</v>
      </c>
      <c r="B106" s="10">
        <v>47.856887298747765</v>
      </c>
      <c r="C106" s="5">
        <v>3354</v>
      </c>
    </row>
    <row r="107" spans="1:3" x14ac:dyDescent="0.2">
      <c r="A107" s="9" t="s">
        <v>133</v>
      </c>
      <c r="B107" s="10">
        <v>75.5</v>
      </c>
      <c r="C107" s="5">
        <v>2</v>
      </c>
    </row>
    <row r="108" spans="1:3" x14ac:dyDescent="0.2">
      <c r="A108" s="9" t="s">
        <v>134</v>
      </c>
      <c r="B108" s="10">
        <v>52.650922909880563</v>
      </c>
      <c r="C108" s="5">
        <v>5526</v>
      </c>
    </row>
    <row r="109" spans="1:3" x14ac:dyDescent="0.2">
      <c r="A109" s="9" t="s">
        <v>136</v>
      </c>
      <c r="B109" s="10">
        <v>38</v>
      </c>
      <c r="C109" s="5">
        <v>4</v>
      </c>
    </row>
    <row r="110" spans="1:3" x14ac:dyDescent="0.2">
      <c r="A110" s="9" t="s">
        <v>137</v>
      </c>
      <c r="B110" s="10">
        <v>50.30859375</v>
      </c>
      <c r="C110" s="5">
        <v>4864</v>
      </c>
    </row>
    <row r="111" spans="1:3" x14ac:dyDescent="0.2">
      <c r="A111" s="9" t="s">
        <v>138</v>
      </c>
      <c r="B111" s="10">
        <v>47.971074380165291</v>
      </c>
      <c r="C111" s="5">
        <v>242</v>
      </c>
    </row>
    <row r="112" spans="1:3" x14ac:dyDescent="0.2">
      <c r="A112" s="9" t="s">
        <v>139</v>
      </c>
      <c r="B112" s="10">
        <v>53.331654991243433</v>
      </c>
      <c r="C112" s="5">
        <v>4568</v>
      </c>
    </row>
    <row r="113" spans="1:3" x14ac:dyDescent="0.2">
      <c r="A113" s="9" t="s">
        <v>140</v>
      </c>
      <c r="B113" s="10">
        <v>41.90625</v>
      </c>
      <c r="C113" s="5">
        <v>512</v>
      </c>
    </row>
    <row r="114" spans="1:3" x14ac:dyDescent="0.2">
      <c r="A114" s="9" t="s">
        <v>141</v>
      </c>
      <c r="B114" s="10">
        <v>42</v>
      </c>
      <c r="C114" s="5">
        <v>2</v>
      </c>
    </row>
    <row r="115" spans="1:3" x14ac:dyDescent="0.2">
      <c r="A115" s="9" t="s">
        <v>142</v>
      </c>
      <c r="B115" s="10">
        <v>58.931524547803619</v>
      </c>
      <c r="C115" s="5">
        <v>774</v>
      </c>
    </row>
    <row r="116" spans="1:3" x14ac:dyDescent="0.2">
      <c r="A116" s="9" t="s">
        <v>144</v>
      </c>
      <c r="B116" s="10">
        <v>46.723135271807841</v>
      </c>
      <c r="C116" s="5">
        <v>791</v>
      </c>
    </row>
    <row r="117" spans="1:3" x14ac:dyDescent="0.2">
      <c r="A117" s="9" t="s">
        <v>145</v>
      </c>
      <c r="B117" s="10">
        <v>49.477611940298509</v>
      </c>
      <c r="C117" s="5">
        <v>67</v>
      </c>
    </row>
    <row r="118" spans="1:3" x14ac:dyDescent="0.2">
      <c r="A118" s="9" t="s">
        <v>146</v>
      </c>
      <c r="B118" s="10">
        <v>44.093933463796475</v>
      </c>
      <c r="C118" s="5">
        <v>1022</v>
      </c>
    </row>
    <row r="119" spans="1:3" x14ac:dyDescent="0.2">
      <c r="A119" s="9" t="s">
        <v>147</v>
      </c>
      <c r="B119" s="10">
        <v>41.205909090909088</v>
      </c>
      <c r="C119" s="5">
        <v>2200</v>
      </c>
    </row>
    <row r="120" spans="1:3" x14ac:dyDescent="0.2">
      <c r="A120" s="9" t="s">
        <v>148</v>
      </c>
      <c r="B120" s="10">
        <v>46.962351387054163</v>
      </c>
      <c r="C120" s="5">
        <v>1514</v>
      </c>
    </row>
    <row r="121" spans="1:3" x14ac:dyDescent="0.2">
      <c r="A121" s="9" t="s">
        <v>149</v>
      </c>
      <c r="B121" s="10">
        <v>45.690735694822891</v>
      </c>
      <c r="C121" s="5">
        <v>734</v>
      </c>
    </row>
    <row r="122" spans="1:3" x14ac:dyDescent="0.2">
      <c r="A122" s="9" t="s">
        <v>150</v>
      </c>
      <c r="B122" s="10">
        <v>45.346506704304872</v>
      </c>
      <c r="C122" s="5">
        <v>4251</v>
      </c>
    </row>
    <row r="123" spans="1:3" x14ac:dyDescent="0.2">
      <c r="A123" s="9" t="s">
        <v>151</v>
      </c>
      <c r="B123" s="10">
        <v>52.079057591623034</v>
      </c>
      <c r="C123" s="5">
        <v>1910</v>
      </c>
    </row>
    <row r="124" spans="1:3" x14ac:dyDescent="0.2">
      <c r="A124" s="9" t="s">
        <v>152</v>
      </c>
      <c r="B124" s="10">
        <v>50.061315496098103</v>
      </c>
      <c r="C124" s="5">
        <v>897</v>
      </c>
    </row>
    <row r="125" spans="1:3" x14ac:dyDescent="0.2">
      <c r="A125" s="9" t="s">
        <v>153</v>
      </c>
      <c r="B125" s="10">
        <v>55</v>
      </c>
      <c r="C125" s="5">
        <v>4</v>
      </c>
    </row>
    <row r="126" spans="1:3" x14ac:dyDescent="0.2">
      <c r="A126" s="9" t="s">
        <v>154</v>
      </c>
      <c r="B126" s="10">
        <v>59.235294117647058</v>
      </c>
      <c r="C126" s="5">
        <v>17</v>
      </c>
    </row>
    <row r="127" spans="1:3" x14ac:dyDescent="0.2">
      <c r="A127" s="9" t="s">
        <v>155</v>
      </c>
      <c r="B127" s="10">
        <v>48.706620646375903</v>
      </c>
      <c r="C127" s="5">
        <v>3187</v>
      </c>
    </row>
    <row r="128" spans="1:3" x14ac:dyDescent="0.2">
      <c r="A128" s="9" t="s">
        <v>156</v>
      </c>
      <c r="B128" s="10">
        <v>42.141379310344824</v>
      </c>
      <c r="C128" s="5">
        <v>580</v>
      </c>
    </row>
    <row r="129" spans="1:3" x14ac:dyDescent="0.2">
      <c r="A129" s="9" t="s">
        <v>157</v>
      </c>
      <c r="B129" s="10">
        <v>49.969924812030072</v>
      </c>
      <c r="C129" s="5">
        <v>665</v>
      </c>
    </row>
    <row r="130" spans="1:3" x14ac:dyDescent="0.2">
      <c r="A130" s="9" t="s">
        <v>158</v>
      </c>
      <c r="B130" s="10">
        <v>46.890823529411762</v>
      </c>
      <c r="C130" s="5">
        <v>2125</v>
      </c>
    </row>
    <row r="131" spans="1:3" x14ac:dyDescent="0.2">
      <c r="A131" s="9" t="s">
        <v>159</v>
      </c>
      <c r="B131" s="10">
        <v>48.990899898887768</v>
      </c>
      <c r="C131" s="5">
        <v>989</v>
      </c>
    </row>
    <row r="132" spans="1:3" x14ac:dyDescent="0.2">
      <c r="A132" s="9" t="s">
        <v>160</v>
      </c>
      <c r="B132" s="10">
        <v>45.179140127388536</v>
      </c>
      <c r="C132" s="5">
        <v>1256</v>
      </c>
    </row>
    <row r="133" spans="1:3" x14ac:dyDescent="0.2">
      <c r="A133" s="9" t="s">
        <v>161</v>
      </c>
      <c r="B133" s="10">
        <v>44.91935483870968</v>
      </c>
      <c r="C133" s="5">
        <v>930</v>
      </c>
    </row>
    <row r="134" spans="1:3" x14ac:dyDescent="0.2">
      <c r="A134" s="9" t="s">
        <v>162</v>
      </c>
      <c r="B134" s="10">
        <v>45.248632634457614</v>
      </c>
      <c r="C134" s="5">
        <v>4388</v>
      </c>
    </row>
    <row r="135" spans="1:3" x14ac:dyDescent="0.2">
      <c r="A135" s="9" t="s">
        <v>163</v>
      </c>
      <c r="B135" s="10">
        <v>48.646826110411794</v>
      </c>
      <c r="C135" s="5">
        <v>5561</v>
      </c>
    </row>
    <row r="136" spans="1:3" x14ac:dyDescent="0.2">
      <c r="A136" s="9" t="s">
        <v>164</v>
      </c>
      <c r="B136" s="10">
        <v>44.893081761006286</v>
      </c>
      <c r="C136" s="5">
        <v>318</v>
      </c>
    </row>
    <row r="137" spans="1:3" x14ac:dyDescent="0.2">
      <c r="A137" s="9" t="s">
        <v>165</v>
      </c>
      <c r="B137" s="10">
        <v>55.733333333333334</v>
      </c>
      <c r="C137" s="5">
        <v>15</v>
      </c>
    </row>
    <row r="138" spans="1:3" x14ac:dyDescent="0.2">
      <c r="A138" s="9" t="s">
        <v>166</v>
      </c>
      <c r="B138" s="10">
        <v>46.3010101010101</v>
      </c>
      <c r="C138" s="5">
        <v>1980</v>
      </c>
    </row>
    <row r="139" spans="1:3" x14ac:dyDescent="0.2">
      <c r="A139" s="9" t="s">
        <v>167</v>
      </c>
      <c r="B139" s="10">
        <v>45.727272727272727</v>
      </c>
      <c r="C139" s="5">
        <v>11</v>
      </c>
    </row>
    <row r="140" spans="1:3" x14ac:dyDescent="0.2">
      <c r="A140" s="9" t="s">
        <v>168</v>
      </c>
      <c r="B140" s="10">
        <v>49.837062716671916</v>
      </c>
      <c r="C140" s="5">
        <v>3173</v>
      </c>
    </row>
    <row r="141" spans="1:3" x14ac:dyDescent="0.2">
      <c r="A141" s="9" t="s">
        <v>169</v>
      </c>
      <c r="B141" s="10">
        <v>48.016355140186917</v>
      </c>
      <c r="C141" s="5">
        <v>3424</v>
      </c>
    </row>
    <row r="142" spans="1:3" x14ac:dyDescent="0.2">
      <c r="A142" s="9" t="s">
        <v>173</v>
      </c>
      <c r="B142" s="10">
        <v>80.111111111111114</v>
      </c>
      <c r="C142" s="5">
        <v>27</v>
      </c>
    </row>
    <row r="143" spans="1:3" x14ac:dyDescent="0.2">
      <c r="A143" s="9" t="s">
        <v>174</v>
      </c>
      <c r="B143" s="10">
        <v>49.904522613065325</v>
      </c>
      <c r="C143" s="5">
        <v>1990</v>
      </c>
    </row>
    <row r="144" spans="1:3" x14ac:dyDescent="0.2">
      <c r="A144" s="9" t="s">
        <v>175</v>
      </c>
      <c r="B144" s="10">
        <v>51.414452709883101</v>
      </c>
      <c r="C144" s="5">
        <v>941</v>
      </c>
    </row>
    <row r="145" spans="1:3" x14ac:dyDescent="0.2">
      <c r="A145" s="9" t="s">
        <v>176</v>
      </c>
      <c r="B145" s="10">
        <v>54.784313725490193</v>
      </c>
      <c r="C145" s="5">
        <v>153</v>
      </c>
    </row>
    <row r="146" spans="1:3" x14ac:dyDescent="0.2">
      <c r="A146" s="9" t="s">
        <v>177</v>
      </c>
      <c r="B146" s="10">
        <v>45.188870151770658</v>
      </c>
      <c r="C146" s="5">
        <v>1779</v>
      </c>
    </row>
    <row r="147" spans="1:3" x14ac:dyDescent="0.2">
      <c r="A147" s="9" t="s">
        <v>179</v>
      </c>
      <c r="B147" s="10">
        <v>48.462765957446805</v>
      </c>
      <c r="C147" s="5">
        <v>188</v>
      </c>
    </row>
    <row r="148" spans="1:3" x14ac:dyDescent="0.2">
      <c r="A148" s="9" t="s">
        <v>180</v>
      </c>
      <c r="B148" s="10">
        <v>43.544129554655868</v>
      </c>
      <c r="C148" s="5">
        <v>1235</v>
      </c>
    </row>
    <row r="149" spans="1:3" x14ac:dyDescent="0.2">
      <c r="A149" s="9" t="s">
        <v>181</v>
      </c>
      <c r="B149" s="10">
        <v>42.382324687800192</v>
      </c>
      <c r="C149" s="5">
        <v>1041</v>
      </c>
    </row>
    <row r="150" spans="1:3" x14ac:dyDescent="0.2">
      <c r="A150" s="9" t="s">
        <v>182</v>
      </c>
      <c r="B150" s="10">
        <v>43.128555798687088</v>
      </c>
      <c r="C150" s="5">
        <v>1828</v>
      </c>
    </row>
    <row r="151" spans="1:3" x14ac:dyDescent="0.2">
      <c r="A151" s="9" t="s">
        <v>183</v>
      </c>
      <c r="B151" s="10">
        <v>45.48087876322213</v>
      </c>
      <c r="C151" s="5">
        <v>1229</v>
      </c>
    </row>
    <row r="152" spans="1:3" x14ac:dyDescent="0.2">
      <c r="A152" s="9" t="s">
        <v>184</v>
      </c>
      <c r="B152" s="10">
        <v>73</v>
      </c>
      <c r="C152" s="5">
        <v>1</v>
      </c>
    </row>
    <row r="153" spans="1:3" x14ac:dyDescent="0.2">
      <c r="A153" s="9" t="s">
        <v>185</v>
      </c>
      <c r="B153" s="10">
        <v>46.699647887323941</v>
      </c>
      <c r="C153" s="5">
        <v>2840</v>
      </c>
    </row>
    <row r="154" spans="1:3" x14ac:dyDescent="0.2">
      <c r="A154" s="9" t="s">
        <v>187</v>
      </c>
      <c r="B154" s="10">
        <v>44.829215896885067</v>
      </c>
      <c r="C154" s="5">
        <v>1862</v>
      </c>
    </row>
    <row r="155" spans="1:3" x14ac:dyDescent="0.2">
      <c r="A155" s="9" t="s">
        <v>188</v>
      </c>
      <c r="B155" s="10">
        <v>46.390909090909091</v>
      </c>
      <c r="C155" s="5">
        <v>660</v>
      </c>
    </row>
    <row r="156" spans="1:3" x14ac:dyDescent="0.2">
      <c r="A156" s="9" t="s">
        <v>189</v>
      </c>
      <c r="B156" s="10">
        <v>49.739386022207711</v>
      </c>
      <c r="C156" s="5">
        <v>3062</v>
      </c>
    </row>
    <row r="157" spans="1:3" x14ac:dyDescent="0.2">
      <c r="A157" s="9" t="s">
        <v>190</v>
      </c>
      <c r="B157" s="10">
        <v>50.572115384615387</v>
      </c>
      <c r="C157" s="5">
        <v>1040</v>
      </c>
    </row>
    <row r="158" spans="1:3" x14ac:dyDescent="0.2">
      <c r="A158" s="9" t="s">
        <v>191</v>
      </c>
      <c r="B158" s="10">
        <v>44.825443786982248</v>
      </c>
      <c r="C158" s="5">
        <v>676</v>
      </c>
    </row>
    <row r="159" spans="1:3" x14ac:dyDescent="0.2">
      <c r="A159" s="9" t="s">
        <v>192</v>
      </c>
      <c r="B159" s="10">
        <v>47.615156751419406</v>
      </c>
      <c r="C159" s="5">
        <v>4051</v>
      </c>
    </row>
    <row r="160" spans="1:3" x14ac:dyDescent="0.2">
      <c r="A160" s="9" t="s">
        <v>193</v>
      </c>
      <c r="B160" s="10">
        <v>46.320175438596493</v>
      </c>
      <c r="C160" s="5">
        <v>456</v>
      </c>
    </row>
    <row r="161" spans="1:3" x14ac:dyDescent="0.2">
      <c r="A161" s="9" t="s">
        <v>194</v>
      </c>
      <c r="B161" s="10">
        <v>47.654883163571</v>
      </c>
      <c r="C161" s="5">
        <v>3338</v>
      </c>
    </row>
    <row r="162" spans="1:3" x14ac:dyDescent="0.2">
      <c r="A162" s="9" t="s">
        <v>195</v>
      </c>
      <c r="B162" s="10">
        <v>45.865027322404373</v>
      </c>
      <c r="C162" s="5">
        <v>1830</v>
      </c>
    </row>
    <row r="163" spans="1:3" x14ac:dyDescent="0.2">
      <c r="A163" s="9" t="s">
        <v>196</v>
      </c>
      <c r="B163" s="10">
        <v>46.288052373158756</v>
      </c>
      <c r="C163" s="5">
        <v>611</v>
      </c>
    </row>
    <row r="164" spans="1:3" x14ac:dyDescent="0.2">
      <c r="A164" s="9" t="s">
        <v>197</v>
      </c>
      <c r="B164" s="10">
        <v>48.751344086021504</v>
      </c>
      <c r="C164" s="5">
        <v>1488</v>
      </c>
    </row>
    <row r="165" spans="1:3" x14ac:dyDescent="0.2">
      <c r="A165" s="9" t="s">
        <v>198</v>
      </c>
      <c r="B165" s="10">
        <v>45.924327704815511</v>
      </c>
      <c r="C165" s="5">
        <v>1599</v>
      </c>
    </row>
    <row r="166" spans="1:3" x14ac:dyDescent="0.2">
      <c r="A166" s="9" t="s">
        <v>199</v>
      </c>
      <c r="B166" s="10">
        <v>47.434375913475591</v>
      </c>
      <c r="C166" s="5">
        <v>3421</v>
      </c>
    </row>
    <row r="167" spans="1:3" x14ac:dyDescent="0.2">
      <c r="A167" s="9" t="s">
        <v>200</v>
      </c>
      <c r="B167" s="10">
        <v>42.1548463356974</v>
      </c>
      <c r="C167" s="5">
        <v>846</v>
      </c>
    </row>
    <row r="168" spans="1:3" x14ac:dyDescent="0.2">
      <c r="A168" s="9" t="s">
        <v>201</v>
      </c>
      <c r="B168" s="10">
        <v>46.03127538586515</v>
      </c>
      <c r="C168" s="5">
        <v>2462</v>
      </c>
    </row>
    <row r="169" spans="1:3" x14ac:dyDescent="0.2">
      <c r="A169" s="9" t="s">
        <v>202</v>
      </c>
      <c r="B169" s="10">
        <v>67.166666666666671</v>
      </c>
      <c r="C169" s="5">
        <v>6</v>
      </c>
    </row>
    <row r="170" spans="1:3" x14ac:dyDescent="0.2">
      <c r="A170" s="9" t="s">
        <v>203</v>
      </c>
      <c r="B170" s="10">
        <v>46.2</v>
      </c>
      <c r="C170" s="5">
        <v>5</v>
      </c>
    </row>
    <row r="171" spans="1:3" x14ac:dyDescent="0.2">
      <c r="A171" s="9" t="s">
        <v>204</v>
      </c>
      <c r="B171" s="10">
        <v>43.766190075693864</v>
      </c>
      <c r="C171" s="5">
        <v>1189</v>
      </c>
    </row>
    <row r="172" spans="1:3" x14ac:dyDescent="0.2">
      <c r="A172" s="9" t="s">
        <v>205</v>
      </c>
      <c r="B172" s="10">
        <v>43.343636363636364</v>
      </c>
      <c r="C172" s="5">
        <v>550</v>
      </c>
    </row>
    <row r="173" spans="1:3" x14ac:dyDescent="0.2">
      <c r="A173" s="9" t="s">
        <v>207</v>
      </c>
      <c r="B173" s="10">
        <v>46.805428058271801</v>
      </c>
      <c r="C173" s="5">
        <v>5011</v>
      </c>
    </row>
    <row r="174" spans="1:3" x14ac:dyDescent="0.2">
      <c r="A174" s="9" t="s">
        <v>208</v>
      </c>
      <c r="B174" s="10">
        <v>42.815384615384616</v>
      </c>
      <c r="C174" s="5">
        <v>325</v>
      </c>
    </row>
    <row r="175" spans="1:3" x14ac:dyDescent="0.2">
      <c r="A175" s="9" t="s">
        <v>209</v>
      </c>
      <c r="B175" s="10">
        <v>45.993454545454547</v>
      </c>
      <c r="C175" s="5">
        <v>2750</v>
      </c>
    </row>
    <row r="176" spans="1:3" x14ac:dyDescent="0.2">
      <c r="A176" s="9" t="s">
        <v>210</v>
      </c>
      <c r="B176" s="10">
        <v>46.934426229508198</v>
      </c>
      <c r="C176" s="5">
        <v>549</v>
      </c>
    </row>
    <row r="177" spans="1:3" x14ac:dyDescent="0.2">
      <c r="A177" s="9" t="s">
        <v>211</v>
      </c>
      <c r="B177" s="10">
        <v>47.555555555555557</v>
      </c>
      <c r="C177" s="5">
        <v>36</v>
      </c>
    </row>
    <row r="178" spans="1:3" x14ac:dyDescent="0.2">
      <c r="A178" s="9" t="s">
        <v>212</v>
      </c>
      <c r="B178" s="10">
        <v>47.07283266129032</v>
      </c>
      <c r="C178" s="5">
        <v>3968</v>
      </c>
    </row>
    <row r="179" spans="1:3" x14ac:dyDescent="0.2">
      <c r="A179" s="9" t="s">
        <v>213</v>
      </c>
      <c r="B179" s="10">
        <v>48.943335993615321</v>
      </c>
      <c r="C179" s="5">
        <v>2506</v>
      </c>
    </row>
    <row r="180" spans="1:3" x14ac:dyDescent="0.2">
      <c r="A180" s="9" t="s">
        <v>214</v>
      </c>
      <c r="B180" s="10">
        <v>48.872727272727275</v>
      </c>
      <c r="C180" s="5">
        <v>165</v>
      </c>
    </row>
    <row r="181" spans="1:3" x14ac:dyDescent="0.2">
      <c r="A181" s="9" t="s">
        <v>215</v>
      </c>
      <c r="B181" s="10">
        <v>55</v>
      </c>
      <c r="C181" s="5">
        <v>12</v>
      </c>
    </row>
    <row r="182" spans="1:3" x14ac:dyDescent="0.2">
      <c r="A182" s="9" t="s">
        <v>216</v>
      </c>
      <c r="B182" s="10">
        <v>50.348039215686278</v>
      </c>
      <c r="C182" s="5">
        <v>408</v>
      </c>
    </row>
    <row r="183" spans="1:3" x14ac:dyDescent="0.2">
      <c r="A183" s="9" t="s">
        <v>217</v>
      </c>
      <c r="B183" s="10">
        <v>49.554517133956388</v>
      </c>
      <c r="C183" s="5">
        <v>1926</v>
      </c>
    </row>
    <row r="184" spans="1:3" x14ac:dyDescent="0.2">
      <c r="A184" s="9" t="s">
        <v>218</v>
      </c>
      <c r="B184" s="10">
        <v>52.47679324894515</v>
      </c>
      <c r="C184" s="5">
        <v>711</v>
      </c>
    </row>
    <row r="185" spans="1:3" x14ac:dyDescent="0.2">
      <c r="A185" s="9" t="s">
        <v>219</v>
      </c>
      <c r="B185" s="10">
        <v>51.161741835147744</v>
      </c>
      <c r="C185" s="5">
        <v>643</v>
      </c>
    </row>
    <row r="186" spans="1:3" x14ac:dyDescent="0.2">
      <c r="A186" s="9" t="s">
        <v>220</v>
      </c>
      <c r="B186" s="10">
        <v>50.302498512790009</v>
      </c>
      <c r="C186" s="5">
        <v>3362</v>
      </c>
    </row>
    <row r="187" spans="1:3" x14ac:dyDescent="0.2">
      <c r="A187" s="9" t="s">
        <v>221</v>
      </c>
      <c r="B187" s="10">
        <v>47.521948608137045</v>
      </c>
      <c r="C187" s="5">
        <v>1868</v>
      </c>
    </row>
    <row r="188" spans="1:3" x14ac:dyDescent="0.2">
      <c r="A188" s="9" t="s">
        <v>222</v>
      </c>
      <c r="B188" s="10">
        <v>47.267862393413701</v>
      </c>
      <c r="C188" s="5">
        <v>3401</v>
      </c>
    </row>
    <row r="189" spans="1:3" x14ac:dyDescent="0.2">
      <c r="A189" s="9" t="s">
        <v>223</v>
      </c>
      <c r="B189" s="10">
        <v>48.35820895522388</v>
      </c>
      <c r="C189" s="5">
        <v>134</v>
      </c>
    </row>
    <row r="190" spans="1:3" x14ac:dyDescent="0.2">
      <c r="A190" s="9" t="s">
        <v>224</v>
      </c>
      <c r="B190" s="10">
        <v>49.508995502248872</v>
      </c>
      <c r="C190" s="5">
        <v>2668</v>
      </c>
    </row>
    <row r="191" spans="1:3" x14ac:dyDescent="0.2">
      <c r="A191" s="9" t="s">
        <v>225</v>
      </c>
      <c r="B191" s="10">
        <v>50.616577540106952</v>
      </c>
      <c r="C191" s="5">
        <v>1870</v>
      </c>
    </row>
    <row r="192" spans="1:3" x14ac:dyDescent="0.2">
      <c r="A192" s="9" t="s">
        <v>227</v>
      </c>
      <c r="B192" s="10">
        <v>46.023371104815865</v>
      </c>
      <c r="C192" s="5">
        <v>4236</v>
      </c>
    </row>
    <row r="193" spans="1:3" x14ac:dyDescent="0.2">
      <c r="A193" s="9" t="s">
        <v>228</v>
      </c>
      <c r="B193" s="10">
        <v>48.140356361362926</v>
      </c>
      <c r="C193" s="5">
        <v>3199</v>
      </c>
    </row>
    <row r="194" spans="1:3" x14ac:dyDescent="0.2">
      <c r="A194" s="9" t="s">
        <v>229</v>
      </c>
      <c r="B194" s="10">
        <v>51.429012345679013</v>
      </c>
      <c r="C194" s="5">
        <v>324</v>
      </c>
    </row>
    <row r="195" spans="1:3" x14ac:dyDescent="0.2">
      <c r="A195" s="9" t="s">
        <v>230</v>
      </c>
      <c r="B195" s="10">
        <v>49.561332250203087</v>
      </c>
      <c r="C195" s="5">
        <v>1231</v>
      </c>
    </row>
    <row r="196" spans="1:3" x14ac:dyDescent="0.2">
      <c r="A196" s="9" t="s">
        <v>231</v>
      </c>
      <c r="B196" s="10">
        <v>44.947208121827408</v>
      </c>
      <c r="C196" s="5">
        <v>1970</v>
      </c>
    </row>
    <row r="197" spans="1:3" x14ac:dyDescent="0.2">
      <c r="A197" s="9" t="s">
        <v>232</v>
      </c>
      <c r="B197" s="10">
        <v>44.563577586206897</v>
      </c>
      <c r="C197" s="5">
        <v>928</v>
      </c>
    </row>
    <row r="198" spans="1:3" x14ac:dyDescent="0.2">
      <c r="A198" s="9" t="s">
        <v>233</v>
      </c>
      <c r="B198" s="10">
        <v>48.9859649122807</v>
      </c>
      <c r="C198" s="5">
        <v>285</v>
      </c>
    </row>
    <row r="199" spans="1:3" x14ac:dyDescent="0.2">
      <c r="A199" s="9" t="s">
        <v>234</v>
      </c>
      <c r="B199" s="10">
        <v>47.911111111111111</v>
      </c>
      <c r="C199" s="5">
        <v>900</v>
      </c>
    </row>
    <row r="200" spans="1:3" x14ac:dyDescent="0.2">
      <c r="A200" s="9" t="s">
        <v>235</v>
      </c>
      <c r="B200" s="10">
        <v>45.79471890971039</v>
      </c>
      <c r="C200" s="5">
        <v>1174</v>
      </c>
    </row>
    <row r="201" spans="1:3" x14ac:dyDescent="0.2">
      <c r="A201" s="9" t="s">
        <v>237</v>
      </c>
      <c r="B201" s="10">
        <v>45.151972624798709</v>
      </c>
      <c r="C201" s="5">
        <v>4968</v>
      </c>
    </row>
    <row r="202" spans="1:3" x14ac:dyDescent="0.2">
      <c r="A202" s="9" t="s">
        <v>239</v>
      </c>
      <c r="B202" s="10">
        <v>48.679783950617285</v>
      </c>
      <c r="C202" s="5">
        <v>2592</v>
      </c>
    </row>
    <row r="203" spans="1:3" x14ac:dyDescent="0.2">
      <c r="A203" s="9" t="s">
        <v>240</v>
      </c>
      <c r="B203" s="10">
        <v>47.951731374606503</v>
      </c>
      <c r="C203" s="5">
        <v>953</v>
      </c>
    </row>
    <row r="204" spans="1:3" x14ac:dyDescent="0.2">
      <c r="A204" s="9" t="s">
        <v>242</v>
      </c>
      <c r="B204" s="10">
        <v>45.264711955399548</v>
      </c>
      <c r="C204" s="5">
        <v>4843</v>
      </c>
    </row>
    <row r="205" spans="1:3" x14ac:dyDescent="0.2">
      <c r="A205" s="9" t="s">
        <v>243</v>
      </c>
      <c r="B205" s="10">
        <v>52.287292817679557</v>
      </c>
      <c r="C205" s="5">
        <v>181</v>
      </c>
    </row>
    <row r="206" spans="1:3" x14ac:dyDescent="0.2">
      <c r="A206" s="9" t="s">
        <v>635</v>
      </c>
      <c r="B206" s="10">
        <v>43.597122302158276</v>
      </c>
      <c r="C206" s="5">
        <v>139</v>
      </c>
    </row>
    <row r="207" spans="1:3" x14ac:dyDescent="0.2">
      <c r="A207" s="9" t="s">
        <v>244</v>
      </c>
      <c r="B207" s="10">
        <v>47.364522417153999</v>
      </c>
      <c r="C207" s="5">
        <v>2565</v>
      </c>
    </row>
    <row r="208" spans="1:3" x14ac:dyDescent="0.2">
      <c r="A208" s="9" t="s">
        <v>245</v>
      </c>
      <c r="B208" s="10">
        <v>51.156673114119926</v>
      </c>
      <c r="C208" s="5">
        <v>517</v>
      </c>
    </row>
    <row r="209" spans="1:3" x14ac:dyDescent="0.2">
      <c r="A209" s="9" t="s">
        <v>246</v>
      </c>
      <c r="B209" s="10">
        <v>48.965181771633382</v>
      </c>
      <c r="C209" s="5">
        <v>1953</v>
      </c>
    </row>
    <row r="210" spans="1:3" x14ac:dyDescent="0.2">
      <c r="A210" s="9" t="s">
        <v>247</v>
      </c>
      <c r="B210" s="10">
        <v>43.723837209302324</v>
      </c>
      <c r="C210" s="5">
        <v>688</v>
      </c>
    </row>
    <row r="211" spans="1:3" x14ac:dyDescent="0.2">
      <c r="A211" s="9" t="s">
        <v>248</v>
      </c>
      <c r="B211" s="10">
        <v>47.309288537549406</v>
      </c>
      <c r="C211" s="5">
        <v>3036</v>
      </c>
    </row>
    <row r="212" spans="1:3" x14ac:dyDescent="0.2">
      <c r="A212" s="9" t="s">
        <v>249</v>
      </c>
      <c r="B212" s="10">
        <v>47.220511547057363</v>
      </c>
      <c r="C212" s="5">
        <v>4027</v>
      </c>
    </row>
    <row r="213" spans="1:3" x14ac:dyDescent="0.2">
      <c r="A213" s="9" t="s">
        <v>250</v>
      </c>
      <c r="B213" s="10">
        <v>58.946180555555557</v>
      </c>
      <c r="C213" s="5">
        <v>576</v>
      </c>
    </row>
    <row r="214" spans="1:3" x14ac:dyDescent="0.2">
      <c r="A214" s="9" t="s">
        <v>251</v>
      </c>
      <c r="B214" s="10">
        <v>49.234482758620686</v>
      </c>
      <c r="C214" s="5">
        <v>145</v>
      </c>
    </row>
    <row r="215" spans="1:3" x14ac:dyDescent="0.2">
      <c r="A215" s="9" t="s">
        <v>252</v>
      </c>
      <c r="B215" s="10">
        <v>47.128590971272232</v>
      </c>
      <c r="C215" s="5">
        <v>2924</v>
      </c>
    </row>
    <row r="216" spans="1:3" x14ac:dyDescent="0.2">
      <c r="A216" s="9" t="s">
        <v>254</v>
      </c>
      <c r="B216" s="10">
        <v>49.51135331516803</v>
      </c>
      <c r="C216" s="5">
        <v>1101</v>
      </c>
    </row>
    <row r="217" spans="1:3" x14ac:dyDescent="0.2">
      <c r="A217" s="9" t="s">
        <v>255</v>
      </c>
      <c r="B217" s="10">
        <v>49.119948685054524</v>
      </c>
      <c r="C217" s="5">
        <v>1559</v>
      </c>
    </row>
    <row r="218" spans="1:3" x14ac:dyDescent="0.2">
      <c r="A218" s="9" t="s">
        <v>256</v>
      </c>
      <c r="B218" s="10">
        <v>48.451273046532044</v>
      </c>
      <c r="C218" s="5">
        <v>1139</v>
      </c>
    </row>
    <row r="219" spans="1:3" x14ac:dyDescent="0.2">
      <c r="A219" s="9" t="s">
        <v>257</v>
      </c>
      <c r="B219" s="10">
        <v>52.639175257731956</v>
      </c>
      <c r="C219" s="5">
        <v>97</v>
      </c>
    </row>
    <row r="220" spans="1:3" x14ac:dyDescent="0.2">
      <c r="A220" s="9" t="s">
        <v>258</v>
      </c>
      <c r="B220" s="10">
        <v>54.395348837209305</v>
      </c>
      <c r="C220" s="5">
        <v>86</v>
      </c>
    </row>
    <row r="221" spans="1:3" x14ac:dyDescent="0.2">
      <c r="A221" s="9" t="s">
        <v>259</v>
      </c>
      <c r="B221" s="10">
        <v>50.608902333621437</v>
      </c>
      <c r="C221" s="5">
        <v>2314</v>
      </c>
    </row>
    <row r="222" spans="1:3" x14ac:dyDescent="0.2">
      <c r="A222" s="9" t="s">
        <v>260</v>
      </c>
      <c r="B222" s="10">
        <v>49.214219759926131</v>
      </c>
      <c r="C222" s="5">
        <v>1083</v>
      </c>
    </row>
    <row r="223" spans="1:3" x14ac:dyDescent="0.2">
      <c r="A223" s="9" t="s">
        <v>261</v>
      </c>
      <c r="B223" s="10">
        <v>52.509727626459146</v>
      </c>
      <c r="C223" s="5">
        <v>1285</v>
      </c>
    </row>
    <row r="224" spans="1:3" x14ac:dyDescent="0.2">
      <c r="A224" s="9" t="s">
        <v>263</v>
      </c>
      <c r="B224" s="10">
        <v>49.560033236393849</v>
      </c>
      <c r="C224" s="5">
        <v>2407</v>
      </c>
    </row>
    <row r="225" spans="1:3" x14ac:dyDescent="0.2">
      <c r="A225" s="9" t="s">
        <v>264</v>
      </c>
      <c r="B225" s="10">
        <v>51.328703703703702</v>
      </c>
      <c r="C225" s="5">
        <v>648</v>
      </c>
    </row>
    <row r="226" spans="1:3" x14ac:dyDescent="0.2">
      <c r="A226" s="9" t="s">
        <v>265</v>
      </c>
      <c r="B226" s="10">
        <v>49.929485834207767</v>
      </c>
      <c r="C226" s="5">
        <v>4765</v>
      </c>
    </row>
    <row r="227" spans="1:3" x14ac:dyDescent="0.2">
      <c r="A227" s="9" t="s">
        <v>266</v>
      </c>
      <c r="B227" s="10">
        <v>50.103126458236119</v>
      </c>
      <c r="C227" s="5">
        <v>2143</v>
      </c>
    </row>
    <row r="228" spans="1:3" x14ac:dyDescent="0.2">
      <c r="A228" s="9" t="s">
        <v>267</v>
      </c>
      <c r="B228" s="10">
        <v>51.169934640522875</v>
      </c>
      <c r="C228" s="5">
        <v>1071</v>
      </c>
    </row>
    <row r="229" spans="1:3" x14ac:dyDescent="0.2">
      <c r="A229" s="9" t="s">
        <v>268</v>
      </c>
      <c r="B229" s="10">
        <v>51.617106314948039</v>
      </c>
      <c r="C229" s="5">
        <v>2502</v>
      </c>
    </row>
    <row r="230" spans="1:3" x14ac:dyDescent="0.2">
      <c r="A230" s="9" t="s">
        <v>269</v>
      </c>
      <c r="B230" s="10">
        <v>49.326284730759774</v>
      </c>
      <c r="C230" s="5">
        <v>4067</v>
      </c>
    </row>
    <row r="231" spans="1:3" x14ac:dyDescent="0.2">
      <c r="A231" s="9" t="s">
        <v>270</v>
      </c>
      <c r="B231" s="10">
        <v>54.503800217155266</v>
      </c>
      <c r="C231" s="5">
        <v>921</v>
      </c>
    </row>
    <row r="232" spans="1:3" x14ac:dyDescent="0.2">
      <c r="A232" s="9" t="s">
        <v>271</v>
      </c>
      <c r="B232" s="10">
        <v>51.130666049953746</v>
      </c>
      <c r="C232" s="5">
        <v>4324</v>
      </c>
    </row>
    <row r="233" spans="1:3" x14ac:dyDescent="0.2">
      <c r="A233" s="9" t="s">
        <v>272</v>
      </c>
      <c r="B233" s="10">
        <v>47.917719568567023</v>
      </c>
      <c r="C233" s="5">
        <v>3245</v>
      </c>
    </row>
    <row r="234" spans="1:3" x14ac:dyDescent="0.2">
      <c r="A234" s="9" t="s">
        <v>273</v>
      </c>
      <c r="B234" s="10">
        <v>51.136824324324323</v>
      </c>
      <c r="C234" s="5">
        <v>2368</v>
      </c>
    </row>
    <row r="235" spans="1:3" x14ac:dyDescent="0.2">
      <c r="A235" s="9" t="s">
        <v>274</v>
      </c>
      <c r="B235" s="10">
        <v>47.600938967136152</v>
      </c>
      <c r="C235" s="5">
        <v>426</v>
      </c>
    </row>
    <row r="236" spans="1:3" x14ac:dyDescent="0.2">
      <c r="A236" s="9" t="s">
        <v>276</v>
      </c>
      <c r="B236" s="10">
        <v>48.334841628959275</v>
      </c>
      <c r="C236" s="5">
        <v>2210</v>
      </c>
    </row>
    <row r="237" spans="1:3" x14ac:dyDescent="0.2">
      <c r="A237" s="9" t="s">
        <v>277</v>
      </c>
      <c r="B237" s="10">
        <v>49.625824693685203</v>
      </c>
      <c r="C237" s="5">
        <v>1061</v>
      </c>
    </row>
    <row r="238" spans="1:3" x14ac:dyDescent="0.2">
      <c r="A238" s="9" t="s">
        <v>278</v>
      </c>
      <c r="B238" s="10">
        <v>48.252682926829266</v>
      </c>
      <c r="C238" s="5">
        <v>1025</v>
      </c>
    </row>
    <row r="239" spans="1:3" x14ac:dyDescent="0.2">
      <c r="A239" s="9" t="s">
        <v>279</v>
      </c>
      <c r="B239" s="10">
        <v>47.689349112426036</v>
      </c>
      <c r="C239" s="5">
        <v>676</v>
      </c>
    </row>
    <row r="240" spans="1:3" x14ac:dyDescent="0.2">
      <c r="A240" s="9" t="s">
        <v>280</v>
      </c>
      <c r="B240" s="10">
        <v>51.029918404351768</v>
      </c>
      <c r="C240" s="5">
        <v>3309</v>
      </c>
    </row>
    <row r="241" spans="1:3" x14ac:dyDescent="0.2">
      <c r="A241" s="9" t="s">
        <v>281</v>
      </c>
      <c r="B241" s="10">
        <v>49.973878097789687</v>
      </c>
      <c r="C241" s="5">
        <v>1493</v>
      </c>
    </row>
    <row r="242" spans="1:3" x14ac:dyDescent="0.2">
      <c r="A242" s="9" t="s">
        <v>282</v>
      </c>
      <c r="B242" s="10">
        <v>48.67237390097177</v>
      </c>
      <c r="C242" s="5">
        <v>2161</v>
      </c>
    </row>
    <row r="243" spans="1:3" x14ac:dyDescent="0.2">
      <c r="A243" s="9" t="s">
        <v>283</v>
      </c>
      <c r="B243" s="10">
        <v>51.436600719424462</v>
      </c>
      <c r="C243" s="5">
        <v>2224</v>
      </c>
    </row>
    <row r="244" spans="1:3" x14ac:dyDescent="0.2">
      <c r="A244" s="9" t="s">
        <v>284</v>
      </c>
      <c r="B244" s="10">
        <v>48.621923937360179</v>
      </c>
      <c r="C244" s="5">
        <v>4023</v>
      </c>
    </row>
    <row r="245" spans="1:3" x14ac:dyDescent="0.2">
      <c r="A245" s="9" t="s">
        <v>285</v>
      </c>
      <c r="B245" s="10">
        <v>48.167196187450358</v>
      </c>
      <c r="C245" s="5">
        <v>2518</v>
      </c>
    </row>
    <row r="246" spans="1:3" x14ac:dyDescent="0.2">
      <c r="A246" s="9" t="s">
        <v>286</v>
      </c>
      <c r="B246" s="10">
        <v>50.919164146274404</v>
      </c>
      <c r="C246" s="5">
        <v>3637</v>
      </c>
    </row>
    <row r="247" spans="1:3" x14ac:dyDescent="0.2">
      <c r="A247" s="9" t="s">
        <v>287</v>
      </c>
      <c r="B247" s="10">
        <v>49.621212121212125</v>
      </c>
      <c r="C247" s="5">
        <v>2442</v>
      </c>
    </row>
    <row r="248" spans="1:3" x14ac:dyDescent="0.2">
      <c r="A248" s="9" t="s">
        <v>288</v>
      </c>
      <c r="B248" s="10">
        <v>49.837668161434976</v>
      </c>
      <c r="C248" s="5">
        <v>1115</v>
      </c>
    </row>
    <row r="249" spans="1:3" x14ac:dyDescent="0.2">
      <c r="A249" s="9" t="s">
        <v>289</v>
      </c>
      <c r="B249" s="10">
        <v>51.219512195121951</v>
      </c>
      <c r="C249" s="5">
        <v>41</v>
      </c>
    </row>
    <row r="250" spans="1:3" x14ac:dyDescent="0.2">
      <c r="A250" s="9" t="s">
        <v>290</v>
      </c>
      <c r="B250" s="10">
        <v>44.45254833040422</v>
      </c>
      <c r="C250" s="5">
        <v>1138</v>
      </c>
    </row>
    <row r="251" spans="1:3" x14ac:dyDescent="0.2">
      <c r="A251" s="9" t="s">
        <v>291</v>
      </c>
      <c r="B251" s="10">
        <v>52.322864321608037</v>
      </c>
      <c r="C251" s="5">
        <v>796</v>
      </c>
    </row>
    <row r="252" spans="1:3" x14ac:dyDescent="0.2">
      <c r="A252" s="9" t="s">
        <v>292</v>
      </c>
      <c r="B252" s="10">
        <v>50.092718128143453</v>
      </c>
      <c r="C252" s="5">
        <v>4573</v>
      </c>
    </row>
    <row r="253" spans="1:3" x14ac:dyDescent="0.2">
      <c r="A253" s="9" t="s">
        <v>293</v>
      </c>
      <c r="B253" s="10">
        <v>45.810567010309278</v>
      </c>
      <c r="C253" s="5">
        <v>2328</v>
      </c>
    </row>
    <row r="254" spans="1:3" x14ac:dyDescent="0.2">
      <c r="A254" s="9" t="s">
        <v>294</v>
      </c>
      <c r="B254" s="10">
        <v>47.144565782631304</v>
      </c>
      <c r="C254" s="5">
        <v>1923</v>
      </c>
    </row>
    <row r="255" spans="1:3" x14ac:dyDescent="0.2">
      <c r="A255" s="9" t="s">
        <v>295</v>
      </c>
      <c r="B255" s="10">
        <v>51.802704194260485</v>
      </c>
      <c r="C255" s="5">
        <v>3624</v>
      </c>
    </row>
    <row r="256" spans="1:3" x14ac:dyDescent="0.2">
      <c r="A256" s="9" t="s">
        <v>296</v>
      </c>
      <c r="B256" s="10">
        <v>49.826842420611143</v>
      </c>
      <c r="C256" s="5">
        <v>1669</v>
      </c>
    </row>
    <row r="257" spans="1:3" x14ac:dyDescent="0.2">
      <c r="A257" s="9" t="s">
        <v>297</v>
      </c>
      <c r="B257" s="10">
        <v>46.758382642998029</v>
      </c>
      <c r="C257" s="5">
        <v>1014</v>
      </c>
    </row>
    <row r="258" spans="1:3" x14ac:dyDescent="0.2">
      <c r="A258" s="9" t="s">
        <v>298</v>
      </c>
      <c r="B258" s="10">
        <v>50.391581632653065</v>
      </c>
      <c r="C258" s="5">
        <v>1568</v>
      </c>
    </row>
    <row r="259" spans="1:3" x14ac:dyDescent="0.2">
      <c r="A259" s="9" t="s">
        <v>299</v>
      </c>
      <c r="B259" s="10">
        <v>51.785714285714285</v>
      </c>
      <c r="C259" s="5">
        <v>56</v>
      </c>
    </row>
    <row r="260" spans="1:3" x14ac:dyDescent="0.2">
      <c r="A260" s="9" t="s">
        <v>300</v>
      </c>
      <c r="B260" s="10">
        <v>49.044878854625551</v>
      </c>
      <c r="C260" s="5">
        <v>3632</v>
      </c>
    </row>
    <row r="261" spans="1:3" x14ac:dyDescent="0.2">
      <c r="A261" s="9" t="s">
        <v>301</v>
      </c>
      <c r="B261" s="10">
        <v>53.869767441860468</v>
      </c>
      <c r="C261" s="5">
        <v>860</v>
      </c>
    </row>
    <row r="262" spans="1:3" x14ac:dyDescent="0.2">
      <c r="A262" s="9" t="s">
        <v>302</v>
      </c>
      <c r="B262" s="10">
        <v>43.406319702602232</v>
      </c>
      <c r="C262" s="5">
        <v>2690</v>
      </c>
    </row>
    <row r="263" spans="1:3" x14ac:dyDescent="0.2">
      <c r="A263" s="9" t="s">
        <v>303</v>
      </c>
      <c r="B263" s="10">
        <v>36</v>
      </c>
      <c r="C263" s="5">
        <v>1</v>
      </c>
    </row>
    <row r="264" spans="1:3" x14ac:dyDescent="0.2">
      <c r="A264" s="9" t="s">
        <v>304</v>
      </c>
      <c r="B264" s="10">
        <v>50.759698275862071</v>
      </c>
      <c r="C264" s="5">
        <v>1856</v>
      </c>
    </row>
    <row r="265" spans="1:3" x14ac:dyDescent="0.2">
      <c r="A265" s="9" t="s">
        <v>306</v>
      </c>
      <c r="B265" s="10">
        <v>44.951114922813034</v>
      </c>
      <c r="C265" s="5">
        <v>2332</v>
      </c>
    </row>
    <row r="266" spans="1:3" x14ac:dyDescent="0.2">
      <c r="A266" s="9" t="s">
        <v>307</v>
      </c>
      <c r="B266" s="10">
        <v>46.719496855345909</v>
      </c>
      <c r="C266" s="5">
        <v>1590</v>
      </c>
    </row>
    <row r="267" spans="1:3" x14ac:dyDescent="0.2">
      <c r="A267" s="9" t="s">
        <v>309</v>
      </c>
      <c r="B267" s="10">
        <v>46.008616047388259</v>
      </c>
      <c r="C267" s="5">
        <v>3714</v>
      </c>
    </row>
    <row r="268" spans="1:3" x14ac:dyDescent="0.2">
      <c r="A268" s="9" t="s">
        <v>310</v>
      </c>
      <c r="B268" s="10">
        <v>45.008928571428569</v>
      </c>
      <c r="C268" s="5">
        <v>784</v>
      </c>
    </row>
    <row r="269" spans="1:3" x14ac:dyDescent="0.2">
      <c r="A269" s="9" t="s">
        <v>311</v>
      </c>
      <c r="B269" s="10">
        <v>45.921407907425262</v>
      </c>
      <c r="C269" s="5">
        <v>2074</v>
      </c>
    </row>
    <row r="270" spans="1:3" x14ac:dyDescent="0.2">
      <c r="A270" s="9" t="s">
        <v>312</v>
      </c>
      <c r="B270" s="10">
        <v>45.361881188118815</v>
      </c>
      <c r="C270" s="5">
        <v>2020</v>
      </c>
    </row>
    <row r="271" spans="1:3" x14ac:dyDescent="0.2">
      <c r="A271" s="9" t="s">
        <v>313</v>
      </c>
      <c r="B271" s="10">
        <v>44</v>
      </c>
      <c r="C271" s="5">
        <v>4</v>
      </c>
    </row>
    <row r="272" spans="1:3" x14ac:dyDescent="0.2">
      <c r="A272" s="9" t="s">
        <v>314</v>
      </c>
      <c r="B272" s="10">
        <v>48.666666666666664</v>
      </c>
      <c r="C272" s="5">
        <v>6</v>
      </c>
    </row>
    <row r="273" spans="1:3" x14ac:dyDescent="0.2">
      <c r="A273" s="9" t="s">
        <v>315</v>
      </c>
      <c r="B273" s="10">
        <v>47.380024660912454</v>
      </c>
      <c r="C273" s="5">
        <v>4055</v>
      </c>
    </row>
    <row r="274" spans="1:3" x14ac:dyDescent="0.2">
      <c r="A274" s="9" t="s">
        <v>316</v>
      </c>
      <c r="B274" s="10">
        <v>45.251336898395721</v>
      </c>
      <c r="C274" s="5">
        <v>748</v>
      </c>
    </row>
    <row r="275" spans="1:3" x14ac:dyDescent="0.2">
      <c r="A275" s="9" t="s">
        <v>317</v>
      </c>
      <c r="B275" s="10">
        <v>46.391513982642238</v>
      </c>
      <c r="C275" s="5">
        <v>2074</v>
      </c>
    </row>
    <row r="276" spans="1:3" x14ac:dyDescent="0.2">
      <c r="A276" s="9" t="s">
        <v>318</v>
      </c>
      <c r="B276" s="10">
        <v>48.978013646702045</v>
      </c>
      <c r="C276" s="5">
        <v>1319</v>
      </c>
    </row>
    <row r="277" spans="1:3" x14ac:dyDescent="0.2">
      <c r="A277" s="9" t="s">
        <v>319</v>
      </c>
      <c r="B277" s="10">
        <v>47.953929539295395</v>
      </c>
      <c r="C277" s="5">
        <v>369</v>
      </c>
    </row>
    <row r="278" spans="1:3" x14ac:dyDescent="0.2">
      <c r="A278" s="9" t="s">
        <v>320</v>
      </c>
      <c r="B278" s="10">
        <v>44.852574279882056</v>
      </c>
      <c r="C278" s="5">
        <v>4409</v>
      </c>
    </row>
    <row r="279" spans="1:3" x14ac:dyDescent="0.2">
      <c r="A279" s="9" t="s">
        <v>321</v>
      </c>
      <c r="B279" s="10">
        <v>45.556329849012776</v>
      </c>
      <c r="C279" s="5">
        <v>1722</v>
      </c>
    </row>
    <row r="280" spans="1:3" x14ac:dyDescent="0.2">
      <c r="A280" s="9" t="s">
        <v>322</v>
      </c>
      <c r="B280" s="10">
        <v>50.020833333333336</v>
      </c>
      <c r="C280" s="5">
        <v>48</v>
      </c>
    </row>
    <row r="281" spans="1:3" x14ac:dyDescent="0.2">
      <c r="A281" s="9" t="s">
        <v>323</v>
      </c>
      <c r="B281" s="10">
        <v>46.560228353948624</v>
      </c>
      <c r="C281" s="5">
        <v>5255</v>
      </c>
    </row>
    <row r="282" spans="1:3" x14ac:dyDescent="0.2">
      <c r="A282" s="9" t="s">
        <v>324</v>
      </c>
      <c r="B282" s="10">
        <v>47.878543499511238</v>
      </c>
      <c r="C282" s="5">
        <v>4092</v>
      </c>
    </row>
    <row r="283" spans="1:3" x14ac:dyDescent="0.2">
      <c r="A283" s="9" t="s">
        <v>325</v>
      </c>
      <c r="B283" s="10">
        <v>49.002427184466022</v>
      </c>
      <c r="C283" s="5">
        <v>412</v>
      </c>
    </row>
    <row r="284" spans="1:3" x14ac:dyDescent="0.2">
      <c r="A284" s="9" t="s">
        <v>326</v>
      </c>
      <c r="B284" s="10">
        <v>60.558823529411768</v>
      </c>
      <c r="C284" s="5">
        <v>34</v>
      </c>
    </row>
    <row r="285" spans="1:3" x14ac:dyDescent="0.2">
      <c r="A285" s="9" t="s">
        <v>327</v>
      </c>
      <c r="B285" s="10">
        <v>45.066863770752789</v>
      </c>
      <c r="C285" s="5">
        <v>4397</v>
      </c>
    </row>
    <row r="286" spans="1:3" x14ac:dyDescent="0.2">
      <c r="A286" s="9" t="s">
        <v>328</v>
      </c>
      <c r="B286" s="10">
        <v>46.434212954419635</v>
      </c>
      <c r="C286" s="5">
        <v>5419</v>
      </c>
    </row>
    <row r="287" spans="1:3" x14ac:dyDescent="0.2">
      <c r="A287" s="9" t="s">
        <v>329</v>
      </c>
      <c r="B287" s="10">
        <v>45.935695032730074</v>
      </c>
      <c r="C287" s="5">
        <v>2597</v>
      </c>
    </row>
    <row r="288" spans="1:3" x14ac:dyDescent="0.2">
      <c r="A288" s="9" t="s">
        <v>330</v>
      </c>
      <c r="B288" s="10">
        <v>54.463333333333331</v>
      </c>
      <c r="C288" s="5">
        <v>900</v>
      </c>
    </row>
    <row r="289" spans="1:3" x14ac:dyDescent="0.2">
      <c r="A289" s="9" t="s">
        <v>332</v>
      </c>
      <c r="B289" s="10">
        <v>50.921568627450981</v>
      </c>
      <c r="C289" s="5">
        <v>51</v>
      </c>
    </row>
    <row r="290" spans="1:3" x14ac:dyDescent="0.2">
      <c r="A290" s="9" t="s">
        <v>333</v>
      </c>
      <c r="B290" s="10">
        <v>41.314465408805034</v>
      </c>
      <c r="C290" s="5">
        <v>795</v>
      </c>
    </row>
    <row r="291" spans="1:3" x14ac:dyDescent="0.2">
      <c r="A291" s="9" t="s">
        <v>334</v>
      </c>
      <c r="B291" s="10">
        <v>72</v>
      </c>
      <c r="C291" s="5">
        <v>1</v>
      </c>
    </row>
    <row r="292" spans="1:3" x14ac:dyDescent="0.2">
      <c r="A292" s="9" t="s">
        <v>335</v>
      </c>
      <c r="B292" s="10">
        <v>50.453703703703702</v>
      </c>
      <c r="C292" s="5">
        <v>972</v>
      </c>
    </row>
    <row r="293" spans="1:3" x14ac:dyDescent="0.2">
      <c r="A293" s="9" t="s">
        <v>336</v>
      </c>
      <c r="B293" s="10">
        <v>43.372549019607845</v>
      </c>
      <c r="C293" s="5">
        <v>255</v>
      </c>
    </row>
    <row r="294" spans="1:3" x14ac:dyDescent="0.2">
      <c r="A294" s="9" t="s">
        <v>337</v>
      </c>
      <c r="B294" s="10">
        <v>47.693503609106052</v>
      </c>
      <c r="C294" s="5">
        <v>1801</v>
      </c>
    </row>
    <row r="295" spans="1:3" x14ac:dyDescent="0.2">
      <c r="A295" s="9" t="s">
        <v>338</v>
      </c>
      <c r="B295" s="10">
        <v>54.83385579937304</v>
      </c>
      <c r="C295" s="5">
        <v>319</v>
      </c>
    </row>
    <row r="296" spans="1:3" x14ac:dyDescent="0.2">
      <c r="A296" s="9" t="s">
        <v>339</v>
      </c>
      <c r="B296" s="10">
        <v>47.758162700608743</v>
      </c>
      <c r="C296" s="5">
        <v>3614</v>
      </c>
    </row>
    <row r="297" spans="1:3" x14ac:dyDescent="0.2">
      <c r="A297" s="9" t="s">
        <v>340</v>
      </c>
      <c r="B297" s="10">
        <v>47.182677165354328</v>
      </c>
      <c r="C297" s="5">
        <v>1270</v>
      </c>
    </row>
    <row r="298" spans="1:3" x14ac:dyDescent="0.2">
      <c r="A298" s="9" t="s">
        <v>342</v>
      </c>
      <c r="B298" s="10">
        <v>49.119180633147117</v>
      </c>
      <c r="C298" s="5">
        <v>537</v>
      </c>
    </row>
    <row r="299" spans="1:3" x14ac:dyDescent="0.2">
      <c r="A299" s="9" t="s">
        <v>344</v>
      </c>
      <c r="B299" s="10">
        <v>48.811650932535116</v>
      </c>
      <c r="C299" s="5">
        <v>4343</v>
      </c>
    </row>
    <row r="300" spans="1:3" x14ac:dyDescent="0.2">
      <c r="A300" s="9" t="s">
        <v>345</v>
      </c>
      <c r="B300" s="10">
        <v>46.336509311390209</v>
      </c>
      <c r="C300" s="5">
        <v>4618</v>
      </c>
    </row>
    <row r="301" spans="1:3" x14ac:dyDescent="0.2">
      <c r="A301" s="9" t="s">
        <v>347</v>
      </c>
      <c r="B301" s="10">
        <v>46.224632068164212</v>
      </c>
      <c r="C301" s="5">
        <v>1291</v>
      </c>
    </row>
    <row r="302" spans="1:3" x14ac:dyDescent="0.2">
      <c r="A302" s="9" t="s">
        <v>349</v>
      </c>
      <c r="B302" s="10">
        <v>47.027575641516663</v>
      </c>
      <c r="C302" s="5">
        <v>2611</v>
      </c>
    </row>
    <row r="303" spans="1:3" x14ac:dyDescent="0.2">
      <c r="A303" s="9" t="s">
        <v>350</v>
      </c>
      <c r="B303" s="10">
        <v>47.912832929782084</v>
      </c>
      <c r="C303" s="5">
        <v>1652</v>
      </c>
    </row>
    <row r="304" spans="1:3" x14ac:dyDescent="0.2">
      <c r="A304" s="9" t="s">
        <v>352</v>
      </c>
      <c r="B304" s="10">
        <v>47.596381350034797</v>
      </c>
      <c r="C304" s="5">
        <v>5748</v>
      </c>
    </row>
    <row r="305" spans="1:3" x14ac:dyDescent="0.2">
      <c r="A305" s="9" t="s">
        <v>353</v>
      </c>
      <c r="B305" s="10">
        <v>50.248305084745766</v>
      </c>
      <c r="C305" s="5">
        <v>1180</v>
      </c>
    </row>
    <row r="306" spans="1:3" x14ac:dyDescent="0.2">
      <c r="A306" s="9" t="s">
        <v>355</v>
      </c>
      <c r="B306" s="10">
        <v>47.46520298260149</v>
      </c>
      <c r="C306" s="5">
        <v>2414</v>
      </c>
    </row>
    <row r="307" spans="1:3" x14ac:dyDescent="0.2">
      <c r="A307" s="9" t="s">
        <v>356</v>
      </c>
      <c r="B307" s="10">
        <v>43.493573264781489</v>
      </c>
      <c r="C307" s="5">
        <v>389</v>
      </c>
    </row>
    <row r="308" spans="1:3" x14ac:dyDescent="0.2">
      <c r="A308" s="9" t="s">
        <v>357</v>
      </c>
      <c r="B308" s="10">
        <v>47.357106727364695</v>
      </c>
      <c r="C308" s="5">
        <v>3954</v>
      </c>
    </row>
    <row r="309" spans="1:3" x14ac:dyDescent="0.2">
      <c r="A309" s="9" t="s">
        <v>358</v>
      </c>
      <c r="B309" s="10">
        <v>48.533544877606531</v>
      </c>
      <c r="C309" s="5">
        <v>2206</v>
      </c>
    </row>
    <row r="310" spans="1:3" x14ac:dyDescent="0.2">
      <c r="A310" s="9" t="s">
        <v>359</v>
      </c>
      <c r="B310" s="10">
        <v>62.333333333333336</v>
      </c>
      <c r="C310" s="5">
        <v>3</v>
      </c>
    </row>
    <row r="311" spans="1:3" x14ac:dyDescent="0.2">
      <c r="A311" s="9" t="s">
        <v>360</v>
      </c>
      <c r="B311" s="10">
        <v>41.884615384615387</v>
      </c>
      <c r="C311" s="5">
        <v>26</v>
      </c>
    </row>
    <row r="312" spans="1:3" x14ac:dyDescent="0.2">
      <c r="A312" s="9" t="s">
        <v>361</v>
      </c>
      <c r="B312" s="10">
        <v>42.222222222222221</v>
      </c>
      <c r="C312" s="5">
        <v>9</v>
      </c>
    </row>
    <row r="313" spans="1:3" x14ac:dyDescent="0.2">
      <c r="A313" s="9" t="s">
        <v>362</v>
      </c>
      <c r="B313" s="10">
        <v>49.017667844522968</v>
      </c>
      <c r="C313" s="5">
        <v>1981</v>
      </c>
    </row>
    <row r="314" spans="1:3" x14ac:dyDescent="0.2">
      <c r="A314" s="9" t="s">
        <v>364</v>
      </c>
      <c r="B314" s="10">
        <v>49.319361954861698</v>
      </c>
      <c r="C314" s="5">
        <v>5893</v>
      </c>
    </row>
    <row r="315" spans="1:3" x14ac:dyDescent="0.2">
      <c r="A315" s="9" t="s">
        <v>366</v>
      </c>
      <c r="B315" s="10">
        <v>44.048387096774192</v>
      </c>
      <c r="C315" s="5">
        <v>310</v>
      </c>
    </row>
    <row r="316" spans="1:3" x14ac:dyDescent="0.2">
      <c r="A316" s="9" t="s">
        <v>368</v>
      </c>
      <c r="B316" s="10">
        <v>59.481797056545311</v>
      </c>
      <c r="C316" s="5">
        <v>1291</v>
      </c>
    </row>
    <row r="317" spans="1:3" x14ac:dyDescent="0.2">
      <c r="A317" s="9" t="s">
        <v>369</v>
      </c>
      <c r="B317" s="10">
        <v>46.916299559471362</v>
      </c>
      <c r="C317" s="5">
        <v>1589</v>
      </c>
    </row>
    <row r="318" spans="1:3" x14ac:dyDescent="0.2">
      <c r="A318" s="9" t="s">
        <v>370</v>
      </c>
      <c r="B318" s="10">
        <v>46.136942675159233</v>
      </c>
      <c r="C318" s="5">
        <v>1884</v>
      </c>
    </row>
    <row r="319" spans="1:3" x14ac:dyDescent="0.2">
      <c r="A319" s="9" t="s">
        <v>371</v>
      </c>
      <c r="B319" s="10">
        <v>45.627435064935064</v>
      </c>
      <c r="C319" s="5">
        <v>1232</v>
      </c>
    </row>
    <row r="320" spans="1:3" x14ac:dyDescent="0.2">
      <c r="A320" s="9" t="s">
        <v>834</v>
      </c>
      <c r="B320" s="10">
        <v>50.93333333333333</v>
      </c>
      <c r="C320" s="5">
        <v>270</v>
      </c>
    </row>
    <row r="321" spans="1:3" x14ac:dyDescent="0.2">
      <c r="A321" s="9" t="s">
        <v>372</v>
      </c>
      <c r="B321" s="10">
        <v>50.054696132596682</v>
      </c>
      <c r="C321" s="5">
        <v>3620</v>
      </c>
    </row>
    <row r="322" spans="1:3" x14ac:dyDescent="0.2">
      <c r="A322" s="9" t="s">
        <v>373</v>
      </c>
      <c r="B322" s="10">
        <v>47.489167616875712</v>
      </c>
      <c r="C322" s="5">
        <v>877</v>
      </c>
    </row>
    <row r="323" spans="1:3" x14ac:dyDescent="0.2">
      <c r="A323" s="9" t="s">
        <v>374</v>
      </c>
      <c r="B323" s="10">
        <v>46.048000000000002</v>
      </c>
      <c r="C323" s="5">
        <v>125</v>
      </c>
    </row>
    <row r="324" spans="1:3" x14ac:dyDescent="0.2">
      <c r="A324" s="9" t="s">
        <v>375</v>
      </c>
      <c r="B324" s="10">
        <v>47.676923076923075</v>
      </c>
      <c r="C324" s="5">
        <v>390</v>
      </c>
    </row>
    <row r="325" spans="1:3" x14ac:dyDescent="0.2">
      <c r="A325" s="9" t="s">
        <v>376</v>
      </c>
      <c r="B325" s="10">
        <v>43.74290780141844</v>
      </c>
      <c r="C325" s="5">
        <v>564</v>
      </c>
    </row>
    <row r="326" spans="1:3" x14ac:dyDescent="0.2">
      <c r="A326" s="9" t="s">
        <v>377</v>
      </c>
      <c r="B326" s="10">
        <v>47.34256767452905</v>
      </c>
      <c r="C326" s="5">
        <v>6317</v>
      </c>
    </row>
    <row r="327" spans="1:3" x14ac:dyDescent="0.2">
      <c r="A327" s="9" t="s">
        <v>378</v>
      </c>
      <c r="B327" s="10">
        <v>47.587362374341794</v>
      </c>
      <c r="C327" s="5">
        <v>2089</v>
      </c>
    </row>
    <row r="328" spans="1:3" x14ac:dyDescent="0.2">
      <c r="A328" s="9" t="s">
        <v>379</v>
      </c>
      <c r="B328" s="10">
        <v>48.535349854227405</v>
      </c>
      <c r="C328" s="5">
        <v>2744</v>
      </c>
    </row>
    <row r="329" spans="1:3" x14ac:dyDescent="0.2">
      <c r="A329" s="9" t="s">
        <v>380</v>
      </c>
      <c r="B329" s="10">
        <v>49.271111111111111</v>
      </c>
      <c r="C329" s="5">
        <v>900</v>
      </c>
    </row>
    <row r="330" spans="1:3" x14ac:dyDescent="0.2">
      <c r="A330" s="9" t="s">
        <v>381</v>
      </c>
      <c r="B330" s="10">
        <v>42.189402480270573</v>
      </c>
      <c r="C330" s="5">
        <v>1774</v>
      </c>
    </row>
    <row r="331" spans="1:3" x14ac:dyDescent="0.2">
      <c r="A331" s="9" t="s">
        <v>382</v>
      </c>
      <c r="B331" s="10">
        <v>46.425219941348971</v>
      </c>
      <c r="C331" s="5">
        <v>1364</v>
      </c>
    </row>
    <row r="332" spans="1:3" x14ac:dyDescent="0.2">
      <c r="A332" s="9" t="s">
        <v>383</v>
      </c>
      <c r="B332" s="10">
        <v>46.761904761904759</v>
      </c>
      <c r="C332" s="5">
        <v>630</v>
      </c>
    </row>
    <row r="333" spans="1:3" x14ac:dyDescent="0.2">
      <c r="A333" s="9" t="s">
        <v>384</v>
      </c>
      <c r="B333" s="10">
        <v>43.058323207776425</v>
      </c>
      <c r="C333" s="5">
        <v>823</v>
      </c>
    </row>
    <row r="334" spans="1:3" x14ac:dyDescent="0.2">
      <c r="A334" s="9" t="s">
        <v>385</v>
      </c>
      <c r="B334" s="10">
        <v>50.484375</v>
      </c>
      <c r="C334" s="5">
        <v>128</v>
      </c>
    </row>
    <row r="335" spans="1:3" x14ac:dyDescent="0.2">
      <c r="A335" s="9" t="s">
        <v>386</v>
      </c>
      <c r="B335" s="10">
        <v>52.48</v>
      </c>
      <c r="C335" s="5">
        <v>50</v>
      </c>
    </row>
    <row r="336" spans="1:3" x14ac:dyDescent="0.2">
      <c r="A336" s="9" t="s">
        <v>387</v>
      </c>
      <c r="B336" s="10">
        <v>46.614362726222566</v>
      </c>
      <c r="C336" s="5">
        <v>5194</v>
      </c>
    </row>
    <row r="337" spans="1:3" x14ac:dyDescent="0.2">
      <c r="A337" s="9" t="s">
        <v>388</v>
      </c>
      <c r="B337" s="10">
        <v>55.653078924544666</v>
      </c>
      <c r="C337" s="5">
        <v>1153</v>
      </c>
    </row>
    <row r="338" spans="1:3" x14ac:dyDescent="0.2">
      <c r="A338" s="9" t="s">
        <v>389</v>
      </c>
      <c r="B338" s="10">
        <v>55.378151260504204</v>
      </c>
      <c r="C338" s="5">
        <v>119</v>
      </c>
    </row>
    <row r="339" spans="1:3" x14ac:dyDescent="0.2">
      <c r="A339" s="9"/>
    </row>
    <row r="340" spans="1:3" ht="15" x14ac:dyDescent="0.25">
      <c r="A340" s="25" t="s">
        <v>642</v>
      </c>
      <c r="B340" s="26">
        <v>49</v>
      </c>
      <c r="C340" s="27">
        <f>SUM(C2:C339)</f>
        <v>604353</v>
      </c>
    </row>
    <row r="341" spans="1:3" x14ac:dyDescent="0.2">
      <c r="B341" s="10"/>
    </row>
    <row r="342" spans="1:3" x14ac:dyDescent="0.2">
      <c r="B342" s="10"/>
    </row>
    <row r="343" spans="1:3" x14ac:dyDescent="0.2">
      <c r="B343" s="10"/>
    </row>
    <row r="344" spans="1:3" x14ac:dyDescent="0.2">
      <c r="B344" s="10"/>
    </row>
    <row r="345" spans="1:3" x14ac:dyDescent="0.2">
      <c r="B345" s="10"/>
    </row>
    <row r="346" spans="1:3" x14ac:dyDescent="0.2">
      <c r="B346" s="10"/>
    </row>
    <row r="347" spans="1:3" x14ac:dyDescent="0.2">
      <c r="B347" s="10"/>
    </row>
    <row r="348" spans="1:3" x14ac:dyDescent="0.2">
      <c r="B348" s="10"/>
    </row>
    <row r="349" spans="1:3" x14ac:dyDescent="0.2">
      <c r="B349" s="10"/>
    </row>
    <row r="350" spans="1:3" x14ac:dyDescent="0.2">
      <c r="B350" s="10"/>
    </row>
    <row r="351" spans="1:3" x14ac:dyDescent="0.2">
      <c r="B351" s="10"/>
    </row>
    <row r="352" spans="1:3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0"/>
  <sheetViews>
    <sheetView workbookViewId="0">
      <selection activeCell="K25" sqref="K25"/>
    </sheetView>
  </sheetViews>
  <sheetFormatPr defaultRowHeight="14.25" x14ac:dyDescent="0.2"/>
  <cols>
    <col min="2" max="2" width="14.25" customWidth="1"/>
    <col min="3" max="3" width="17.125" customWidth="1"/>
  </cols>
  <sheetData>
    <row r="1" spans="1:3" ht="18" x14ac:dyDescent="0.25">
      <c r="A1" s="6" t="s">
        <v>926</v>
      </c>
      <c r="B1" s="6"/>
      <c r="C1" s="7"/>
    </row>
    <row r="2" spans="1:3" x14ac:dyDescent="0.2">
      <c r="A2" s="11"/>
      <c r="B2" s="11"/>
      <c r="C2" s="12"/>
    </row>
    <row r="3" spans="1:3" x14ac:dyDescent="0.2">
      <c r="A3" t="s">
        <v>801</v>
      </c>
      <c r="B3" t="s">
        <v>802</v>
      </c>
      <c r="C3" s="17" t="s">
        <v>3</v>
      </c>
    </row>
    <row r="4" spans="1:3" x14ac:dyDescent="0.2">
      <c r="C4" s="17"/>
    </row>
    <row r="5" spans="1:3" x14ac:dyDescent="0.2">
      <c r="A5" s="9" t="s">
        <v>109</v>
      </c>
      <c r="B5" s="10">
        <v>30.666666666666668</v>
      </c>
      <c r="C5" s="5">
        <v>3</v>
      </c>
    </row>
    <row r="6" spans="1:3" x14ac:dyDescent="0.2">
      <c r="A6" s="9" t="s">
        <v>303</v>
      </c>
      <c r="B6" s="10">
        <v>36</v>
      </c>
      <c r="C6" s="5">
        <v>1</v>
      </c>
    </row>
    <row r="7" spans="1:3" x14ac:dyDescent="0.2">
      <c r="A7" s="9" t="s">
        <v>136</v>
      </c>
      <c r="B7" s="10">
        <v>38</v>
      </c>
      <c r="C7" s="5">
        <v>4</v>
      </c>
    </row>
    <row r="8" spans="1:3" x14ac:dyDescent="0.2">
      <c r="A8" s="9" t="s">
        <v>147</v>
      </c>
      <c r="B8" s="10">
        <v>41.205909090909088</v>
      </c>
      <c r="C8" s="5">
        <v>2200</v>
      </c>
    </row>
    <row r="9" spans="1:3" x14ac:dyDescent="0.2">
      <c r="A9" s="9" t="s">
        <v>333</v>
      </c>
      <c r="B9" s="10">
        <v>41.314465408805034</v>
      </c>
      <c r="C9" s="5">
        <v>795</v>
      </c>
    </row>
    <row r="10" spans="1:3" x14ac:dyDescent="0.2">
      <c r="A10" s="9" t="s">
        <v>360</v>
      </c>
      <c r="B10" s="10">
        <v>41.884615384615387</v>
      </c>
      <c r="C10" s="5">
        <v>26</v>
      </c>
    </row>
    <row r="11" spans="1:3" x14ac:dyDescent="0.2">
      <c r="A11" s="9" t="s">
        <v>140</v>
      </c>
      <c r="B11" s="10">
        <v>41.90625</v>
      </c>
      <c r="C11" s="5">
        <v>512</v>
      </c>
    </row>
    <row r="12" spans="1:3" x14ac:dyDescent="0.2">
      <c r="A12" s="9" t="s">
        <v>141</v>
      </c>
      <c r="B12" s="10">
        <v>42</v>
      </c>
      <c r="C12" s="5">
        <v>2</v>
      </c>
    </row>
    <row r="13" spans="1:3" x14ac:dyDescent="0.2">
      <c r="A13" s="9" t="s">
        <v>156</v>
      </c>
      <c r="B13" s="10">
        <v>42.141379310344824</v>
      </c>
      <c r="C13" s="5">
        <v>580</v>
      </c>
    </row>
    <row r="14" spans="1:3" x14ac:dyDescent="0.2">
      <c r="A14" s="9" t="s">
        <v>200</v>
      </c>
      <c r="B14" s="10">
        <v>42.1548463356974</v>
      </c>
      <c r="C14" s="5">
        <v>846</v>
      </c>
    </row>
    <row r="15" spans="1:3" x14ac:dyDescent="0.2">
      <c r="A15" s="9" t="s">
        <v>381</v>
      </c>
      <c r="B15" s="10">
        <v>42.189402480270573</v>
      </c>
      <c r="C15" s="5">
        <v>1774</v>
      </c>
    </row>
    <row r="16" spans="1:3" x14ac:dyDescent="0.2">
      <c r="A16" s="9" t="s">
        <v>361</v>
      </c>
      <c r="B16" s="10">
        <v>42.222222222222221</v>
      </c>
      <c r="C16" s="5">
        <v>9</v>
      </c>
    </row>
    <row r="17" spans="1:3" x14ac:dyDescent="0.2">
      <c r="A17" s="9" t="s">
        <v>181</v>
      </c>
      <c r="B17" s="10">
        <v>42.382324687800192</v>
      </c>
      <c r="C17" s="5">
        <v>1041</v>
      </c>
    </row>
    <row r="18" spans="1:3" x14ac:dyDescent="0.2">
      <c r="A18" s="9" t="s">
        <v>208</v>
      </c>
      <c r="B18" s="10">
        <v>42.815384615384616</v>
      </c>
      <c r="C18" s="5">
        <v>325</v>
      </c>
    </row>
    <row r="19" spans="1:3" x14ac:dyDescent="0.2">
      <c r="A19" s="9" t="s">
        <v>78</v>
      </c>
      <c r="B19" s="10">
        <v>42.983228511530399</v>
      </c>
      <c r="C19" s="5">
        <v>477</v>
      </c>
    </row>
    <row r="20" spans="1:3" x14ac:dyDescent="0.2">
      <c r="A20" s="9" t="s">
        <v>384</v>
      </c>
      <c r="B20" s="10">
        <v>43.058323207776425</v>
      </c>
      <c r="C20" s="5">
        <v>823</v>
      </c>
    </row>
    <row r="21" spans="1:3" x14ac:dyDescent="0.2">
      <c r="A21" s="9" t="s">
        <v>182</v>
      </c>
      <c r="B21" s="10">
        <v>43.128555798687088</v>
      </c>
      <c r="C21" s="5">
        <v>1828</v>
      </c>
    </row>
    <row r="22" spans="1:3" x14ac:dyDescent="0.2">
      <c r="A22" s="9" t="s">
        <v>84</v>
      </c>
      <c r="B22" s="10">
        <v>43.19047619047619</v>
      </c>
      <c r="C22" s="5">
        <v>42</v>
      </c>
    </row>
    <row r="23" spans="1:3" x14ac:dyDescent="0.2">
      <c r="A23" s="9" t="s">
        <v>205</v>
      </c>
      <c r="B23" s="10">
        <v>43.343636363636364</v>
      </c>
      <c r="C23" s="5">
        <v>550</v>
      </c>
    </row>
    <row r="24" spans="1:3" x14ac:dyDescent="0.2">
      <c r="A24" s="9" t="s">
        <v>336</v>
      </c>
      <c r="B24" s="10">
        <v>43.372549019607845</v>
      </c>
      <c r="C24" s="5">
        <v>255</v>
      </c>
    </row>
    <row r="25" spans="1:3" x14ac:dyDescent="0.2">
      <c r="A25" s="9" t="s">
        <v>302</v>
      </c>
      <c r="B25" s="10">
        <v>43.406319702602232</v>
      </c>
      <c r="C25" s="5">
        <v>2690</v>
      </c>
    </row>
    <row r="26" spans="1:3" x14ac:dyDescent="0.2">
      <c r="A26" s="9" t="s">
        <v>356</v>
      </c>
      <c r="B26" s="10">
        <v>43.493573264781489</v>
      </c>
      <c r="C26" s="5">
        <v>389</v>
      </c>
    </row>
    <row r="27" spans="1:3" x14ac:dyDescent="0.2">
      <c r="A27" s="9" t="s">
        <v>180</v>
      </c>
      <c r="B27" s="10">
        <v>43.544129554655868</v>
      </c>
      <c r="C27" s="5">
        <v>1235</v>
      </c>
    </row>
    <row r="28" spans="1:3" x14ac:dyDescent="0.2">
      <c r="A28" s="9" t="s">
        <v>635</v>
      </c>
      <c r="B28" s="10">
        <v>43.597122302158276</v>
      </c>
      <c r="C28" s="5">
        <v>139</v>
      </c>
    </row>
    <row r="29" spans="1:3" x14ac:dyDescent="0.2">
      <c r="A29" s="9" t="s">
        <v>27</v>
      </c>
      <c r="B29" s="10">
        <v>43.7</v>
      </c>
      <c r="C29" s="5">
        <v>10</v>
      </c>
    </row>
    <row r="30" spans="1:3" x14ac:dyDescent="0.2">
      <c r="A30" s="9" t="s">
        <v>75</v>
      </c>
      <c r="B30" s="10">
        <v>43.72334293948127</v>
      </c>
      <c r="C30" s="5">
        <v>347</v>
      </c>
    </row>
    <row r="31" spans="1:3" x14ac:dyDescent="0.2">
      <c r="A31" s="9" t="s">
        <v>247</v>
      </c>
      <c r="B31" s="10">
        <v>43.723837209302324</v>
      </c>
      <c r="C31" s="5">
        <v>688</v>
      </c>
    </row>
    <row r="32" spans="1:3" x14ac:dyDescent="0.2">
      <c r="A32" s="9" t="s">
        <v>376</v>
      </c>
      <c r="B32" s="10">
        <v>43.74290780141844</v>
      </c>
      <c r="C32" s="5">
        <v>564</v>
      </c>
    </row>
    <row r="33" spans="1:3" x14ac:dyDescent="0.2">
      <c r="A33" s="9" t="s">
        <v>204</v>
      </c>
      <c r="B33" s="10">
        <v>43.766190075693864</v>
      </c>
      <c r="C33" s="5">
        <v>1189</v>
      </c>
    </row>
    <row r="34" spans="1:3" x14ac:dyDescent="0.2">
      <c r="A34" s="9" t="s">
        <v>313</v>
      </c>
      <c r="B34" s="10">
        <v>44</v>
      </c>
      <c r="C34" s="5">
        <v>4</v>
      </c>
    </row>
    <row r="35" spans="1:3" x14ac:dyDescent="0.2">
      <c r="A35" s="9" t="s">
        <v>366</v>
      </c>
      <c r="B35" s="10">
        <v>44.048387096774192</v>
      </c>
      <c r="C35" s="5">
        <v>310</v>
      </c>
    </row>
    <row r="36" spans="1:3" x14ac:dyDescent="0.2">
      <c r="A36" s="9" t="s">
        <v>146</v>
      </c>
      <c r="B36" s="10">
        <v>44.093933463796475</v>
      </c>
      <c r="C36" s="5">
        <v>1022</v>
      </c>
    </row>
    <row r="37" spans="1:3" x14ac:dyDescent="0.2">
      <c r="A37" s="9" t="s">
        <v>290</v>
      </c>
      <c r="B37" s="10">
        <v>44.45254833040422</v>
      </c>
      <c r="C37" s="5">
        <v>1138</v>
      </c>
    </row>
    <row r="38" spans="1:3" x14ac:dyDescent="0.2">
      <c r="A38" s="9" t="s">
        <v>232</v>
      </c>
      <c r="B38" s="10">
        <v>44.563577586206897</v>
      </c>
      <c r="C38" s="5">
        <v>928</v>
      </c>
    </row>
    <row r="39" spans="1:3" x14ac:dyDescent="0.2">
      <c r="A39" s="9" t="s">
        <v>191</v>
      </c>
      <c r="B39" s="10">
        <v>44.825443786982248</v>
      </c>
      <c r="C39" s="5">
        <v>676</v>
      </c>
    </row>
    <row r="40" spans="1:3" x14ac:dyDescent="0.2">
      <c r="A40" s="9" t="s">
        <v>187</v>
      </c>
      <c r="B40" s="10">
        <v>44.829215896885067</v>
      </c>
      <c r="C40" s="5">
        <v>1862</v>
      </c>
    </row>
    <row r="41" spans="1:3" x14ac:dyDescent="0.2">
      <c r="A41" s="9" t="s">
        <v>320</v>
      </c>
      <c r="B41" s="10">
        <v>44.852574279882056</v>
      </c>
      <c r="C41" s="5">
        <v>4409</v>
      </c>
    </row>
    <row r="42" spans="1:3" x14ac:dyDescent="0.2">
      <c r="A42" s="9" t="s">
        <v>164</v>
      </c>
      <c r="B42" s="10">
        <v>44.893081761006286</v>
      </c>
      <c r="C42" s="5">
        <v>318</v>
      </c>
    </row>
    <row r="43" spans="1:3" x14ac:dyDescent="0.2">
      <c r="A43" s="9" t="s">
        <v>161</v>
      </c>
      <c r="B43" s="10">
        <v>44.91935483870968</v>
      </c>
      <c r="C43" s="5">
        <v>930</v>
      </c>
    </row>
    <row r="44" spans="1:3" x14ac:dyDescent="0.2">
      <c r="A44" s="9" t="s">
        <v>231</v>
      </c>
      <c r="B44" s="10">
        <v>44.947208121827408</v>
      </c>
      <c r="C44" s="5">
        <v>1970</v>
      </c>
    </row>
    <row r="45" spans="1:3" x14ac:dyDescent="0.2">
      <c r="A45" s="9" t="s">
        <v>306</v>
      </c>
      <c r="B45" s="10">
        <v>44.951114922813034</v>
      </c>
      <c r="C45" s="5">
        <v>2332</v>
      </c>
    </row>
    <row r="46" spans="1:3" x14ac:dyDescent="0.2">
      <c r="A46" s="9" t="s">
        <v>310</v>
      </c>
      <c r="B46" s="10">
        <v>45.008928571428569</v>
      </c>
      <c r="C46" s="5">
        <v>784</v>
      </c>
    </row>
    <row r="47" spans="1:3" x14ac:dyDescent="0.2">
      <c r="A47" s="9" t="s">
        <v>327</v>
      </c>
      <c r="B47" s="10">
        <v>45.066863770752789</v>
      </c>
      <c r="C47" s="5">
        <v>4397</v>
      </c>
    </row>
    <row r="48" spans="1:3" x14ac:dyDescent="0.2">
      <c r="A48" s="9" t="s">
        <v>237</v>
      </c>
      <c r="B48" s="10">
        <v>45.151972624798709</v>
      </c>
      <c r="C48" s="5">
        <v>4968</v>
      </c>
    </row>
    <row r="49" spans="1:3" x14ac:dyDescent="0.2">
      <c r="A49" s="9" t="s">
        <v>160</v>
      </c>
      <c r="B49" s="10">
        <v>45.179140127388536</v>
      </c>
      <c r="C49" s="5">
        <v>1256</v>
      </c>
    </row>
    <row r="50" spans="1:3" x14ac:dyDescent="0.2">
      <c r="A50" s="9" t="s">
        <v>177</v>
      </c>
      <c r="B50" s="10">
        <v>45.188870151770658</v>
      </c>
      <c r="C50" s="5">
        <v>1779</v>
      </c>
    </row>
    <row r="51" spans="1:3" x14ac:dyDescent="0.2">
      <c r="A51" s="9" t="s">
        <v>162</v>
      </c>
      <c r="B51" s="10">
        <v>45.248632634457614</v>
      </c>
      <c r="C51" s="5">
        <v>4388</v>
      </c>
    </row>
    <row r="52" spans="1:3" x14ac:dyDescent="0.2">
      <c r="A52" s="9" t="s">
        <v>316</v>
      </c>
      <c r="B52" s="10">
        <v>45.251336898395721</v>
      </c>
      <c r="C52" s="5">
        <v>748</v>
      </c>
    </row>
    <row r="53" spans="1:3" x14ac:dyDescent="0.2">
      <c r="A53" s="9" t="s">
        <v>242</v>
      </c>
      <c r="B53" s="10">
        <v>45.264711955399548</v>
      </c>
      <c r="C53" s="5">
        <v>4843</v>
      </c>
    </row>
    <row r="54" spans="1:3" x14ac:dyDescent="0.2">
      <c r="A54" s="9" t="s">
        <v>150</v>
      </c>
      <c r="B54" s="10">
        <v>45.346506704304872</v>
      </c>
      <c r="C54" s="5">
        <v>4251</v>
      </c>
    </row>
    <row r="55" spans="1:3" x14ac:dyDescent="0.2">
      <c r="A55" s="9" t="s">
        <v>312</v>
      </c>
      <c r="B55" s="10">
        <v>45.361881188118815</v>
      </c>
      <c r="C55" s="5">
        <v>2020</v>
      </c>
    </row>
    <row r="56" spans="1:3" x14ac:dyDescent="0.2">
      <c r="A56" s="9" t="s">
        <v>37</v>
      </c>
      <c r="B56" s="10">
        <v>45.443027064299258</v>
      </c>
      <c r="C56" s="5">
        <v>5801</v>
      </c>
    </row>
    <row r="57" spans="1:3" x14ac:dyDescent="0.2">
      <c r="A57" s="9" t="s">
        <v>183</v>
      </c>
      <c r="B57" s="10">
        <v>45.48087876322213</v>
      </c>
      <c r="C57" s="5">
        <v>1229</v>
      </c>
    </row>
    <row r="58" spans="1:3" x14ac:dyDescent="0.2">
      <c r="A58" s="9" t="s">
        <v>321</v>
      </c>
      <c r="B58" s="10">
        <v>45.556329849012776</v>
      </c>
      <c r="C58" s="5">
        <v>1722</v>
      </c>
    </row>
    <row r="59" spans="1:3" x14ac:dyDescent="0.2">
      <c r="A59" s="9" t="s">
        <v>371</v>
      </c>
      <c r="B59" s="10">
        <v>45.627435064935064</v>
      </c>
      <c r="C59" s="5">
        <v>1232</v>
      </c>
    </row>
    <row r="60" spans="1:3" x14ac:dyDescent="0.2">
      <c r="A60" s="9" t="s">
        <v>149</v>
      </c>
      <c r="B60" s="10">
        <v>45.690735694822891</v>
      </c>
      <c r="C60" s="5">
        <v>734</v>
      </c>
    </row>
    <row r="61" spans="1:3" x14ac:dyDescent="0.2">
      <c r="A61" s="9" t="s">
        <v>167</v>
      </c>
      <c r="B61" s="10">
        <v>45.727272727272727</v>
      </c>
      <c r="C61" s="5">
        <v>11</v>
      </c>
    </row>
    <row r="62" spans="1:3" x14ac:dyDescent="0.2">
      <c r="A62" s="9" t="s">
        <v>235</v>
      </c>
      <c r="B62" s="10">
        <v>45.79471890971039</v>
      </c>
      <c r="C62" s="5">
        <v>1174</v>
      </c>
    </row>
    <row r="63" spans="1:3" x14ac:dyDescent="0.2">
      <c r="A63" s="9" t="s">
        <v>293</v>
      </c>
      <c r="B63" s="10">
        <v>45.810567010309278</v>
      </c>
      <c r="C63" s="5">
        <v>2328</v>
      </c>
    </row>
    <row r="64" spans="1:3" x14ac:dyDescent="0.2">
      <c r="A64" s="9" t="s">
        <v>195</v>
      </c>
      <c r="B64" s="10">
        <v>45.865027322404373</v>
      </c>
      <c r="C64" s="5">
        <v>1830</v>
      </c>
    </row>
    <row r="65" spans="1:3" x14ac:dyDescent="0.2">
      <c r="A65" s="9" t="s">
        <v>48</v>
      </c>
      <c r="B65" s="10">
        <v>45.871147715196599</v>
      </c>
      <c r="C65" s="5">
        <v>3764</v>
      </c>
    </row>
    <row r="66" spans="1:3" x14ac:dyDescent="0.2">
      <c r="A66" s="9" t="s">
        <v>43</v>
      </c>
      <c r="B66" s="10">
        <v>45.886241007194243</v>
      </c>
      <c r="C66" s="5">
        <v>2224</v>
      </c>
    </row>
    <row r="67" spans="1:3" x14ac:dyDescent="0.2">
      <c r="A67" s="9" t="s">
        <v>311</v>
      </c>
      <c r="B67" s="10">
        <v>45.921407907425262</v>
      </c>
      <c r="C67" s="5">
        <v>2074</v>
      </c>
    </row>
    <row r="68" spans="1:3" x14ac:dyDescent="0.2">
      <c r="A68" s="9" t="s">
        <v>198</v>
      </c>
      <c r="B68" s="10">
        <v>45.924327704815511</v>
      </c>
      <c r="C68" s="5">
        <v>1599</v>
      </c>
    </row>
    <row r="69" spans="1:3" x14ac:dyDescent="0.2">
      <c r="A69" s="9" t="s">
        <v>329</v>
      </c>
      <c r="B69" s="10">
        <v>45.935695032730074</v>
      </c>
      <c r="C69" s="5">
        <v>2597</v>
      </c>
    </row>
    <row r="70" spans="1:3" x14ac:dyDescent="0.2">
      <c r="A70" s="9" t="s">
        <v>209</v>
      </c>
      <c r="B70" s="10">
        <v>45.993454545454547</v>
      </c>
      <c r="C70" s="5">
        <v>2750</v>
      </c>
    </row>
    <row r="71" spans="1:3" x14ac:dyDescent="0.2">
      <c r="A71" s="9" t="s">
        <v>309</v>
      </c>
      <c r="B71" s="10">
        <v>46.008616047388259</v>
      </c>
      <c r="C71" s="5">
        <v>3714</v>
      </c>
    </row>
    <row r="72" spans="1:3" x14ac:dyDescent="0.2">
      <c r="A72" s="9" t="s">
        <v>227</v>
      </c>
      <c r="B72" s="10">
        <v>46.023371104815865</v>
      </c>
      <c r="C72" s="5">
        <v>4236</v>
      </c>
    </row>
    <row r="73" spans="1:3" x14ac:dyDescent="0.2">
      <c r="A73" s="9" t="s">
        <v>201</v>
      </c>
      <c r="B73" s="10">
        <v>46.03127538586515</v>
      </c>
      <c r="C73" s="5">
        <v>2462</v>
      </c>
    </row>
    <row r="74" spans="1:3" x14ac:dyDescent="0.2">
      <c r="A74" s="9" t="s">
        <v>374</v>
      </c>
      <c r="B74" s="10">
        <v>46.048000000000002</v>
      </c>
      <c r="C74" s="5">
        <v>125</v>
      </c>
    </row>
    <row r="75" spans="1:3" x14ac:dyDescent="0.2">
      <c r="A75" s="9" t="s">
        <v>40</v>
      </c>
      <c r="B75" s="10">
        <v>46.056193114364859</v>
      </c>
      <c r="C75" s="5">
        <v>5054</v>
      </c>
    </row>
    <row r="76" spans="1:3" x14ac:dyDescent="0.2">
      <c r="A76" s="9" t="s">
        <v>370</v>
      </c>
      <c r="B76" s="10">
        <v>46.136942675159233</v>
      </c>
      <c r="C76" s="5">
        <v>1884</v>
      </c>
    </row>
    <row r="77" spans="1:3" x14ac:dyDescent="0.2">
      <c r="A77" s="9" t="s">
        <v>203</v>
      </c>
      <c r="B77" s="10">
        <v>46.2</v>
      </c>
      <c r="C77" s="5">
        <v>5</v>
      </c>
    </row>
    <row r="78" spans="1:3" x14ac:dyDescent="0.2">
      <c r="A78" s="9" t="s">
        <v>19</v>
      </c>
      <c r="B78" s="10">
        <v>46.206896551724135</v>
      </c>
      <c r="C78" s="5">
        <v>87</v>
      </c>
    </row>
    <row r="79" spans="1:3" x14ac:dyDescent="0.2">
      <c r="A79" s="9" t="s">
        <v>347</v>
      </c>
      <c r="B79" s="10">
        <v>46.224632068164212</v>
      </c>
      <c r="C79" s="5">
        <v>1291</v>
      </c>
    </row>
    <row r="80" spans="1:3" x14ac:dyDescent="0.2">
      <c r="A80" s="9" t="s">
        <v>196</v>
      </c>
      <c r="B80" s="10">
        <v>46.288052373158756</v>
      </c>
      <c r="C80" s="5">
        <v>611</v>
      </c>
    </row>
    <row r="81" spans="1:3" x14ac:dyDescent="0.2">
      <c r="A81" s="9" t="s">
        <v>166</v>
      </c>
      <c r="B81" s="10">
        <v>46.3010101010101</v>
      </c>
      <c r="C81" s="5">
        <v>1980</v>
      </c>
    </row>
    <row r="82" spans="1:3" x14ac:dyDescent="0.2">
      <c r="A82" s="9" t="s">
        <v>193</v>
      </c>
      <c r="B82" s="10">
        <v>46.320175438596493</v>
      </c>
      <c r="C82" s="5">
        <v>456</v>
      </c>
    </row>
    <row r="83" spans="1:3" x14ac:dyDescent="0.2">
      <c r="A83" s="9" t="s">
        <v>41</v>
      </c>
      <c r="B83" s="10">
        <v>46.323448905109487</v>
      </c>
      <c r="C83" s="5">
        <v>2192</v>
      </c>
    </row>
    <row r="84" spans="1:3" x14ac:dyDescent="0.2">
      <c r="A84" s="9" t="s">
        <v>130</v>
      </c>
      <c r="B84" s="10">
        <v>46.333333333333336</v>
      </c>
      <c r="C84" s="5">
        <v>3</v>
      </c>
    </row>
    <row r="85" spans="1:3" x14ac:dyDescent="0.2">
      <c r="A85" s="9" t="s">
        <v>345</v>
      </c>
      <c r="B85" s="10">
        <v>46.336509311390209</v>
      </c>
      <c r="C85" s="5">
        <v>4618</v>
      </c>
    </row>
    <row r="86" spans="1:3" x14ac:dyDescent="0.2">
      <c r="A86" s="9" t="s">
        <v>188</v>
      </c>
      <c r="B86" s="10">
        <v>46.390909090909091</v>
      </c>
      <c r="C86" s="5">
        <v>660</v>
      </c>
    </row>
    <row r="87" spans="1:3" x14ac:dyDescent="0.2">
      <c r="A87" s="9" t="s">
        <v>317</v>
      </c>
      <c r="B87" s="10">
        <v>46.391513982642238</v>
      </c>
      <c r="C87" s="5">
        <v>2074</v>
      </c>
    </row>
    <row r="88" spans="1:3" x14ac:dyDescent="0.2">
      <c r="A88" s="9" t="s">
        <v>382</v>
      </c>
      <c r="B88" s="10">
        <v>46.425219941348971</v>
      </c>
      <c r="C88" s="5">
        <v>1364</v>
      </c>
    </row>
    <row r="89" spans="1:3" x14ac:dyDescent="0.2">
      <c r="A89" s="9" t="s">
        <v>328</v>
      </c>
      <c r="B89" s="10">
        <v>46.434212954419635</v>
      </c>
      <c r="C89" s="5">
        <v>5419</v>
      </c>
    </row>
    <row r="90" spans="1:3" x14ac:dyDescent="0.2">
      <c r="A90" s="9" t="s">
        <v>323</v>
      </c>
      <c r="B90" s="10">
        <v>46.560228353948624</v>
      </c>
      <c r="C90" s="5">
        <v>5255</v>
      </c>
    </row>
    <row r="91" spans="1:3" x14ac:dyDescent="0.2">
      <c r="A91" s="9" t="s">
        <v>387</v>
      </c>
      <c r="B91" s="10">
        <v>46.614362726222566</v>
      </c>
      <c r="C91" s="5">
        <v>5194</v>
      </c>
    </row>
    <row r="92" spans="1:3" x14ac:dyDescent="0.2">
      <c r="A92" s="9" t="s">
        <v>185</v>
      </c>
      <c r="B92" s="10">
        <v>46.699647887323941</v>
      </c>
      <c r="C92" s="5">
        <v>2840</v>
      </c>
    </row>
    <row r="93" spans="1:3" x14ac:dyDescent="0.2">
      <c r="A93" s="9" t="s">
        <v>307</v>
      </c>
      <c r="B93" s="10">
        <v>46.719496855345909</v>
      </c>
      <c r="C93" s="5">
        <v>1590</v>
      </c>
    </row>
    <row r="94" spans="1:3" x14ac:dyDescent="0.2">
      <c r="A94" s="9" t="s">
        <v>144</v>
      </c>
      <c r="B94" s="10">
        <v>46.723135271807841</v>
      </c>
      <c r="C94" s="5">
        <v>791</v>
      </c>
    </row>
    <row r="95" spans="1:3" x14ac:dyDescent="0.2">
      <c r="A95" s="9" t="s">
        <v>297</v>
      </c>
      <c r="B95" s="10">
        <v>46.758382642998029</v>
      </c>
      <c r="C95" s="5">
        <v>1014</v>
      </c>
    </row>
    <row r="96" spans="1:3" x14ac:dyDescent="0.2">
      <c r="A96" s="9" t="s">
        <v>383</v>
      </c>
      <c r="B96" s="10">
        <v>46.761904761904759</v>
      </c>
      <c r="C96" s="5">
        <v>630</v>
      </c>
    </row>
    <row r="97" spans="1:3" x14ac:dyDescent="0.2">
      <c r="A97" s="9" t="s">
        <v>207</v>
      </c>
      <c r="B97" s="10">
        <v>46.805428058271801</v>
      </c>
      <c r="C97" s="5">
        <v>5011</v>
      </c>
    </row>
    <row r="98" spans="1:3" x14ac:dyDescent="0.2">
      <c r="A98" s="9" t="s">
        <v>81</v>
      </c>
      <c r="B98" s="10">
        <v>46.8706329989623</v>
      </c>
      <c r="C98" s="5">
        <v>2891</v>
      </c>
    </row>
    <row r="99" spans="1:3" x14ac:dyDescent="0.2">
      <c r="A99" s="9" t="s">
        <v>76</v>
      </c>
      <c r="B99" s="10">
        <v>46.881465517241381</v>
      </c>
      <c r="C99" s="5">
        <v>1392</v>
      </c>
    </row>
    <row r="100" spans="1:3" x14ac:dyDescent="0.2">
      <c r="A100" s="9" t="s">
        <v>158</v>
      </c>
      <c r="B100" s="10">
        <v>46.890823529411762</v>
      </c>
      <c r="C100" s="5">
        <v>2125</v>
      </c>
    </row>
    <row r="101" spans="1:3" x14ac:dyDescent="0.2">
      <c r="A101" s="9" t="s">
        <v>32</v>
      </c>
      <c r="B101" s="10">
        <v>46.892326732673268</v>
      </c>
      <c r="C101" s="5">
        <v>1616</v>
      </c>
    </row>
    <row r="102" spans="1:3" x14ac:dyDescent="0.2">
      <c r="A102" s="9" t="s">
        <v>369</v>
      </c>
      <c r="B102" s="10">
        <v>46.916299559471362</v>
      </c>
      <c r="C102" s="5">
        <v>1589</v>
      </c>
    </row>
    <row r="103" spans="1:3" x14ac:dyDescent="0.2">
      <c r="A103" s="9" t="s">
        <v>210</v>
      </c>
      <c r="B103" s="10">
        <v>46.934426229508198</v>
      </c>
      <c r="C103" s="5">
        <v>549</v>
      </c>
    </row>
    <row r="104" spans="1:3" x14ac:dyDescent="0.2">
      <c r="A104" s="9" t="s">
        <v>148</v>
      </c>
      <c r="B104" s="10">
        <v>46.962351387054163</v>
      </c>
      <c r="C104" s="5">
        <v>1514</v>
      </c>
    </row>
    <row r="105" spans="1:3" x14ac:dyDescent="0.2">
      <c r="A105" s="9" t="s">
        <v>349</v>
      </c>
      <c r="B105" s="10">
        <v>47.027575641516663</v>
      </c>
      <c r="C105" s="5">
        <v>2611</v>
      </c>
    </row>
    <row r="106" spans="1:3" x14ac:dyDescent="0.2">
      <c r="A106" s="9" t="s">
        <v>212</v>
      </c>
      <c r="B106" s="10">
        <v>47.07283266129032</v>
      </c>
      <c r="C106" s="5">
        <v>3968</v>
      </c>
    </row>
    <row r="107" spans="1:3" x14ac:dyDescent="0.2">
      <c r="A107" s="9" t="s">
        <v>252</v>
      </c>
      <c r="B107" s="10">
        <v>47.128590971272232</v>
      </c>
      <c r="C107" s="5">
        <v>2924</v>
      </c>
    </row>
    <row r="108" spans="1:3" x14ac:dyDescent="0.2">
      <c r="A108" s="9" t="s">
        <v>294</v>
      </c>
      <c r="B108" s="10">
        <v>47.144565782631304</v>
      </c>
      <c r="C108" s="5">
        <v>1923</v>
      </c>
    </row>
    <row r="109" spans="1:3" x14ac:dyDescent="0.2">
      <c r="A109" s="9" t="s">
        <v>340</v>
      </c>
      <c r="B109" s="10">
        <v>47.182677165354328</v>
      </c>
      <c r="C109" s="5">
        <v>1270</v>
      </c>
    </row>
    <row r="110" spans="1:3" x14ac:dyDescent="0.2">
      <c r="A110" s="9" t="s">
        <v>249</v>
      </c>
      <c r="B110" s="10">
        <v>47.220511547057363</v>
      </c>
      <c r="C110" s="5">
        <v>4027</v>
      </c>
    </row>
    <row r="111" spans="1:3" x14ac:dyDescent="0.2">
      <c r="A111" s="9" t="s">
        <v>222</v>
      </c>
      <c r="B111" s="10">
        <v>47.267862393413701</v>
      </c>
      <c r="C111" s="5">
        <v>3401</v>
      </c>
    </row>
    <row r="112" spans="1:3" x14ac:dyDescent="0.2">
      <c r="A112" s="9" t="s">
        <v>248</v>
      </c>
      <c r="B112" s="10">
        <v>47.309288537549406</v>
      </c>
      <c r="C112" s="5">
        <v>3036</v>
      </c>
    </row>
    <row r="113" spans="1:3" x14ac:dyDescent="0.2">
      <c r="A113" s="9" t="s">
        <v>377</v>
      </c>
      <c r="B113" s="10">
        <v>47.34256767452905</v>
      </c>
      <c r="C113" s="5">
        <v>6317</v>
      </c>
    </row>
    <row r="114" spans="1:3" x14ac:dyDescent="0.2">
      <c r="A114" s="9" t="s">
        <v>357</v>
      </c>
      <c r="B114" s="10">
        <v>47.357106727364695</v>
      </c>
      <c r="C114" s="5">
        <v>3954</v>
      </c>
    </row>
    <row r="115" spans="1:3" x14ac:dyDescent="0.2">
      <c r="A115" s="9" t="s">
        <v>244</v>
      </c>
      <c r="B115" s="10">
        <v>47.364522417153999</v>
      </c>
      <c r="C115" s="5">
        <v>2565</v>
      </c>
    </row>
    <row r="116" spans="1:3" x14ac:dyDescent="0.2">
      <c r="A116" s="9" t="s">
        <v>315</v>
      </c>
      <c r="B116" s="10">
        <v>47.380024660912454</v>
      </c>
      <c r="C116" s="5">
        <v>4055</v>
      </c>
    </row>
    <row r="117" spans="1:3" x14ac:dyDescent="0.2">
      <c r="A117" s="9" t="s">
        <v>199</v>
      </c>
      <c r="B117" s="10">
        <v>47.434375913475591</v>
      </c>
      <c r="C117" s="5">
        <v>3421</v>
      </c>
    </row>
    <row r="118" spans="1:3" x14ac:dyDescent="0.2">
      <c r="A118" s="9" t="s">
        <v>20</v>
      </c>
      <c r="B118" s="10">
        <v>47.440952380952382</v>
      </c>
      <c r="C118" s="5">
        <v>1050</v>
      </c>
    </row>
    <row r="119" spans="1:3" x14ac:dyDescent="0.2">
      <c r="A119" s="9" t="s">
        <v>355</v>
      </c>
      <c r="B119" s="10">
        <v>47.46520298260149</v>
      </c>
      <c r="C119" s="5">
        <v>2414</v>
      </c>
    </row>
    <row r="120" spans="1:3" x14ac:dyDescent="0.2">
      <c r="A120" s="9" t="s">
        <v>373</v>
      </c>
      <c r="B120" s="10">
        <v>47.489167616875712</v>
      </c>
      <c r="C120" s="5">
        <v>877</v>
      </c>
    </row>
    <row r="121" spans="1:3" x14ac:dyDescent="0.2">
      <c r="A121" s="9" t="s">
        <v>221</v>
      </c>
      <c r="B121" s="10">
        <v>47.521948608137045</v>
      </c>
      <c r="C121" s="5">
        <v>1868</v>
      </c>
    </row>
    <row r="122" spans="1:3" x14ac:dyDescent="0.2">
      <c r="A122" s="9" t="s">
        <v>211</v>
      </c>
      <c r="B122" s="10">
        <v>47.555555555555557</v>
      </c>
      <c r="C122" s="5">
        <v>36</v>
      </c>
    </row>
    <row r="123" spans="1:3" x14ac:dyDescent="0.2">
      <c r="A123" s="9" t="s">
        <v>128</v>
      </c>
      <c r="B123" s="10">
        <v>47.560290117860383</v>
      </c>
      <c r="C123" s="5">
        <v>1103</v>
      </c>
    </row>
    <row r="124" spans="1:3" x14ac:dyDescent="0.2">
      <c r="A124" s="9" t="s">
        <v>378</v>
      </c>
      <c r="B124" s="10">
        <v>47.587362374341794</v>
      </c>
      <c r="C124" s="5">
        <v>2089</v>
      </c>
    </row>
    <row r="125" spans="1:3" x14ac:dyDescent="0.2">
      <c r="A125" s="9" t="s">
        <v>352</v>
      </c>
      <c r="B125" s="10">
        <v>47.596381350034797</v>
      </c>
      <c r="C125" s="5">
        <v>5748</v>
      </c>
    </row>
    <row r="126" spans="1:3" x14ac:dyDescent="0.2">
      <c r="A126" s="9" t="s">
        <v>274</v>
      </c>
      <c r="B126" s="10">
        <v>47.600938967136152</v>
      </c>
      <c r="C126" s="5">
        <v>426</v>
      </c>
    </row>
    <row r="127" spans="1:3" x14ac:dyDescent="0.2">
      <c r="A127" s="9" t="s">
        <v>192</v>
      </c>
      <c r="B127" s="10">
        <v>47.615156751419406</v>
      </c>
      <c r="C127" s="5">
        <v>4051</v>
      </c>
    </row>
    <row r="128" spans="1:3" x14ac:dyDescent="0.2">
      <c r="A128" s="9" t="s">
        <v>194</v>
      </c>
      <c r="B128" s="10">
        <v>47.654883163571</v>
      </c>
      <c r="C128" s="5">
        <v>3338</v>
      </c>
    </row>
    <row r="129" spans="1:3" x14ac:dyDescent="0.2">
      <c r="A129" s="9" t="s">
        <v>375</v>
      </c>
      <c r="B129" s="10">
        <v>47.676923076923075</v>
      </c>
      <c r="C129" s="5">
        <v>390</v>
      </c>
    </row>
    <row r="130" spans="1:3" x14ac:dyDescent="0.2">
      <c r="A130" s="9" t="s">
        <v>279</v>
      </c>
      <c r="B130" s="10">
        <v>47.689349112426036</v>
      </c>
      <c r="C130" s="5">
        <v>676</v>
      </c>
    </row>
    <row r="131" spans="1:3" x14ac:dyDescent="0.2">
      <c r="A131" s="9" t="s">
        <v>337</v>
      </c>
      <c r="B131" s="10">
        <v>47.693503609106052</v>
      </c>
      <c r="C131" s="5">
        <v>1801</v>
      </c>
    </row>
    <row r="132" spans="1:3" x14ac:dyDescent="0.2">
      <c r="A132" s="9" t="s">
        <v>339</v>
      </c>
      <c r="B132" s="10">
        <v>47.758162700608743</v>
      </c>
      <c r="C132" s="5">
        <v>3614</v>
      </c>
    </row>
    <row r="133" spans="1:3" x14ac:dyDescent="0.2">
      <c r="A133" s="9" t="s">
        <v>58</v>
      </c>
      <c r="B133" s="10">
        <v>47.763387297633876</v>
      </c>
      <c r="C133" s="5">
        <v>5621</v>
      </c>
    </row>
    <row r="134" spans="1:3" x14ac:dyDescent="0.2">
      <c r="A134" s="9" t="s">
        <v>36</v>
      </c>
      <c r="B134" s="10">
        <v>47.80263157894737</v>
      </c>
      <c r="C134" s="5">
        <v>76</v>
      </c>
    </row>
    <row r="135" spans="1:3" x14ac:dyDescent="0.2">
      <c r="A135" s="9" t="s">
        <v>132</v>
      </c>
      <c r="B135" s="10">
        <v>47.856887298747765</v>
      </c>
      <c r="C135" s="5">
        <v>3354</v>
      </c>
    </row>
    <row r="136" spans="1:3" x14ac:dyDescent="0.2">
      <c r="A136" s="9" t="s">
        <v>324</v>
      </c>
      <c r="B136" s="10">
        <v>47.878543499511238</v>
      </c>
      <c r="C136" s="5">
        <v>4092</v>
      </c>
    </row>
    <row r="137" spans="1:3" x14ac:dyDescent="0.2">
      <c r="A137" s="9" t="s">
        <v>234</v>
      </c>
      <c r="B137" s="10">
        <v>47.911111111111111</v>
      </c>
      <c r="C137" s="5">
        <v>900</v>
      </c>
    </row>
    <row r="138" spans="1:3" x14ac:dyDescent="0.2">
      <c r="A138" s="9" t="s">
        <v>350</v>
      </c>
      <c r="B138" s="10">
        <v>47.912832929782084</v>
      </c>
      <c r="C138" s="5">
        <v>1652</v>
      </c>
    </row>
    <row r="139" spans="1:3" x14ac:dyDescent="0.2">
      <c r="A139" s="9" t="s">
        <v>272</v>
      </c>
      <c r="B139" s="10">
        <v>47.917719568567023</v>
      </c>
      <c r="C139" s="5">
        <v>3245</v>
      </c>
    </row>
    <row r="140" spans="1:3" x14ac:dyDescent="0.2">
      <c r="A140" s="9" t="s">
        <v>79</v>
      </c>
      <c r="B140" s="10">
        <v>47.934516765285998</v>
      </c>
      <c r="C140" s="5">
        <v>5070</v>
      </c>
    </row>
    <row r="141" spans="1:3" x14ac:dyDescent="0.2">
      <c r="A141" s="9" t="s">
        <v>240</v>
      </c>
      <c r="B141" s="10">
        <v>47.951731374606503</v>
      </c>
      <c r="C141" s="5">
        <v>953</v>
      </c>
    </row>
    <row r="142" spans="1:3" x14ac:dyDescent="0.2">
      <c r="A142" s="9" t="s">
        <v>319</v>
      </c>
      <c r="B142" s="10">
        <v>47.953929539295395</v>
      </c>
      <c r="C142" s="5">
        <v>369</v>
      </c>
    </row>
    <row r="143" spans="1:3" x14ac:dyDescent="0.2">
      <c r="A143" s="9" t="s">
        <v>138</v>
      </c>
      <c r="B143" s="10">
        <v>47.971074380165291</v>
      </c>
      <c r="C143" s="5">
        <v>242</v>
      </c>
    </row>
    <row r="144" spans="1:3" x14ac:dyDescent="0.2">
      <c r="A144" s="9" t="s">
        <v>97</v>
      </c>
      <c r="B144" s="10">
        <v>48</v>
      </c>
      <c r="C144" s="5">
        <v>2</v>
      </c>
    </row>
    <row r="145" spans="1:3" x14ac:dyDescent="0.2">
      <c r="A145" s="9" t="s">
        <v>169</v>
      </c>
      <c r="B145" s="10">
        <v>48.016355140186917</v>
      </c>
      <c r="C145" s="5">
        <v>3424</v>
      </c>
    </row>
    <row r="146" spans="1:3" x14ac:dyDescent="0.2">
      <c r="A146" s="9" t="s">
        <v>71</v>
      </c>
      <c r="B146" s="10">
        <v>48.027230046948354</v>
      </c>
      <c r="C146" s="5">
        <v>1065</v>
      </c>
    </row>
    <row r="147" spans="1:3" x14ac:dyDescent="0.2">
      <c r="A147" s="9" t="s">
        <v>228</v>
      </c>
      <c r="B147" s="10">
        <v>48.140356361362926</v>
      </c>
      <c r="C147" s="5">
        <v>3199</v>
      </c>
    </row>
    <row r="148" spans="1:3" x14ac:dyDescent="0.2">
      <c r="A148" s="9" t="s">
        <v>285</v>
      </c>
      <c r="B148" s="10">
        <v>48.167196187450358</v>
      </c>
      <c r="C148" s="5">
        <v>2518</v>
      </c>
    </row>
    <row r="149" spans="1:3" x14ac:dyDescent="0.2">
      <c r="A149" s="9" t="s">
        <v>83</v>
      </c>
      <c r="B149" s="10">
        <v>48.18181818181818</v>
      </c>
      <c r="C149" s="5">
        <v>33</v>
      </c>
    </row>
    <row r="150" spans="1:3" x14ac:dyDescent="0.2">
      <c r="A150" s="9" t="s">
        <v>278</v>
      </c>
      <c r="B150" s="10">
        <v>48.252682926829266</v>
      </c>
      <c r="C150" s="5">
        <v>1025</v>
      </c>
    </row>
    <row r="151" spans="1:3" x14ac:dyDescent="0.2">
      <c r="A151" s="9" t="s">
        <v>17</v>
      </c>
      <c r="B151" s="10">
        <v>48.25986842105263</v>
      </c>
      <c r="C151" s="5">
        <v>1216</v>
      </c>
    </row>
    <row r="152" spans="1:3" x14ac:dyDescent="0.2">
      <c r="A152" s="9" t="s">
        <v>276</v>
      </c>
      <c r="B152" s="10">
        <v>48.334841628959275</v>
      </c>
      <c r="C152" s="5">
        <v>2210</v>
      </c>
    </row>
    <row r="153" spans="1:3" x14ac:dyDescent="0.2">
      <c r="A153" s="9" t="s">
        <v>223</v>
      </c>
      <c r="B153" s="10">
        <v>48.35820895522388</v>
      </c>
      <c r="C153" s="5">
        <v>134</v>
      </c>
    </row>
    <row r="154" spans="1:3" x14ac:dyDescent="0.2">
      <c r="A154" s="9" t="s">
        <v>55</v>
      </c>
      <c r="B154" s="10">
        <v>48.436418816388468</v>
      </c>
      <c r="C154" s="5">
        <v>3295</v>
      </c>
    </row>
    <row r="155" spans="1:3" x14ac:dyDescent="0.2">
      <c r="A155" s="9" t="s">
        <v>256</v>
      </c>
      <c r="B155" s="10">
        <v>48.451273046532044</v>
      </c>
      <c r="C155" s="5">
        <v>1139</v>
      </c>
    </row>
    <row r="156" spans="1:3" x14ac:dyDescent="0.2">
      <c r="A156" s="9" t="s">
        <v>179</v>
      </c>
      <c r="B156" s="10">
        <v>48.462765957446805</v>
      </c>
      <c r="C156" s="5">
        <v>188</v>
      </c>
    </row>
    <row r="157" spans="1:3" x14ac:dyDescent="0.2">
      <c r="A157" s="9" t="s">
        <v>358</v>
      </c>
      <c r="B157" s="10">
        <v>48.533544877606531</v>
      </c>
      <c r="C157" s="5">
        <v>2206</v>
      </c>
    </row>
    <row r="158" spans="1:3" x14ac:dyDescent="0.2">
      <c r="A158" s="9" t="s">
        <v>379</v>
      </c>
      <c r="B158" s="10">
        <v>48.535349854227405</v>
      </c>
      <c r="C158" s="5">
        <v>2744</v>
      </c>
    </row>
    <row r="159" spans="1:3" x14ac:dyDescent="0.2">
      <c r="A159" s="9" t="s">
        <v>16</v>
      </c>
      <c r="B159" s="10">
        <v>48.611111111111114</v>
      </c>
      <c r="C159" s="5">
        <v>1854</v>
      </c>
    </row>
    <row r="160" spans="1:3" x14ac:dyDescent="0.2">
      <c r="A160" s="9" t="s">
        <v>46</v>
      </c>
      <c r="B160" s="10">
        <v>48.613415073927158</v>
      </c>
      <c r="C160" s="5">
        <v>5546</v>
      </c>
    </row>
    <row r="161" spans="1:3" x14ac:dyDescent="0.2">
      <c r="A161" s="9" t="s">
        <v>284</v>
      </c>
      <c r="B161" s="10">
        <v>48.621923937360179</v>
      </c>
      <c r="C161" s="5">
        <v>4023</v>
      </c>
    </row>
    <row r="162" spans="1:3" x14ac:dyDescent="0.2">
      <c r="A162" s="9" t="s">
        <v>163</v>
      </c>
      <c r="B162" s="10">
        <v>48.646826110411794</v>
      </c>
      <c r="C162" s="5">
        <v>5561</v>
      </c>
    </row>
    <row r="163" spans="1:3" x14ac:dyDescent="0.2">
      <c r="A163" s="9" t="s">
        <v>314</v>
      </c>
      <c r="B163" s="10">
        <v>48.666666666666664</v>
      </c>
      <c r="C163" s="5">
        <v>6</v>
      </c>
    </row>
    <row r="164" spans="1:3" x14ac:dyDescent="0.2">
      <c r="A164" s="9" t="s">
        <v>282</v>
      </c>
      <c r="B164" s="10">
        <v>48.67237390097177</v>
      </c>
      <c r="C164" s="5">
        <v>2161</v>
      </c>
    </row>
    <row r="165" spans="1:3" x14ac:dyDescent="0.2">
      <c r="A165" s="9" t="s">
        <v>239</v>
      </c>
      <c r="B165" s="10">
        <v>48.679783950617285</v>
      </c>
      <c r="C165" s="5">
        <v>2592</v>
      </c>
    </row>
    <row r="166" spans="1:3" x14ac:dyDescent="0.2">
      <c r="A166" s="9" t="s">
        <v>155</v>
      </c>
      <c r="B166" s="10">
        <v>48.706620646375903</v>
      </c>
      <c r="C166" s="5">
        <v>3187</v>
      </c>
    </row>
    <row r="167" spans="1:3" x14ac:dyDescent="0.2">
      <c r="A167" s="9" t="s">
        <v>42</v>
      </c>
      <c r="B167" s="10">
        <v>48.71153846153846</v>
      </c>
      <c r="C167" s="5">
        <v>104</v>
      </c>
    </row>
    <row r="168" spans="1:3" x14ac:dyDescent="0.2">
      <c r="A168" s="9" t="s">
        <v>197</v>
      </c>
      <c r="B168" s="10">
        <v>48.751344086021504</v>
      </c>
      <c r="C168" s="5">
        <v>1488</v>
      </c>
    </row>
    <row r="169" spans="1:3" x14ac:dyDescent="0.2">
      <c r="A169" s="9" t="s">
        <v>344</v>
      </c>
      <c r="B169" s="10">
        <v>48.811650932535116</v>
      </c>
      <c r="C169" s="5">
        <v>4343</v>
      </c>
    </row>
    <row r="170" spans="1:3" x14ac:dyDescent="0.2">
      <c r="A170" s="9" t="s">
        <v>214</v>
      </c>
      <c r="B170" s="10">
        <v>48.872727272727275</v>
      </c>
      <c r="C170" s="5">
        <v>165</v>
      </c>
    </row>
    <row r="171" spans="1:3" x14ac:dyDescent="0.2">
      <c r="A171" s="9" t="s">
        <v>86</v>
      </c>
      <c r="B171" s="10">
        <v>48.883306645316253</v>
      </c>
      <c r="C171" s="5">
        <v>4996</v>
      </c>
    </row>
    <row r="172" spans="1:3" x14ac:dyDescent="0.2">
      <c r="A172" s="9" t="s">
        <v>101</v>
      </c>
      <c r="B172" s="10">
        <v>48.932432432432435</v>
      </c>
      <c r="C172" s="5">
        <v>1036</v>
      </c>
    </row>
    <row r="173" spans="1:3" x14ac:dyDescent="0.2">
      <c r="A173" s="9" t="s">
        <v>213</v>
      </c>
      <c r="B173" s="10">
        <v>48.943335993615321</v>
      </c>
      <c r="C173" s="5">
        <v>2506</v>
      </c>
    </row>
    <row r="174" spans="1:3" x14ac:dyDescent="0.2">
      <c r="A174" s="9" t="s">
        <v>70</v>
      </c>
      <c r="B174" s="10">
        <v>48.945478723404257</v>
      </c>
      <c r="C174" s="5">
        <v>752</v>
      </c>
    </row>
    <row r="175" spans="1:3" x14ac:dyDescent="0.2">
      <c r="A175" s="9" t="s">
        <v>246</v>
      </c>
      <c r="B175" s="10">
        <v>48.965181771633382</v>
      </c>
      <c r="C175" s="5">
        <v>1953</v>
      </c>
    </row>
    <row r="176" spans="1:3" x14ac:dyDescent="0.2">
      <c r="A176" s="9" t="s">
        <v>89</v>
      </c>
      <c r="B176" s="10">
        <v>48.970784847734585</v>
      </c>
      <c r="C176" s="5">
        <v>4039</v>
      </c>
    </row>
    <row r="177" spans="1:3" x14ac:dyDescent="0.2">
      <c r="A177" s="9" t="s">
        <v>318</v>
      </c>
      <c r="B177" s="10">
        <v>48.978013646702045</v>
      </c>
      <c r="C177" s="5">
        <v>1319</v>
      </c>
    </row>
    <row r="178" spans="1:3" x14ac:dyDescent="0.2">
      <c r="A178" s="9" t="s">
        <v>233</v>
      </c>
      <c r="B178" s="10">
        <v>48.9859649122807</v>
      </c>
      <c r="C178" s="5">
        <v>285</v>
      </c>
    </row>
    <row r="179" spans="1:3" x14ac:dyDescent="0.2">
      <c r="A179" s="9" t="s">
        <v>159</v>
      </c>
      <c r="B179" s="10">
        <v>48.990899898887768</v>
      </c>
      <c r="C179" s="5">
        <v>989</v>
      </c>
    </row>
    <row r="180" spans="1:3" x14ac:dyDescent="0.2">
      <c r="A180" s="9" t="s">
        <v>325</v>
      </c>
      <c r="B180" s="10">
        <v>49.002427184466022</v>
      </c>
      <c r="C180" s="5">
        <v>412</v>
      </c>
    </row>
    <row r="181" spans="1:3" x14ac:dyDescent="0.2">
      <c r="A181" s="9" t="s">
        <v>53</v>
      </c>
      <c r="B181" s="10">
        <v>49.014755480607086</v>
      </c>
      <c r="C181" s="5">
        <v>2372</v>
      </c>
    </row>
    <row r="182" spans="1:3" x14ac:dyDescent="0.2">
      <c r="A182" s="9" t="s">
        <v>362</v>
      </c>
      <c r="B182" s="10">
        <v>49.017667844522968</v>
      </c>
      <c r="C182" s="5">
        <v>1981</v>
      </c>
    </row>
    <row r="183" spans="1:3" x14ac:dyDescent="0.2">
      <c r="A183" s="9" t="s">
        <v>300</v>
      </c>
      <c r="B183" s="10">
        <v>49.044878854625551</v>
      </c>
      <c r="C183" s="5">
        <v>3632</v>
      </c>
    </row>
    <row r="184" spans="1:3" x14ac:dyDescent="0.2">
      <c r="A184" s="9" t="s">
        <v>342</v>
      </c>
      <c r="B184" s="10">
        <v>49.119180633147117</v>
      </c>
      <c r="C184" s="5">
        <v>537</v>
      </c>
    </row>
    <row r="185" spans="1:3" x14ac:dyDescent="0.2">
      <c r="A185" s="9" t="s">
        <v>255</v>
      </c>
      <c r="B185" s="10">
        <v>49.119948685054524</v>
      </c>
      <c r="C185" s="5">
        <v>1559</v>
      </c>
    </row>
    <row r="186" spans="1:3" x14ac:dyDescent="0.2">
      <c r="A186" s="9" t="s">
        <v>260</v>
      </c>
      <c r="B186" s="10">
        <v>49.214219759926131</v>
      </c>
      <c r="C186" s="5">
        <v>1083</v>
      </c>
    </row>
    <row r="187" spans="1:3" x14ac:dyDescent="0.2">
      <c r="A187" s="9" t="s">
        <v>251</v>
      </c>
      <c r="B187" s="10">
        <v>49.234482758620686</v>
      </c>
      <c r="C187" s="5">
        <v>145</v>
      </c>
    </row>
    <row r="188" spans="1:3" x14ac:dyDescent="0.2">
      <c r="A188" s="9" t="s">
        <v>380</v>
      </c>
      <c r="B188" s="10">
        <v>49.271111111111111</v>
      </c>
      <c r="C188" s="5">
        <v>900</v>
      </c>
    </row>
    <row r="189" spans="1:3" x14ac:dyDescent="0.2">
      <c r="A189" s="9" t="s">
        <v>29</v>
      </c>
      <c r="B189" s="10">
        <v>49.307224025974023</v>
      </c>
      <c r="C189" s="5">
        <v>2464</v>
      </c>
    </row>
    <row r="190" spans="1:3" x14ac:dyDescent="0.2">
      <c r="A190" s="9" t="s">
        <v>364</v>
      </c>
      <c r="B190" s="10">
        <v>49.319361954861698</v>
      </c>
      <c r="C190" s="5">
        <v>5893</v>
      </c>
    </row>
    <row r="191" spans="1:3" x14ac:dyDescent="0.2">
      <c r="A191" s="9" t="s">
        <v>269</v>
      </c>
      <c r="B191" s="10">
        <v>49.326284730759774</v>
      </c>
      <c r="C191" s="5">
        <v>4067</v>
      </c>
    </row>
    <row r="192" spans="1:3" x14ac:dyDescent="0.2">
      <c r="A192" s="9" t="s">
        <v>59</v>
      </c>
      <c r="B192" s="10">
        <v>49.426470588235297</v>
      </c>
      <c r="C192" s="5">
        <v>272</v>
      </c>
    </row>
    <row r="193" spans="1:3" x14ac:dyDescent="0.2">
      <c r="A193" s="9" t="s">
        <v>145</v>
      </c>
      <c r="B193" s="10">
        <v>49.477611940298509</v>
      </c>
      <c r="C193" s="5">
        <v>67</v>
      </c>
    </row>
    <row r="194" spans="1:3" x14ac:dyDescent="0.2">
      <c r="A194" s="9" t="s">
        <v>224</v>
      </c>
      <c r="B194" s="10">
        <v>49.508995502248872</v>
      </c>
      <c r="C194" s="5">
        <v>2668</v>
      </c>
    </row>
    <row r="195" spans="1:3" x14ac:dyDescent="0.2">
      <c r="A195" s="9" t="s">
        <v>254</v>
      </c>
      <c r="B195" s="10">
        <v>49.51135331516803</v>
      </c>
      <c r="C195" s="5">
        <v>1101</v>
      </c>
    </row>
    <row r="196" spans="1:3" x14ac:dyDescent="0.2">
      <c r="A196" s="9" t="s">
        <v>217</v>
      </c>
      <c r="B196" s="10">
        <v>49.554517133956388</v>
      </c>
      <c r="C196" s="5">
        <v>1926</v>
      </c>
    </row>
    <row r="197" spans="1:3" x14ac:dyDescent="0.2">
      <c r="A197" s="9" t="s">
        <v>39</v>
      </c>
      <c r="B197" s="10">
        <v>49.555555555555557</v>
      </c>
      <c r="C197" s="5">
        <v>54</v>
      </c>
    </row>
    <row r="198" spans="1:3" x14ac:dyDescent="0.2">
      <c r="A198" s="9" t="s">
        <v>263</v>
      </c>
      <c r="B198" s="10">
        <v>49.560033236393849</v>
      </c>
      <c r="C198" s="5">
        <v>2407</v>
      </c>
    </row>
    <row r="199" spans="1:3" x14ac:dyDescent="0.2">
      <c r="A199" s="9" t="s">
        <v>65</v>
      </c>
      <c r="B199" s="10">
        <v>49.560843545169561</v>
      </c>
      <c r="C199" s="5">
        <v>3509</v>
      </c>
    </row>
    <row r="200" spans="1:3" x14ac:dyDescent="0.2">
      <c r="A200" s="9" t="s">
        <v>230</v>
      </c>
      <c r="B200" s="10">
        <v>49.561332250203087</v>
      </c>
      <c r="C200" s="5">
        <v>1231</v>
      </c>
    </row>
    <row r="201" spans="1:3" x14ac:dyDescent="0.2">
      <c r="A201" s="9" t="s">
        <v>64</v>
      </c>
      <c r="B201" s="10">
        <v>49.584975045967951</v>
      </c>
      <c r="C201" s="5">
        <v>3807</v>
      </c>
    </row>
    <row r="202" spans="1:3" x14ac:dyDescent="0.2">
      <c r="A202" s="9" t="s">
        <v>287</v>
      </c>
      <c r="B202" s="10">
        <v>49.621212121212125</v>
      </c>
      <c r="C202" s="5">
        <v>2442</v>
      </c>
    </row>
    <row r="203" spans="1:3" x14ac:dyDescent="0.2">
      <c r="A203" s="9" t="s">
        <v>277</v>
      </c>
      <c r="B203" s="10">
        <v>49.625824693685203</v>
      </c>
      <c r="C203" s="5">
        <v>1061</v>
      </c>
    </row>
    <row r="204" spans="1:3" x14ac:dyDescent="0.2">
      <c r="A204" s="9" t="s">
        <v>124</v>
      </c>
      <c r="B204" s="10">
        <v>49.65531660692951</v>
      </c>
      <c r="C204" s="5">
        <v>5022</v>
      </c>
    </row>
    <row r="205" spans="1:3" x14ac:dyDescent="0.2">
      <c r="A205" s="9" t="s">
        <v>127</v>
      </c>
      <c r="B205" s="10">
        <v>49.722070844686648</v>
      </c>
      <c r="C205" s="5">
        <v>1468</v>
      </c>
    </row>
    <row r="206" spans="1:3" x14ac:dyDescent="0.2">
      <c r="A206" s="9" t="s">
        <v>189</v>
      </c>
      <c r="B206" s="10">
        <v>49.739386022207711</v>
      </c>
      <c r="C206" s="5">
        <v>3062</v>
      </c>
    </row>
    <row r="207" spans="1:3" x14ac:dyDescent="0.2">
      <c r="A207" s="9" t="s">
        <v>296</v>
      </c>
      <c r="B207" s="10">
        <v>49.826842420611143</v>
      </c>
      <c r="C207" s="5">
        <v>1669</v>
      </c>
    </row>
    <row r="208" spans="1:3" x14ac:dyDescent="0.2">
      <c r="A208" s="9" t="s">
        <v>168</v>
      </c>
      <c r="B208" s="10">
        <v>49.837062716671916</v>
      </c>
      <c r="C208" s="5">
        <v>3173</v>
      </c>
    </row>
    <row r="209" spans="1:3" x14ac:dyDescent="0.2">
      <c r="A209" s="9" t="s">
        <v>288</v>
      </c>
      <c r="B209" s="10">
        <v>49.837668161434976</v>
      </c>
      <c r="C209" s="5">
        <v>1115</v>
      </c>
    </row>
    <row r="210" spans="1:3" x14ac:dyDescent="0.2">
      <c r="A210" s="9" t="s">
        <v>174</v>
      </c>
      <c r="B210" s="10">
        <v>49.904522613065325</v>
      </c>
      <c r="C210" s="5">
        <v>1990</v>
      </c>
    </row>
    <row r="211" spans="1:3" x14ac:dyDescent="0.2">
      <c r="A211" s="9" t="s">
        <v>265</v>
      </c>
      <c r="B211" s="10">
        <v>49.929485834207767</v>
      </c>
      <c r="C211" s="5">
        <v>4765</v>
      </c>
    </row>
    <row r="212" spans="1:3" x14ac:dyDescent="0.2">
      <c r="A212" s="9" t="s">
        <v>157</v>
      </c>
      <c r="B212" s="10">
        <v>49.969924812030072</v>
      </c>
      <c r="C212" s="5">
        <v>665</v>
      </c>
    </row>
    <row r="213" spans="1:3" x14ac:dyDescent="0.2">
      <c r="A213" s="9" t="s">
        <v>281</v>
      </c>
      <c r="B213" s="10">
        <v>49.973878097789687</v>
      </c>
      <c r="C213" s="5">
        <v>1493</v>
      </c>
    </row>
    <row r="214" spans="1:3" x14ac:dyDescent="0.2">
      <c r="A214" s="9" t="s">
        <v>63</v>
      </c>
      <c r="B214" s="10">
        <v>49.984879867439936</v>
      </c>
      <c r="C214" s="5">
        <v>4828</v>
      </c>
    </row>
    <row r="215" spans="1:3" x14ac:dyDescent="0.2">
      <c r="A215" s="9" t="s">
        <v>322</v>
      </c>
      <c r="B215" s="10">
        <v>50.020833333333336</v>
      </c>
      <c r="C215" s="5">
        <v>48</v>
      </c>
    </row>
    <row r="216" spans="1:3" x14ac:dyDescent="0.2">
      <c r="A216" s="9" t="s">
        <v>110</v>
      </c>
      <c r="B216" s="10">
        <v>50.04286671131949</v>
      </c>
      <c r="C216" s="5">
        <v>5972</v>
      </c>
    </row>
    <row r="217" spans="1:3" x14ac:dyDescent="0.2">
      <c r="A217" s="9" t="s">
        <v>125</v>
      </c>
      <c r="B217" s="10">
        <v>50.05</v>
      </c>
      <c r="C217" s="5">
        <v>80</v>
      </c>
    </row>
    <row r="218" spans="1:3" x14ac:dyDescent="0.2">
      <c r="A218" s="9" t="s">
        <v>372</v>
      </c>
      <c r="B218" s="10">
        <v>50.054696132596682</v>
      </c>
      <c r="C218" s="5">
        <v>3620</v>
      </c>
    </row>
    <row r="219" spans="1:3" x14ac:dyDescent="0.2">
      <c r="A219" s="9" t="s">
        <v>80</v>
      </c>
      <c r="B219" s="10">
        <v>50.056782334384856</v>
      </c>
      <c r="C219" s="5">
        <v>634</v>
      </c>
    </row>
    <row r="220" spans="1:3" x14ac:dyDescent="0.2">
      <c r="A220" s="9" t="s">
        <v>152</v>
      </c>
      <c r="B220" s="10">
        <v>50.061315496098103</v>
      </c>
      <c r="C220" s="5">
        <v>897</v>
      </c>
    </row>
    <row r="221" spans="1:3" x14ac:dyDescent="0.2">
      <c r="A221" s="9" t="s">
        <v>292</v>
      </c>
      <c r="B221" s="10">
        <v>50.092718128143453</v>
      </c>
      <c r="C221" s="5">
        <v>4573</v>
      </c>
    </row>
    <row r="222" spans="1:3" x14ac:dyDescent="0.2">
      <c r="A222" s="9" t="s">
        <v>266</v>
      </c>
      <c r="B222" s="10">
        <v>50.103126458236119</v>
      </c>
      <c r="C222" s="5">
        <v>2143</v>
      </c>
    </row>
    <row r="223" spans="1:3" x14ac:dyDescent="0.2">
      <c r="A223" s="9" t="s">
        <v>68</v>
      </c>
      <c r="B223" s="10">
        <v>50.140488656195465</v>
      </c>
      <c r="C223" s="5">
        <v>2292</v>
      </c>
    </row>
    <row r="224" spans="1:3" x14ac:dyDescent="0.2">
      <c r="A224" s="9" t="s">
        <v>82</v>
      </c>
      <c r="B224" s="10">
        <v>50.236151603498541</v>
      </c>
      <c r="C224" s="5">
        <v>2401</v>
      </c>
    </row>
    <row r="225" spans="1:3" x14ac:dyDescent="0.2">
      <c r="A225" s="9" t="s">
        <v>120</v>
      </c>
      <c r="B225" s="10">
        <v>50.24306688417618</v>
      </c>
      <c r="C225" s="5">
        <v>613</v>
      </c>
    </row>
    <row r="226" spans="1:3" x14ac:dyDescent="0.2">
      <c r="A226" s="9" t="s">
        <v>353</v>
      </c>
      <c r="B226" s="10">
        <v>50.248305084745766</v>
      </c>
      <c r="C226" s="5">
        <v>1180</v>
      </c>
    </row>
    <row r="227" spans="1:3" x14ac:dyDescent="0.2">
      <c r="A227" s="9" t="s">
        <v>220</v>
      </c>
      <c r="B227" s="10">
        <v>50.302498512790009</v>
      </c>
      <c r="C227" s="5">
        <v>3362</v>
      </c>
    </row>
    <row r="228" spans="1:3" x14ac:dyDescent="0.2">
      <c r="A228" s="9" t="s">
        <v>100</v>
      </c>
      <c r="B228" s="10">
        <v>50.305013927576603</v>
      </c>
      <c r="C228" s="5">
        <v>3590</v>
      </c>
    </row>
    <row r="229" spans="1:3" x14ac:dyDescent="0.2">
      <c r="A229" s="9" t="s">
        <v>137</v>
      </c>
      <c r="B229" s="10">
        <v>50.30859375</v>
      </c>
      <c r="C229" s="5">
        <v>4864</v>
      </c>
    </row>
    <row r="230" spans="1:3" x14ac:dyDescent="0.2">
      <c r="A230" s="9" t="s">
        <v>102</v>
      </c>
      <c r="B230" s="10">
        <v>50.337293729372938</v>
      </c>
      <c r="C230" s="5">
        <v>1515</v>
      </c>
    </row>
    <row r="231" spans="1:3" x14ac:dyDescent="0.2">
      <c r="A231" s="9" t="s">
        <v>54</v>
      </c>
      <c r="B231" s="10">
        <v>50.338688666956145</v>
      </c>
      <c r="C231" s="5">
        <v>2303</v>
      </c>
    </row>
    <row r="232" spans="1:3" x14ac:dyDescent="0.2">
      <c r="A232" s="9" t="s">
        <v>216</v>
      </c>
      <c r="B232" s="10">
        <v>50.348039215686278</v>
      </c>
      <c r="C232" s="5">
        <v>408</v>
      </c>
    </row>
    <row r="233" spans="1:3" x14ac:dyDescent="0.2">
      <c r="A233" s="9" t="s">
        <v>18</v>
      </c>
      <c r="B233" s="10">
        <v>50.356633380884453</v>
      </c>
      <c r="C233" s="5">
        <v>701</v>
      </c>
    </row>
    <row r="234" spans="1:3" x14ac:dyDescent="0.2">
      <c r="A234" s="9" t="s">
        <v>298</v>
      </c>
      <c r="B234" s="10">
        <v>50.391581632653065</v>
      </c>
      <c r="C234" s="5">
        <v>1568</v>
      </c>
    </row>
    <row r="235" spans="1:3" x14ac:dyDescent="0.2">
      <c r="A235" s="9" t="s">
        <v>52</v>
      </c>
      <c r="B235" s="10">
        <v>50.396379044684132</v>
      </c>
      <c r="C235" s="5">
        <v>2596</v>
      </c>
    </row>
    <row r="236" spans="1:3" x14ac:dyDescent="0.2">
      <c r="A236" s="9" t="s">
        <v>104</v>
      </c>
      <c r="B236" s="10">
        <v>50.396460176991148</v>
      </c>
      <c r="C236" s="5">
        <v>1130</v>
      </c>
    </row>
    <row r="237" spans="1:3" x14ac:dyDescent="0.2">
      <c r="A237" s="9" t="s">
        <v>335</v>
      </c>
      <c r="B237" s="10">
        <v>50.453703703703702</v>
      </c>
      <c r="C237" s="5">
        <v>972</v>
      </c>
    </row>
    <row r="238" spans="1:3" x14ac:dyDescent="0.2">
      <c r="A238" s="9" t="s">
        <v>126</v>
      </c>
      <c r="B238" s="10">
        <v>50.470093457943925</v>
      </c>
      <c r="C238" s="5">
        <v>2140</v>
      </c>
    </row>
    <row r="239" spans="1:3" x14ac:dyDescent="0.2">
      <c r="A239" s="9" t="s">
        <v>385</v>
      </c>
      <c r="B239" s="10">
        <v>50.484375</v>
      </c>
      <c r="C239" s="5">
        <v>128</v>
      </c>
    </row>
    <row r="240" spans="1:3" x14ac:dyDescent="0.2">
      <c r="A240" s="9" t="s">
        <v>119</v>
      </c>
      <c r="B240" s="10">
        <v>50.517652671755727</v>
      </c>
      <c r="C240" s="5">
        <v>2096</v>
      </c>
    </row>
    <row r="241" spans="1:3" x14ac:dyDescent="0.2">
      <c r="A241" s="9" t="s">
        <v>190</v>
      </c>
      <c r="B241" s="10">
        <v>50.572115384615387</v>
      </c>
      <c r="C241" s="5">
        <v>1040</v>
      </c>
    </row>
    <row r="242" spans="1:3" x14ac:dyDescent="0.2">
      <c r="A242" s="9" t="s">
        <v>38</v>
      </c>
      <c r="B242" s="10">
        <v>50.607142857142854</v>
      </c>
      <c r="C242" s="5">
        <v>168</v>
      </c>
    </row>
    <row r="243" spans="1:3" x14ac:dyDescent="0.2">
      <c r="A243" s="9" t="s">
        <v>259</v>
      </c>
      <c r="B243" s="10">
        <v>50.608902333621437</v>
      </c>
      <c r="C243" s="5">
        <v>2314</v>
      </c>
    </row>
    <row r="244" spans="1:3" x14ac:dyDescent="0.2">
      <c r="A244" s="9" t="s">
        <v>225</v>
      </c>
      <c r="B244" s="10">
        <v>50.616577540106952</v>
      </c>
      <c r="C244" s="5">
        <v>1870</v>
      </c>
    </row>
    <row r="245" spans="1:3" x14ac:dyDescent="0.2">
      <c r="A245" s="9" t="s">
        <v>304</v>
      </c>
      <c r="B245" s="10">
        <v>50.759698275862071</v>
      </c>
      <c r="C245" s="5">
        <v>1856</v>
      </c>
    </row>
    <row r="246" spans="1:3" x14ac:dyDescent="0.2">
      <c r="A246" s="9" t="s">
        <v>94</v>
      </c>
      <c r="B246" s="10">
        <v>50.854718981972425</v>
      </c>
      <c r="C246" s="5">
        <v>943</v>
      </c>
    </row>
    <row r="247" spans="1:3" x14ac:dyDescent="0.2">
      <c r="A247" s="9" t="s">
        <v>90</v>
      </c>
      <c r="B247" s="10">
        <v>50.892682926829266</v>
      </c>
      <c r="C247" s="5">
        <v>1025</v>
      </c>
    </row>
    <row r="248" spans="1:3" x14ac:dyDescent="0.2">
      <c r="A248" s="9" t="s">
        <v>286</v>
      </c>
      <c r="B248" s="10">
        <v>50.919164146274404</v>
      </c>
      <c r="C248" s="5">
        <v>3637</v>
      </c>
    </row>
    <row r="249" spans="1:3" x14ac:dyDescent="0.2">
      <c r="A249" s="9" t="s">
        <v>332</v>
      </c>
      <c r="B249" s="10">
        <v>50.921568627450981</v>
      </c>
      <c r="C249" s="5">
        <v>51</v>
      </c>
    </row>
    <row r="250" spans="1:3" x14ac:dyDescent="0.2">
      <c r="A250" s="9" t="s">
        <v>834</v>
      </c>
      <c r="B250" s="10">
        <v>50.93333333333333</v>
      </c>
      <c r="C250" s="5">
        <v>270</v>
      </c>
    </row>
    <row r="251" spans="1:3" x14ac:dyDescent="0.2">
      <c r="A251" s="9" t="s">
        <v>106</v>
      </c>
      <c r="B251" s="10">
        <v>50.947893213251852</v>
      </c>
      <c r="C251" s="5">
        <v>3109</v>
      </c>
    </row>
    <row r="252" spans="1:3" x14ac:dyDescent="0.2">
      <c r="A252" s="9" t="s">
        <v>280</v>
      </c>
      <c r="B252" s="10">
        <v>51.029918404351768</v>
      </c>
      <c r="C252" s="5">
        <v>3309</v>
      </c>
    </row>
    <row r="253" spans="1:3" x14ac:dyDescent="0.2">
      <c r="A253" s="9" t="s">
        <v>103</v>
      </c>
      <c r="B253" s="10">
        <v>51.111801242236027</v>
      </c>
      <c r="C253" s="5">
        <v>966</v>
      </c>
    </row>
    <row r="254" spans="1:3" x14ac:dyDescent="0.2">
      <c r="A254" s="9" t="s">
        <v>271</v>
      </c>
      <c r="B254" s="10">
        <v>51.130666049953746</v>
      </c>
      <c r="C254" s="5">
        <v>4324</v>
      </c>
    </row>
    <row r="255" spans="1:3" x14ac:dyDescent="0.2">
      <c r="A255" s="9" t="s">
        <v>273</v>
      </c>
      <c r="B255" s="10">
        <v>51.136824324324323</v>
      </c>
      <c r="C255" s="5">
        <v>2368</v>
      </c>
    </row>
    <row r="256" spans="1:3" x14ac:dyDescent="0.2">
      <c r="A256" s="9" t="s">
        <v>245</v>
      </c>
      <c r="B256" s="10">
        <v>51.156673114119926</v>
      </c>
      <c r="C256" s="5">
        <v>517</v>
      </c>
    </row>
    <row r="257" spans="1:3" x14ac:dyDescent="0.2">
      <c r="A257" s="9" t="s">
        <v>219</v>
      </c>
      <c r="B257" s="10">
        <v>51.161741835147744</v>
      </c>
      <c r="C257" s="5">
        <v>643</v>
      </c>
    </row>
    <row r="258" spans="1:3" x14ac:dyDescent="0.2">
      <c r="A258" s="9" t="s">
        <v>267</v>
      </c>
      <c r="B258" s="10">
        <v>51.169934640522875</v>
      </c>
      <c r="C258" s="5">
        <v>1071</v>
      </c>
    </row>
    <row r="259" spans="1:3" x14ac:dyDescent="0.2">
      <c r="A259" s="9" t="s">
        <v>289</v>
      </c>
      <c r="B259" s="10">
        <v>51.219512195121951</v>
      </c>
      <c r="C259" s="5">
        <v>41</v>
      </c>
    </row>
    <row r="260" spans="1:3" x14ac:dyDescent="0.2">
      <c r="A260" s="9" t="s">
        <v>60</v>
      </c>
      <c r="B260" s="10">
        <v>51.309323355160586</v>
      </c>
      <c r="C260" s="5">
        <v>3207</v>
      </c>
    </row>
    <row r="261" spans="1:3" x14ac:dyDescent="0.2">
      <c r="A261" s="9" t="s">
        <v>264</v>
      </c>
      <c r="B261" s="10">
        <v>51.328703703703702</v>
      </c>
      <c r="C261" s="5">
        <v>648</v>
      </c>
    </row>
    <row r="262" spans="1:3" x14ac:dyDescent="0.2">
      <c r="A262" s="9" t="s">
        <v>113</v>
      </c>
      <c r="B262" s="10">
        <v>51.372727272727275</v>
      </c>
      <c r="C262" s="5">
        <v>220</v>
      </c>
    </row>
    <row r="263" spans="1:3" x14ac:dyDescent="0.2">
      <c r="A263" s="9" t="s">
        <v>175</v>
      </c>
      <c r="B263" s="10">
        <v>51.414452709883101</v>
      </c>
      <c r="C263" s="5">
        <v>941</v>
      </c>
    </row>
    <row r="264" spans="1:3" x14ac:dyDescent="0.2">
      <c r="A264" s="9" t="s">
        <v>93</v>
      </c>
      <c r="B264" s="10">
        <v>51.420811518324605</v>
      </c>
      <c r="C264" s="5">
        <v>1528</v>
      </c>
    </row>
    <row r="265" spans="1:3" x14ac:dyDescent="0.2">
      <c r="A265" s="9" t="s">
        <v>229</v>
      </c>
      <c r="B265" s="10">
        <v>51.429012345679013</v>
      </c>
      <c r="C265" s="5">
        <v>324</v>
      </c>
    </row>
    <row r="266" spans="1:3" x14ac:dyDescent="0.2">
      <c r="A266" s="9" t="s">
        <v>283</v>
      </c>
      <c r="B266" s="10">
        <v>51.436600719424462</v>
      </c>
      <c r="C266" s="5">
        <v>2224</v>
      </c>
    </row>
    <row r="267" spans="1:3" x14ac:dyDescent="0.2">
      <c r="A267" s="9" t="s">
        <v>57</v>
      </c>
      <c r="B267" s="10">
        <v>51.550732600732601</v>
      </c>
      <c r="C267" s="5">
        <v>5460</v>
      </c>
    </row>
    <row r="268" spans="1:3" x14ac:dyDescent="0.2">
      <c r="A268" s="9" t="s">
        <v>95</v>
      </c>
      <c r="B268" s="10">
        <v>51.55797101449275</v>
      </c>
      <c r="C268" s="5">
        <v>690</v>
      </c>
    </row>
    <row r="269" spans="1:3" x14ac:dyDescent="0.2">
      <c r="A269" s="9" t="s">
        <v>268</v>
      </c>
      <c r="B269" s="10">
        <v>51.617106314948039</v>
      </c>
      <c r="C269" s="5">
        <v>2502</v>
      </c>
    </row>
    <row r="270" spans="1:3" x14ac:dyDescent="0.2">
      <c r="A270" s="9" t="s">
        <v>30</v>
      </c>
      <c r="B270" s="10">
        <v>51.657880285557383</v>
      </c>
      <c r="C270" s="5">
        <v>1821</v>
      </c>
    </row>
    <row r="271" spans="1:3" x14ac:dyDescent="0.2">
      <c r="A271" s="9" t="s">
        <v>22</v>
      </c>
      <c r="B271" s="10">
        <v>51.687394957983194</v>
      </c>
      <c r="C271" s="5">
        <v>595</v>
      </c>
    </row>
    <row r="272" spans="1:3" x14ac:dyDescent="0.2">
      <c r="A272" s="9" t="s">
        <v>92</v>
      </c>
      <c r="B272" s="10">
        <v>51.717819514429685</v>
      </c>
      <c r="C272" s="5">
        <v>2183</v>
      </c>
    </row>
    <row r="273" spans="1:3" x14ac:dyDescent="0.2">
      <c r="A273" s="9" t="s">
        <v>69</v>
      </c>
      <c r="B273" s="10">
        <v>51.726262626262624</v>
      </c>
      <c r="C273" s="5">
        <v>990</v>
      </c>
    </row>
    <row r="274" spans="1:3" x14ac:dyDescent="0.2">
      <c r="A274" s="9" t="s">
        <v>299</v>
      </c>
      <c r="B274" s="10">
        <v>51.785714285714285</v>
      </c>
      <c r="C274" s="5">
        <v>56</v>
      </c>
    </row>
    <row r="275" spans="1:3" x14ac:dyDescent="0.2">
      <c r="A275" s="9" t="s">
        <v>295</v>
      </c>
      <c r="B275" s="10">
        <v>51.802704194260485</v>
      </c>
      <c r="C275" s="5">
        <v>3624</v>
      </c>
    </row>
    <row r="276" spans="1:3" x14ac:dyDescent="0.2">
      <c r="A276" s="9" t="s">
        <v>31</v>
      </c>
      <c r="B276" s="10">
        <v>51.873547187354717</v>
      </c>
      <c r="C276" s="5">
        <v>2151</v>
      </c>
    </row>
    <row r="277" spans="1:3" x14ac:dyDescent="0.2">
      <c r="A277" s="9" t="s">
        <v>51</v>
      </c>
      <c r="B277" s="10">
        <v>51.88558352402746</v>
      </c>
      <c r="C277" s="5">
        <v>2622</v>
      </c>
    </row>
    <row r="278" spans="1:3" x14ac:dyDescent="0.2">
      <c r="A278" s="9" t="s">
        <v>151</v>
      </c>
      <c r="B278" s="10">
        <v>52.079057591623034</v>
      </c>
      <c r="C278" s="5">
        <v>1910</v>
      </c>
    </row>
    <row r="279" spans="1:3" x14ac:dyDescent="0.2">
      <c r="A279" s="9" t="s">
        <v>243</v>
      </c>
      <c r="B279" s="10">
        <v>52.287292817679557</v>
      </c>
      <c r="C279" s="5">
        <v>181</v>
      </c>
    </row>
    <row r="280" spans="1:3" x14ac:dyDescent="0.2">
      <c r="A280" s="9" t="s">
        <v>62</v>
      </c>
      <c r="B280" s="10">
        <v>52.314151136596358</v>
      </c>
      <c r="C280" s="5">
        <v>4883</v>
      </c>
    </row>
    <row r="281" spans="1:3" x14ac:dyDescent="0.2">
      <c r="A281" s="9" t="s">
        <v>291</v>
      </c>
      <c r="B281" s="10">
        <v>52.322864321608037</v>
      </c>
      <c r="C281" s="5">
        <v>796</v>
      </c>
    </row>
    <row r="282" spans="1:3" x14ac:dyDescent="0.2">
      <c r="A282" s="9" t="s">
        <v>116</v>
      </c>
      <c r="B282" s="10">
        <v>52.336380255941499</v>
      </c>
      <c r="C282" s="5">
        <v>3282</v>
      </c>
    </row>
    <row r="283" spans="1:3" x14ac:dyDescent="0.2">
      <c r="A283" s="9" t="s">
        <v>218</v>
      </c>
      <c r="B283" s="10">
        <v>52.47679324894515</v>
      </c>
      <c r="C283" s="5">
        <v>711</v>
      </c>
    </row>
    <row r="284" spans="1:3" x14ac:dyDescent="0.2">
      <c r="A284" s="9" t="s">
        <v>386</v>
      </c>
      <c r="B284" s="10">
        <v>52.48</v>
      </c>
      <c r="C284" s="5">
        <v>50</v>
      </c>
    </row>
    <row r="285" spans="1:3" x14ac:dyDescent="0.2">
      <c r="A285" s="9" t="s">
        <v>23</v>
      </c>
      <c r="B285" s="10">
        <v>52.495956873315365</v>
      </c>
      <c r="C285" s="5">
        <v>4081</v>
      </c>
    </row>
    <row r="286" spans="1:3" x14ac:dyDescent="0.2">
      <c r="A286" s="9" t="s">
        <v>24</v>
      </c>
      <c r="B286" s="10">
        <v>52.5</v>
      </c>
      <c r="C286" s="5">
        <v>16</v>
      </c>
    </row>
    <row r="287" spans="1:3" x14ac:dyDescent="0.2">
      <c r="A287" s="9" t="s">
        <v>61</v>
      </c>
      <c r="B287" s="10">
        <v>52.508163265306123</v>
      </c>
      <c r="C287" s="5">
        <v>980</v>
      </c>
    </row>
    <row r="288" spans="1:3" x14ac:dyDescent="0.2">
      <c r="A288" s="9" t="s">
        <v>261</v>
      </c>
      <c r="B288" s="10">
        <v>52.509727626459146</v>
      </c>
      <c r="C288" s="5">
        <v>1285</v>
      </c>
    </row>
    <row r="289" spans="1:3" x14ac:dyDescent="0.2">
      <c r="A289" s="9" t="s">
        <v>122</v>
      </c>
      <c r="B289" s="10">
        <v>52.587975412985017</v>
      </c>
      <c r="C289" s="5">
        <v>5206</v>
      </c>
    </row>
    <row r="290" spans="1:3" x14ac:dyDescent="0.2">
      <c r="A290" s="9" t="s">
        <v>257</v>
      </c>
      <c r="B290" s="10">
        <v>52.639175257731956</v>
      </c>
      <c r="C290" s="5">
        <v>97</v>
      </c>
    </row>
    <row r="291" spans="1:3" x14ac:dyDescent="0.2">
      <c r="A291" s="9" t="s">
        <v>134</v>
      </c>
      <c r="B291" s="10">
        <v>52.650922909880563</v>
      </c>
      <c r="C291" s="5">
        <v>5526</v>
      </c>
    </row>
    <row r="292" spans="1:3" x14ac:dyDescent="0.2">
      <c r="A292" s="9" t="s">
        <v>15</v>
      </c>
      <c r="B292" s="10">
        <v>53.02455739577384</v>
      </c>
      <c r="C292" s="5">
        <v>3502</v>
      </c>
    </row>
    <row r="293" spans="1:3" x14ac:dyDescent="0.2">
      <c r="A293" s="9" t="s">
        <v>131</v>
      </c>
      <c r="B293" s="10">
        <v>53.238958623895861</v>
      </c>
      <c r="C293" s="5">
        <v>2151</v>
      </c>
    </row>
    <row r="294" spans="1:3" x14ac:dyDescent="0.2">
      <c r="A294" s="9" t="s">
        <v>139</v>
      </c>
      <c r="B294" s="10">
        <v>53.331654991243433</v>
      </c>
      <c r="C294" s="5">
        <v>4568</v>
      </c>
    </row>
    <row r="295" spans="1:3" x14ac:dyDescent="0.2">
      <c r="A295" s="9" t="s">
        <v>117</v>
      </c>
      <c r="B295" s="10">
        <v>53.425707842645956</v>
      </c>
      <c r="C295" s="5">
        <v>3991</v>
      </c>
    </row>
    <row r="296" spans="1:3" x14ac:dyDescent="0.2">
      <c r="A296" s="9" t="s">
        <v>26</v>
      </c>
      <c r="B296" s="10">
        <v>53.53846153846154</v>
      </c>
      <c r="C296" s="5">
        <v>13</v>
      </c>
    </row>
    <row r="297" spans="1:3" x14ac:dyDescent="0.2">
      <c r="A297" s="9" t="s">
        <v>47</v>
      </c>
      <c r="B297" s="10">
        <v>53.559806508355322</v>
      </c>
      <c r="C297" s="5">
        <v>2274</v>
      </c>
    </row>
    <row r="298" spans="1:3" x14ac:dyDescent="0.2">
      <c r="A298" s="9" t="s">
        <v>96</v>
      </c>
      <c r="B298" s="10">
        <v>53.587399336807202</v>
      </c>
      <c r="C298" s="5">
        <v>4222</v>
      </c>
    </row>
    <row r="299" spans="1:3" x14ac:dyDescent="0.2">
      <c r="A299" s="9" t="s">
        <v>112</v>
      </c>
      <c r="B299" s="10">
        <v>53.611708482676228</v>
      </c>
      <c r="C299" s="5">
        <v>837</v>
      </c>
    </row>
    <row r="300" spans="1:3" x14ac:dyDescent="0.2">
      <c r="A300" s="9" t="s">
        <v>114</v>
      </c>
      <c r="B300" s="10">
        <v>53.677137870855148</v>
      </c>
      <c r="C300" s="5">
        <v>573</v>
      </c>
    </row>
    <row r="301" spans="1:3" x14ac:dyDescent="0.2">
      <c r="A301" s="9" t="s">
        <v>98</v>
      </c>
      <c r="B301" s="10">
        <v>53.84001620089105</v>
      </c>
      <c r="C301" s="5">
        <v>2469</v>
      </c>
    </row>
    <row r="302" spans="1:3" x14ac:dyDescent="0.2">
      <c r="A302" s="9" t="s">
        <v>108</v>
      </c>
      <c r="B302" s="10">
        <v>53.859002169197396</v>
      </c>
      <c r="C302" s="5">
        <v>1383</v>
      </c>
    </row>
    <row r="303" spans="1:3" x14ac:dyDescent="0.2">
      <c r="A303" s="9" t="s">
        <v>301</v>
      </c>
      <c r="B303" s="10">
        <v>53.869767441860468</v>
      </c>
      <c r="C303" s="5">
        <v>860</v>
      </c>
    </row>
    <row r="304" spans="1:3" x14ac:dyDescent="0.2">
      <c r="A304" s="9" t="s">
        <v>77</v>
      </c>
      <c r="B304" s="10">
        <v>53.916666666666664</v>
      </c>
      <c r="C304" s="5">
        <v>228</v>
      </c>
    </row>
    <row r="305" spans="1:3" x14ac:dyDescent="0.2">
      <c r="A305" s="9" t="s">
        <v>258</v>
      </c>
      <c r="B305" s="10">
        <v>54.395348837209305</v>
      </c>
      <c r="C305" s="5">
        <v>86</v>
      </c>
    </row>
    <row r="306" spans="1:3" x14ac:dyDescent="0.2">
      <c r="A306" s="9" t="s">
        <v>330</v>
      </c>
      <c r="B306" s="10">
        <v>54.463333333333331</v>
      </c>
      <c r="C306" s="5">
        <v>900</v>
      </c>
    </row>
    <row r="307" spans="1:3" x14ac:dyDescent="0.2">
      <c r="A307" s="9" t="s">
        <v>111</v>
      </c>
      <c r="B307" s="10">
        <v>54.493643559606618</v>
      </c>
      <c r="C307" s="5">
        <v>4169</v>
      </c>
    </row>
    <row r="308" spans="1:3" x14ac:dyDescent="0.2">
      <c r="A308" s="9" t="s">
        <v>270</v>
      </c>
      <c r="B308" s="10">
        <v>54.503800217155266</v>
      </c>
      <c r="C308" s="5">
        <v>921</v>
      </c>
    </row>
    <row r="309" spans="1:3" x14ac:dyDescent="0.2">
      <c r="A309" s="9" t="s">
        <v>176</v>
      </c>
      <c r="B309" s="10">
        <v>54.784313725490193</v>
      </c>
      <c r="C309" s="5">
        <v>153</v>
      </c>
    </row>
    <row r="310" spans="1:3" x14ac:dyDescent="0.2">
      <c r="A310" s="9" t="s">
        <v>338</v>
      </c>
      <c r="B310" s="10">
        <v>54.83385579937304</v>
      </c>
      <c r="C310" s="5">
        <v>319</v>
      </c>
    </row>
    <row r="311" spans="1:3" x14ac:dyDescent="0.2">
      <c r="A311" s="9" t="s">
        <v>153</v>
      </c>
      <c r="B311" s="10">
        <v>55</v>
      </c>
      <c r="C311" s="5">
        <v>4</v>
      </c>
    </row>
    <row r="312" spans="1:3" x14ac:dyDescent="0.2">
      <c r="A312" s="9" t="s">
        <v>215</v>
      </c>
      <c r="B312" s="10">
        <v>55</v>
      </c>
      <c r="C312" s="5">
        <v>12</v>
      </c>
    </row>
    <row r="313" spans="1:3" x14ac:dyDescent="0.2">
      <c r="A313" s="9" t="s">
        <v>35</v>
      </c>
      <c r="B313" s="10">
        <v>55.346153846153847</v>
      </c>
      <c r="C313" s="5">
        <v>26</v>
      </c>
    </row>
    <row r="314" spans="1:3" x14ac:dyDescent="0.2">
      <c r="A314" s="9" t="s">
        <v>389</v>
      </c>
      <c r="B314" s="10">
        <v>55.378151260504204</v>
      </c>
      <c r="C314" s="5">
        <v>119</v>
      </c>
    </row>
    <row r="315" spans="1:3" x14ac:dyDescent="0.2">
      <c r="A315" s="9" t="s">
        <v>66</v>
      </c>
      <c r="B315" s="10">
        <v>55.53829955251382</v>
      </c>
      <c r="C315" s="5">
        <v>3799</v>
      </c>
    </row>
    <row r="316" spans="1:3" x14ac:dyDescent="0.2">
      <c r="A316" s="9" t="s">
        <v>388</v>
      </c>
      <c r="B316" s="10">
        <v>55.653078924544666</v>
      </c>
      <c r="C316" s="5">
        <v>1153</v>
      </c>
    </row>
    <row r="317" spans="1:3" x14ac:dyDescent="0.2">
      <c r="A317" s="9" t="s">
        <v>165</v>
      </c>
      <c r="B317" s="10">
        <v>55.733333333333334</v>
      </c>
      <c r="C317" s="5">
        <v>15</v>
      </c>
    </row>
    <row r="318" spans="1:3" x14ac:dyDescent="0.2">
      <c r="A318" s="9" t="s">
        <v>107</v>
      </c>
      <c r="B318" s="10">
        <v>56.875598086124398</v>
      </c>
      <c r="C318" s="5">
        <v>1045</v>
      </c>
    </row>
    <row r="319" spans="1:3" x14ac:dyDescent="0.2">
      <c r="A319" s="9" t="s">
        <v>33</v>
      </c>
      <c r="B319" s="10">
        <v>57.278606965174127</v>
      </c>
      <c r="C319" s="5">
        <v>201</v>
      </c>
    </row>
    <row r="320" spans="1:3" x14ac:dyDescent="0.2">
      <c r="A320" s="9" t="s">
        <v>56</v>
      </c>
      <c r="B320" s="10">
        <v>58.205555555555556</v>
      </c>
      <c r="C320" s="5">
        <v>720</v>
      </c>
    </row>
    <row r="321" spans="1:3" x14ac:dyDescent="0.2">
      <c r="A321" s="9" t="s">
        <v>123</v>
      </c>
      <c r="B321" s="10">
        <v>58.474066649962417</v>
      </c>
      <c r="C321" s="5">
        <v>3991</v>
      </c>
    </row>
    <row r="322" spans="1:3" x14ac:dyDescent="0.2">
      <c r="A322" s="9" t="s">
        <v>142</v>
      </c>
      <c r="B322" s="10">
        <v>58.931524547803619</v>
      </c>
      <c r="C322" s="5">
        <v>774</v>
      </c>
    </row>
    <row r="323" spans="1:3" x14ac:dyDescent="0.2">
      <c r="A323" s="9" t="s">
        <v>250</v>
      </c>
      <c r="B323" s="10">
        <v>58.946180555555557</v>
      </c>
      <c r="C323" s="5">
        <v>576</v>
      </c>
    </row>
    <row r="324" spans="1:3" x14ac:dyDescent="0.2">
      <c r="A324" s="9" t="s">
        <v>154</v>
      </c>
      <c r="B324" s="10">
        <v>59.235294117647058</v>
      </c>
      <c r="C324" s="5">
        <v>17</v>
      </c>
    </row>
    <row r="325" spans="1:3" x14ac:dyDescent="0.2">
      <c r="A325" s="9" t="s">
        <v>91</v>
      </c>
      <c r="B325" s="10">
        <v>59.4</v>
      </c>
      <c r="C325" s="5">
        <v>25</v>
      </c>
    </row>
    <row r="326" spans="1:3" x14ac:dyDescent="0.2">
      <c r="A326" s="9" t="s">
        <v>368</v>
      </c>
      <c r="B326" s="10">
        <v>59.481797056545311</v>
      </c>
      <c r="C326" s="5">
        <v>1291</v>
      </c>
    </row>
    <row r="327" spans="1:3" x14ac:dyDescent="0.2">
      <c r="A327" s="9" t="s">
        <v>326</v>
      </c>
      <c r="B327" s="10">
        <v>60.558823529411768</v>
      </c>
      <c r="C327" s="5">
        <v>34</v>
      </c>
    </row>
    <row r="328" spans="1:3" x14ac:dyDescent="0.2">
      <c r="A328" s="9" t="s">
        <v>87</v>
      </c>
      <c r="B328" s="10">
        <v>62</v>
      </c>
      <c r="C328" s="5">
        <v>2</v>
      </c>
    </row>
    <row r="329" spans="1:3" x14ac:dyDescent="0.2">
      <c r="A329" s="9" t="s">
        <v>359</v>
      </c>
      <c r="B329" s="10">
        <v>62.333333333333336</v>
      </c>
      <c r="C329" s="5">
        <v>3</v>
      </c>
    </row>
    <row r="330" spans="1:3" x14ac:dyDescent="0.2">
      <c r="A330" s="9" t="s">
        <v>44</v>
      </c>
      <c r="B330" s="10">
        <v>66.333333333333329</v>
      </c>
      <c r="C330" s="5">
        <v>3</v>
      </c>
    </row>
    <row r="331" spans="1:3" x14ac:dyDescent="0.2">
      <c r="A331" s="9" t="s">
        <v>202</v>
      </c>
      <c r="B331" s="10">
        <v>67.166666666666671</v>
      </c>
      <c r="C331" s="5">
        <v>6</v>
      </c>
    </row>
    <row r="332" spans="1:3" x14ac:dyDescent="0.2">
      <c r="A332" s="9" t="s">
        <v>34</v>
      </c>
      <c r="B332" s="10">
        <v>68</v>
      </c>
      <c r="C332" s="5">
        <v>1</v>
      </c>
    </row>
    <row r="333" spans="1:3" x14ac:dyDescent="0.2">
      <c r="A333" s="9" t="s">
        <v>334</v>
      </c>
      <c r="B333" s="10">
        <v>72</v>
      </c>
      <c r="C333" s="5">
        <v>1</v>
      </c>
    </row>
    <row r="334" spans="1:3" x14ac:dyDescent="0.2">
      <c r="A334" s="9" t="s">
        <v>184</v>
      </c>
      <c r="B334" s="10">
        <v>73</v>
      </c>
      <c r="C334" s="5">
        <v>1</v>
      </c>
    </row>
    <row r="335" spans="1:3" x14ac:dyDescent="0.2">
      <c r="A335" s="9" t="s">
        <v>118</v>
      </c>
      <c r="B335" s="10">
        <v>73.945652173913047</v>
      </c>
      <c r="C335" s="5">
        <v>92</v>
      </c>
    </row>
    <row r="336" spans="1:3" x14ac:dyDescent="0.2">
      <c r="A336" s="9" t="s">
        <v>133</v>
      </c>
      <c r="B336" s="10">
        <v>75.5</v>
      </c>
      <c r="C336" s="5">
        <v>2</v>
      </c>
    </row>
    <row r="337" spans="1:3" x14ac:dyDescent="0.2">
      <c r="A337" s="9" t="s">
        <v>74</v>
      </c>
      <c r="B337" s="10">
        <v>78</v>
      </c>
      <c r="C337" s="5">
        <v>2</v>
      </c>
    </row>
    <row r="338" spans="1:3" x14ac:dyDescent="0.2">
      <c r="A338" s="9" t="s">
        <v>173</v>
      </c>
      <c r="B338" s="10">
        <v>80.111111111111114</v>
      </c>
      <c r="C338" s="5">
        <v>27</v>
      </c>
    </row>
    <row r="339" spans="1:3" x14ac:dyDescent="0.2">
      <c r="A339" s="9" t="s">
        <v>49</v>
      </c>
      <c r="B339" s="10">
        <v>82.5</v>
      </c>
      <c r="C339" s="5">
        <v>2</v>
      </c>
    </row>
    <row r="340" spans="1:3" x14ac:dyDescent="0.2">
      <c r="A340" s="9"/>
      <c r="B340" s="10"/>
      <c r="C340" s="5"/>
    </row>
  </sheetData>
  <sortState xmlns:xlrd2="http://schemas.microsoft.com/office/spreadsheetml/2017/richdata2" ref="A5:C339">
    <sortCondition ref="B5:B33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2"/>
  <sheetViews>
    <sheetView workbookViewId="0">
      <selection activeCell="E6" sqref="E6"/>
    </sheetView>
  </sheetViews>
  <sheetFormatPr defaultRowHeight="14.25" x14ac:dyDescent="0.2"/>
  <cols>
    <col min="2" max="3" width="11.125" style="5" bestFit="1" customWidth="1"/>
    <col min="4" max="4" width="2.5" style="5" customWidth="1"/>
    <col min="5" max="5" width="14.625" style="5" customWidth="1"/>
  </cols>
  <sheetData>
    <row r="1" spans="1:5" s="6" customFormat="1" ht="18" x14ac:dyDescent="0.25">
      <c r="A1" s="6" t="s">
        <v>928</v>
      </c>
      <c r="B1" s="7"/>
      <c r="C1" s="7"/>
      <c r="D1" s="7"/>
      <c r="E1" s="7"/>
    </row>
    <row r="2" spans="1:5" x14ac:dyDescent="0.2">
      <c r="A2" t="s">
        <v>927</v>
      </c>
    </row>
    <row r="4" spans="1:5" ht="15" x14ac:dyDescent="0.25">
      <c r="A4" s="2" t="s">
        <v>801</v>
      </c>
      <c r="B4" s="14" t="s">
        <v>803</v>
      </c>
      <c r="C4" s="14" t="s">
        <v>804</v>
      </c>
      <c r="D4" s="14"/>
      <c r="E4" s="14" t="s">
        <v>800</v>
      </c>
    </row>
    <row r="5" spans="1:5" x14ac:dyDescent="0.2">
      <c r="A5" s="9"/>
      <c r="D5"/>
      <c r="E5"/>
    </row>
    <row r="6" spans="1:5" x14ac:dyDescent="0.2">
      <c r="A6" s="9" t="s">
        <v>15</v>
      </c>
      <c r="B6" s="5">
        <v>1850</v>
      </c>
      <c r="C6" s="5">
        <v>1652</v>
      </c>
      <c r="E6" s="5">
        <f>B6+C6</f>
        <v>3502</v>
      </c>
    </row>
    <row r="7" spans="1:5" x14ac:dyDescent="0.2">
      <c r="A7" s="9" t="s">
        <v>16</v>
      </c>
      <c r="B7" s="5">
        <v>1084</v>
      </c>
      <c r="C7" s="5">
        <v>770</v>
      </c>
      <c r="E7" s="5">
        <f t="shared" ref="E7:E70" si="0">B7+C7</f>
        <v>1854</v>
      </c>
    </row>
    <row r="8" spans="1:5" x14ac:dyDescent="0.2">
      <c r="A8" s="9" t="s">
        <v>17</v>
      </c>
      <c r="B8" s="5">
        <v>742</v>
      </c>
      <c r="C8" s="5">
        <v>474</v>
      </c>
      <c r="E8" s="5">
        <f t="shared" si="0"/>
        <v>1216</v>
      </c>
    </row>
    <row r="9" spans="1:5" x14ac:dyDescent="0.2">
      <c r="A9" s="9" t="s">
        <v>18</v>
      </c>
      <c r="B9" s="5">
        <v>378</v>
      </c>
      <c r="C9" s="5">
        <v>323</v>
      </c>
      <c r="E9" s="5">
        <f t="shared" si="0"/>
        <v>701</v>
      </c>
    </row>
    <row r="10" spans="1:5" x14ac:dyDescent="0.2">
      <c r="A10" s="9" t="s">
        <v>19</v>
      </c>
      <c r="B10" s="5">
        <v>41</v>
      </c>
      <c r="C10" s="5">
        <v>46</v>
      </c>
      <c r="E10" s="5">
        <f t="shared" si="0"/>
        <v>87</v>
      </c>
    </row>
    <row r="11" spans="1:5" x14ac:dyDescent="0.2">
      <c r="A11" s="9" t="s">
        <v>20</v>
      </c>
      <c r="B11" s="5">
        <v>579</v>
      </c>
      <c r="C11" s="5">
        <v>471</v>
      </c>
      <c r="E11" s="5">
        <f t="shared" si="0"/>
        <v>1050</v>
      </c>
    </row>
    <row r="12" spans="1:5" x14ac:dyDescent="0.2">
      <c r="A12" s="9" t="s">
        <v>22</v>
      </c>
      <c r="B12" s="5">
        <v>303</v>
      </c>
      <c r="C12" s="5">
        <v>292</v>
      </c>
      <c r="E12" s="5">
        <f t="shared" si="0"/>
        <v>595</v>
      </c>
    </row>
    <row r="13" spans="1:5" x14ac:dyDescent="0.2">
      <c r="A13" s="9" t="s">
        <v>23</v>
      </c>
      <c r="B13" s="5">
        <v>2129</v>
      </c>
      <c r="C13" s="5">
        <v>1952</v>
      </c>
      <c r="E13" s="5">
        <f t="shared" si="0"/>
        <v>4081</v>
      </c>
    </row>
    <row r="14" spans="1:5" x14ac:dyDescent="0.2">
      <c r="A14" s="9" t="s">
        <v>24</v>
      </c>
      <c r="B14" s="5">
        <v>10</v>
      </c>
      <c r="C14" s="5">
        <v>6</v>
      </c>
      <c r="E14" s="5">
        <f t="shared" si="0"/>
        <v>16</v>
      </c>
    </row>
    <row r="15" spans="1:5" x14ac:dyDescent="0.2">
      <c r="A15" s="9" t="s">
        <v>26</v>
      </c>
      <c r="B15" s="5">
        <v>6</v>
      </c>
      <c r="C15" s="5">
        <v>7</v>
      </c>
      <c r="E15" s="5">
        <f t="shared" si="0"/>
        <v>13</v>
      </c>
    </row>
    <row r="16" spans="1:5" x14ac:dyDescent="0.2">
      <c r="A16" s="9" t="s">
        <v>27</v>
      </c>
      <c r="B16" s="5">
        <v>2</v>
      </c>
      <c r="C16" s="5">
        <v>8</v>
      </c>
      <c r="E16" s="5">
        <f t="shared" si="0"/>
        <v>10</v>
      </c>
    </row>
    <row r="17" spans="1:5" x14ac:dyDescent="0.2">
      <c r="A17" s="9" t="s">
        <v>29</v>
      </c>
      <c r="B17" s="5">
        <v>1446</v>
      </c>
      <c r="C17" s="5">
        <v>1018</v>
      </c>
      <c r="E17" s="5">
        <f t="shared" si="0"/>
        <v>2464</v>
      </c>
    </row>
    <row r="18" spans="1:5" x14ac:dyDescent="0.2">
      <c r="A18" s="9" t="s">
        <v>30</v>
      </c>
      <c r="B18" s="5">
        <v>1007</v>
      </c>
      <c r="C18" s="5">
        <v>814</v>
      </c>
      <c r="E18" s="5">
        <f t="shared" si="0"/>
        <v>1821</v>
      </c>
    </row>
    <row r="19" spans="1:5" x14ac:dyDescent="0.2">
      <c r="A19" s="9" t="s">
        <v>31</v>
      </c>
      <c r="B19" s="5">
        <v>1194</v>
      </c>
      <c r="C19" s="5">
        <v>957</v>
      </c>
      <c r="E19" s="5">
        <f t="shared" si="0"/>
        <v>2151</v>
      </c>
    </row>
    <row r="20" spans="1:5" x14ac:dyDescent="0.2">
      <c r="A20" s="9" t="s">
        <v>32</v>
      </c>
      <c r="B20" s="5">
        <v>927</v>
      </c>
      <c r="C20" s="5">
        <v>689</v>
      </c>
      <c r="E20" s="5">
        <f t="shared" si="0"/>
        <v>1616</v>
      </c>
    </row>
    <row r="21" spans="1:5" x14ac:dyDescent="0.2">
      <c r="A21" s="9" t="s">
        <v>33</v>
      </c>
      <c r="B21" s="5">
        <v>109</v>
      </c>
      <c r="C21" s="5">
        <v>92</v>
      </c>
      <c r="E21" s="5">
        <f t="shared" si="0"/>
        <v>201</v>
      </c>
    </row>
    <row r="22" spans="1:5" x14ac:dyDescent="0.2">
      <c r="A22" s="9" t="s">
        <v>34</v>
      </c>
      <c r="C22" s="5">
        <v>1</v>
      </c>
      <c r="E22" s="5">
        <f t="shared" si="0"/>
        <v>1</v>
      </c>
    </row>
    <row r="23" spans="1:5" x14ac:dyDescent="0.2">
      <c r="A23" s="9" t="s">
        <v>35</v>
      </c>
      <c r="B23" s="5">
        <v>11</v>
      </c>
      <c r="C23" s="5">
        <v>15</v>
      </c>
      <c r="E23" s="5">
        <f t="shared" si="0"/>
        <v>26</v>
      </c>
    </row>
    <row r="24" spans="1:5" x14ac:dyDescent="0.2">
      <c r="A24" s="9" t="s">
        <v>36</v>
      </c>
      <c r="B24" s="5">
        <v>37</v>
      </c>
      <c r="C24" s="5">
        <v>39</v>
      </c>
      <c r="E24" s="5">
        <f t="shared" si="0"/>
        <v>76</v>
      </c>
    </row>
    <row r="25" spans="1:5" x14ac:dyDescent="0.2">
      <c r="A25" s="9" t="s">
        <v>37</v>
      </c>
      <c r="B25" s="5">
        <v>3066</v>
      </c>
      <c r="C25" s="5">
        <v>2735</v>
      </c>
      <c r="E25" s="5">
        <f t="shared" si="0"/>
        <v>5801</v>
      </c>
    </row>
    <row r="26" spans="1:5" x14ac:dyDescent="0.2">
      <c r="A26" s="9" t="s">
        <v>38</v>
      </c>
      <c r="B26" s="5">
        <v>83</v>
      </c>
      <c r="C26" s="5">
        <v>85</v>
      </c>
      <c r="E26" s="5">
        <f t="shared" si="0"/>
        <v>168</v>
      </c>
    </row>
    <row r="27" spans="1:5" x14ac:dyDescent="0.2">
      <c r="A27" s="9" t="s">
        <v>39</v>
      </c>
      <c r="B27" s="5">
        <v>28</v>
      </c>
      <c r="C27" s="5">
        <v>26</v>
      </c>
      <c r="E27" s="5">
        <f t="shared" si="0"/>
        <v>54</v>
      </c>
    </row>
    <row r="28" spans="1:5" x14ac:dyDescent="0.2">
      <c r="A28" s="9" t="s">
        <v>40</v>
      </c>
      <c r="B28" s="5">
        <v>2667</v>
      </c>
      <c r="C28" s="5">
        <v>2387</v>
      </c>
      <c r="E28" s="5">
        <f t="shared" si="0"/>
        <v>5054</v>
      </c>
    </row>
    <row r="29" spans="1:5" x14ac:dyDescent="0.2">
      <c r="A29" s="9" t="s">
        <v>41</v>
      </c>
      <c r="B29" s="5">
        <v>1266</v>
      </c>
      <c r="C29" s="5">
        <v>926</v>
      </c>
      <c r="E29" s="5">
        <f t="shared" si="0"/>
        <v>2192</v>
      </c>
    </row>
    <row r="30" spans="1:5" x14ac:dyDescent="0.2">
      <c r="A30" s="9" t="s">
        <v>42</v>
      </c>
      <c r="B30" s="5">
        <v>50</v>
      </c>
      <c r="C30" s="5">
        <v>54</v>
      </c>
      <c r="E30" s="5">
        <f t="shared" si="0"/>
        <v>104</v>
      </c>
    </row>
    <row r="31" spans="1:5" x14ac:dyDescent="0.2">
      <c r="A31" s="9" t="s">
        <v>43</v>
      </c>
      <c r="B31" s="5">
        <v>1266</v>
      </c>
      <c r="C31" s="5">
        <v>958</v>
      </c>
      <c r="E31" s="5">
        <f t="shared" si="0"/>
        <v>2224</v>
      </c>
    </row>
    <row r="32" spans="1:5" x14ac:dyDescent="0.2">
      <c r="A32" s="9" t="s">
        <v>44</v>
      </c>
      <c r="B32" s="5">
        <v>1</v>
      </c>
      <c r="C32" s="5">
        <v>2</v>
      </c>
      <c r="E32" s="5">
        <f t="shared" si="0"/>
        <v>3</v>
      </c>
    </row>
    <row r="33" spans="1:5" x14ac:dyDescent="0.2">
      <c r="A33" s="9" t="s">
        <v>46</v>
      </c>
      <c r="B33" s="5">
        <v>3180</v>
      </c>
      <c r="C33" s="5">
        <v>2366</v>
      </c>
      <c r="E33" s="5">
        <f t="shared" si="0"/>
        <v>5546</v>
      </c>
    </row>
    <row r="34" spans="1:5" x14ac:dyDescent="0.2">
      <c r="A34" s="9" t="s">
        <v>47</v>
      </c>
      <c r="B34" s="5">
        <v>1371</v>
      </c>
      <c r="C34" s="5">
        <v>903</v>
      </c>
      <c r="E34" s="5">
        <f t="shared" si="0"/>
        <v>2274</v>
      </c>
    </row>
    <row r="35" spans="1:5" x14ac:dyDescent="0.2">
      <c r="A35" s="9" t="s">
        <v>48</v>
      </c>
      <c r="B35" s="5">
        <v>2223</v>
      </c>
      <c r="C35" s="5">
        <v>1541</v>
      </c>
      <c r="E35" s="5">
        <f t="shared" si="0"/>
        <v>3764</v>
      </c>
    </row>
    <row r="36" spans="1:5" x14ac:dyDescent="0.2">
      <c r="A36" s="9" t="s">
        <v>49</v>
      </c>
      <c r="C36" s="5">
        <v>2</v>
      </c>
      <c r="E36" s="5">
        <f t="shared" si="0"/>
        <v>2</v>
      </c>
    </row>
    <row r="37" spans="1:5" x14ac:dyDescent="0.2">
      <c r="A37" s="9" t="s">
        <v>51</v>
      </c>
      <c r="B37" s="5">
        <v>1365</v>
      </c>
      <c r="C37" s="5">
        <v>1257</v>
      </c>
      <c r="E37" s="5">
        <f t="shared" si="0"/>
        <v>2622</v>
      </c>
    </row>
    <row r="38" spans="1:5" x14ac:dyDescent="0.2">
      <c r="A38" s="9" t="s">
        <v>52</v>
      </c>
      <c r="B38" s="5">
        <v>1356</v>
      </c>
      <c r="C38" s="5">
        <v>1240</v>
      </c>
      <c r="E38" s="5">
        <f t="shared" si="0"/>
        <v>2596</v>
      </c>
    </row>
    <row r="39" spans="1:5" x14ac:dyDescent="0.2">
      <c r="A39" s="9" t="s">
        <v>53</v>
      </c>
      <c r="B39" s="5">
        <v>1332</v>
      </c>
      <c r="C39" s="5">
        <v>1040</v>
      </c>
      <c r="E39" s="5">
        <f t="shared" si="0"/>
        <v>2372</v>
      </c>
    </row>
    <row r="40" spans="1:5" x14ac:dyDescent="0.2">
      <c r="A40" s="9" t="s">
        <v>54</v>
      </c>
      <c r="B40" s="5">
        <v>1209</v>
      </c>
      <c r="C40" s="5">
        <v>1094</v>
      </c>
      <c r="E40" s="5">
        <f t="shared" si="0"/>
        <v>2303</v>
      </c>
    </row>
    <row r="41" spans="1:5" x14ac:dyDescent="0.2">
      <c r="A41" s="9" t="s">
        <v>55</v>
      </c>
      <c r="B41" s="5">
        <v>1677</v>
      </c>
      <c r="C41" s="5">
        <v>1618</v>
      </c>
      <c r="E41" s="5">
        <f t="shared" si="0"/>
        <v>3295</v>
      </c>
    </row>
    <row r="42" spans="1:5" x14ac:dyDescent="0.2">
      <c r="A42" s="9" t="s">
        <v>56</v>
      </c>
      <c r="B42" s="5">
        <v>377</v>
      </c>
      <c r="C42" s="5">
        <v>343</v>
      </c>
      <c r="E42" s="5">
        <f t="shared" si="0"/>
        <v>720</v>
      </c>
    </row>
    <row r="43" spans="1:5" x14ac:dyDescent="0.2">
      <c r="A43" s="9" t="s">
        <v>57</v>
      </c>
      <c r="B43" s="5">
        <v>2815</v>
      </c>
      <c r="C43" s="5">
        <v>2645</v>
      </c>
      <c r="E43" s="5">
        <f t="shared" si="0"/>
        <v>5460</v>
      </c>
    </row>
    <row r="44" spans="1:5" x14ac:dyDescent="0.2">
      <c r="A44" s="9" t="s">
        <v>58</v>
      </c>
      <c r="B44" s="5">
        <v>2873</v>
      </c>
      <c r="C44" s="5">
        <v>2748</v>
      </c>
      <c r="E44" s="5">
        <f t="shared" si="0"/>
        <v>5621</v>
      </c>
    </row>
    <row r="45" spans="1:5" x14ac:dyDescent="0.2">
      <c r="A45" s="9" t="s">
        <v>59</v>
      </c>
      <c r="B45" s="5">
        <v>143</v>
      </c>
      <c r="C45" s="5">
        <v>129</v>
      </c>
      <c r="E45" s="5">
        <f t="shared" si="0"/>
        <v>272</v>
      </c>
    </row>
    <row r="46" spans="1:5" x14ac:dyDescent="0.2">
      <c r="A46" s="9" t="s">
        <v>60</v>
      </c>
      <c r="B46" s="5">
        <v>1662</v>
      </c>
      <c r="C46" s="5">
        <v>1545</v>
      </c>
      <c r="E46" s="5">
        <f t="shared" si="0"/>
        <v>3207</v>
      </c>
    </row>
    <row r="47" spans="1:5" x14ac:dyDescent="0.2">
      <c r="A47" s="9" t="s">
        <v>61</v>
      </c>
      <c r="B47" s="5">
        <v>509</v>
      </c>
      <c r="C47" s="5">
        <v>471</v>
      </c>
      <c r="E47" s="5">
        <f t="shared" si="0"/>
        <v>980</v>
      </c>
    </row>
    <row r="48" spans="1:5" x14ac:dyDescent="0.2">
      <c r="A48" s="9" t="s">
        <v>62</v>
      </c>
      <c r="B48" s="5">
        <v>2623</v>
      </c>
      <c r="C48" s="5">
        <v>2260</v>
      </c>
      <c r="E48" s="5">
        <f t="shared" si="0"/>
        <v>4883</v>
      </c>
    </row>
    <row r="49" spans="1:5" x14ac:dyDescent="0.2">
      <c r="A49" s="9" t="s">
        <v>63</v>
      </c>
      <c r="B49" s="5">
        <v>2574</v>
      </c>
      <c r="C49" s="5">
        <v>2254</v>
      </c>
      <c r="E49" s="5">
        <f t="shared" si="0"/>
        <v>4828</v>
      </c>
    </row>
    <row r="50" spans="1:5" x14ac:dyDescent="0.2">
      <c r="A50" s="9" t="s">
        <v>64</v>
      </c>
      <c r="B50" s="5">
        <v>2029</v>
      </c>
      <c r="C50" s="5">
        <v>1778</v>
      </c>
      <c r="E50" s="5">
        <f t="shared" si="0"/>
        <v>3807</v>
      </c>
    </row>
    <row r="51" spans="1:5" x14ac:dyDescent="0.2">
      <c r="A51" s="9" t="s">
        <v>65</v>
      </c>
      <c r="B51" s="5">
        <v>1830</v>
      </c>
      <c r="C51" s="5">
        <v>1679</v>
      </c>
      <c r="E51" s="5">
        <f t="shared" si="0"/>
        <v>3509</v>
      </c>
    </row>
    <row r="52" spans="1:5" x14ac:dyDescent="0.2">
      <c r="A52" s="9" t="s">
        <v>66</v>
      </c>
      <c r="B52" s="5">
        <v>2255</v>
      </c>
      <c r="C52" s="5">
        <v>1544</v>
      </c>
      <c r="E52" s="5">
        <f t="shared" si="0"/>
        <v>3799</v>
      </c>
    </row>
    <row r="53" spans="1:5" x14ac:dyDescent="0.2">
      <c r="A53" s="9" t="s">
        <v>68</v>
      </c>
      <c r="B53" s="5">
        <v>1363</v>
      </c>
      <c r="C53" s="5">
        <v>929</v>
      </c>
      <c r="E53" s="5">
        <f t="shared" si="0"/>
        <v>2292</v>
      </c>
    </row>
    <row r="54" spans="1:5" x14ac:dyDescent="0.2">
      <c r="A54" s="9" t="s">
        <v>69</v>
      </c>
      <c r="B54" s="5">
        <v>535</v>
      </c>
      <c r="C54" s="5">
        <v>455</v>
      </c>
      <c r="E54" s="5">
        <f t="shared" si="0"/>
        <v>990</v>
      </c>
    </row>
    <row r="55" spans="1:5" x14ac:dyDescent="0.2">
      <c r="A55" s="9" t="s">
        <v>70</v>
      </c>
      <c r="B55" s="5">
        <v>383</v>
      </c>
      <c r="C55" s="5">
        <v>369</v>
      </c>
      <c r="E55" s="5">
        <f t="shared" si="0"/>
        <v>752</v>
      </c>
    </row>
    <row r="56" spans="1:5" x14ac:dyDescent="0.2">
      <c r="A56" s="9" t="s">
        <v>71</v>
      </c>
      <c r="B56" s="5">
        <v>572</v>
      </c>
      <c r="C56" s="5">
        <v>493</v>
      </c>
      <c r="E56" s="5">
        <f t="shared" si="0"/>
        <v>1065</v>
      </c>
    </row>
    <row r="57" spans="1:5" x14ac:dyDescent="0.2">
      <c r="A57" s="9" t="s">
        <v>74</v>
      </c>
      <c r="B57" s="5">
        <v>1</v>
      </c>
      <c r="C57" s="5">
        <v>1</v>
      </c>
      <c r="E57" s="5">
        <f t="shared" si="0"/>
        <v>2</v>
      </c>
    </row>
    <row r="58" spans="1:5" x14ac:dyDescent="0.2">
      <c r="A58" s="9" t="s">
        <v>75</v>
      </c>
      <c r="B58" s="5">
        <v>185</v>
      </c>
      <c r="C58" s="5">
        <v>162</v>
      </c>
      <c r="E58" s="5">
        <f t="shared" si="0"/>
        <v>347</v>
      </c>
    </row>
    <row r="59" spans="1:5" x14ac:dyDescent="0.2">
      <c r="A59" s="9" t="s">
        <v>76</v>
      </c>
      <c r="B59" s="5">
        <v>746</v>
      </c>
      <c r="C59" s="5">
        <v>646</v>
      </c>
      <c r="E59" s="5">
        <f t="shared" si="0"/>
        <v>1392</v>
      </c>
    </row>
    <row r="60" spans="1:5" x14ac:dyDescent="0.2">
      <c r="A60" s="9" t="s">
        <v>77</v>
      </c>
      <c r="B60" s="5">
        <v>117</v>
      </c>
      <c r="C60" s="5">
        <v>111</v>
      </c>
      <c r="E60" s="5">
        <f t="shared" si="0"/>
        <v>228</v>
      </c>
    </row>
    <row r="61" spans="1:5" x14ac:dyDescent="0.2">
      <c r="A61" s="9" t="s">
        <v>78</v>
      </c>
      <c r="B61" s="5">
        <v>292</v>
      </c>
      <c r="C61" s="5">
        <v>185</v>
      </c>
      <c r="E61" s="5">
        <f t="shared" si="0"/>
        <v>477</v>
      </c>
    </row>
    <row r="62" spans="1:5" x14ac:dyDescent="0.2">
      <c r="A62" s="9" t="s">
        <v>79</v>
      </c>
      <c r="B62" s="5">
        <v>2804</v>
      </c>
      <c r="C62" s="5">
        <v>2266</v>
      </c>
      <c r="E62" s="5">
        <f t="shared" si="0"/>
        <v>5070</v>
      </c>
    </row>
    <row r="63" spans="1:5" x14ac:dyDescent="0.2">
      <c r="A63" s="9" t="s">
        <v>80</v>
      </c>
      <c r="B63" s="5">
        <v>346</v>
      </c>
      <c r="C63" s="5">
        <v>288</v>
      </c>
      <c r="E63" s="5">
        <f t="shared" si="0"/>
        <v>634</v>
      </c>
    </row>
    <row r="64" spans="1:5" x14ac:dyDescent="0.2">
      <c r="A64" s="9" t="s">
        <v>81</v>
      </c>
      <c r="B64" s="5">
        <v>1543</v>
      </c>
      <c r="C64" s="5">
        <v>1348</v>
      </c>
      <c r="E64" s="5">
        <f t="shared" si="0"/>
        <v>2891</v>
      </c>
    </row>
    <row r="65" spans="1:5" x14ac:dyDescent="0.2">
      <c r="A65" s="9" t="s">
        <v>82</v>
      </c>
      <c r="B65" s="5">
        <v>1287</v>
      </c>
      <c r="C65" s="5">
        <v>1114</v>
      </c>
      <c r="E65" s="5">
        <f t="shared" si="0"/>
        <v>2401</v>
      </c>
    </row>
    <row r="66" spans="1:5" x14ac:dyDescent="0.2">
      <c r="A66" s="9" t="s">
        <v>83</v>
      </c>
      <c r="B66" s="5">
        <v>18</v>
      </c>
      <c r="C66" s="5">
        <v>15</v>
      </c>
      <c r="E66" s="5">
        <f t="shared" si="0"/>
        <v>33</v>
      </c>
    </row>
    <row r="67" spans="1:5" x14ac:dyDescent="0.2">
      <c r="A67" s="9" t="s">
        <v>84</v>
      </c>
      <c r="B67" s="5">
        <v>19</v>
      </c>
      <c r="C67" s="5">
        <v>23</v>
      </c>
      <c r="E67" s="5">
        <f t="shared" si="0"/>
        <v>42</v>
      </c>
    </row>
    <row r="68" spans="1:5" x14ac:dyDescent="0.2">
      <c r="A68" s="9" t="s">
        <v>86</v>
      </c>
      <c r="B68" s="5">
        <v>2564</v>
      </c>
      <c r="C68" s="5">
        <v>2432</v>
      </c>
      <c r="E68" s="5">
        <f t="shared" si="0"/>
        <v>4996</v>
      </c>
    </row>
    <row r="69" spans="1:5" x14ac:dyDescent="0.2">
      <c r="A69" s="9" t="s">
        <v>87</v>
      </c>
      <c r="B69" s="5">
        <v>1</v>
      </c>
      <c r="C69" s="5">
        <v>1</v>
      </c>
      <c r="E69" s="5">
        <f t="shared" si="0"/>
        <v>2</v>
      </c>
    </row>
    <row r="70" spans="1:5" x14ac:dyDescent="0.2">
      <c r="A70" s="9" t="s">
        <v>89</v>
      </c>
      <c r="B70" s="5">
        <v>2164</v>
      </c>
      <c r="C70" s="5">
        <v>1875</v>
      </c>
      <c r="E70" s="5">
        <f t="shared" si="0"/>
        <v>4039</v>
      </c>
    </row>
    <row r="71" spans="1:5" x14ac:dyDescent="0.2">
      <c r="A71" s="9" t="s">
        <v>90</v>
      </c>
      <c r="B71" s="5">
        <v>570</v>
      </c>
      <c r="C71" s="5">
        <v>455</v>
      </c>
      <c r="E71" s="5">
        <f t="shared" ref="E71:E134" si="1">B71+C71</f>
        <v>1025</v>
      </c>
    </row>
    <row r="72" spans="1:5" x14ac:dyDescent="0.2">
      <c r="A72" s="9" t="s">
        <v>91</v>
      </c>
      <c r="B72" s="5">
        <v>13</v>
      </c>
      <c r="C72" s="5">
        <v>12</v>
      </c>
      <c r="E72" s="5">
        <f t="shared" si="1"/>
        <v>25</v>
      </c>
    </row>
    <row r="73" spans="1:5" x14ac:dyDescent="0.2">
      <c r="A73" s="9" t="s">
        <v>92</v>
      </c>
      <c r="B73" s="5">
        <v>1187</v>
      </c>
      <c r="C73" s="5">
        <v>996</v>
      </c>
      <c r="E73" s="5">
        <f t="shared" si="1"/>
        <v>2183</v>
      </c>
    </row>
    <row r="74" spans="1:5" x14ac:dyDescent="0.2">
      <c r="A74" s="9" t="s">
        <v>93</v>
      </c>
      <c r="B74" s="5">
        <v>843</v>
      </c>
      <c r="C74" s="5">
        <v>685</v>
      </c>
      <c r="E74" s="5">
        <f t="shared" si="1"/>
        <v>1528</v>
      </c>
    </row>
    <row r="75" spans="1:5" x14ac:dyDescent="0.2">
      <c r="A75" s="9" t="s">
        <v>94</v>
      </c>
      <c r="B75" s="5">
        <v>522</v>
      </c>
      <c r="C75" s="5">
        <v>421</v>
      </c>
      <c r="E75" s="5">
        <f t="shared" si="1"/>
        <v>943</v>
      </c>
    </row>
    <row r="76" spans="1:5" x14ac:dyDescent="0.2">
      <c r="A76" s="9" t="s">
        <v>95</v>
      </c>
      <c r="B76" s="5">
        <v>388</v>
      </c>
      <c r="C76" s="5">
        <v>302</v>
      </c>
      <c r="E76" s="5">
        <f t="shared" si="1"/>
        <v>690</v>
      </c>
    </row>
    <row r="77" spans="1:5" x14ac:dyDescent="0.2">
      <c r="A77" s="9" t="s">
        <v>96</v>
      </c>
      <c r="B77" s="5">
        <v>2244</v>
      </c>
      <c r="C77" s="5">
        <v>1978</v>
      </c>
      <c r="E77" s="5">
        <f t="shared" si="1"/>
        <v>4222</v>
      </c>
    </row>
    <row r="78" spans="1:5" x14ac:dyDescent="0.2">
      <c r="A78" s="9" t="s">
        <v>97</v>
      </c>
      <c r="B78" s="5">
        <v>1</v>
      </c>
      <c r="C78" s="5">
        <v>1</v>
      </c>
      <c r="E78" s="5">
        <f t="shared" si="1"/>
        <v>2</v>
      </c>
    </row>
    <row r="79" spans="1:5" x14ac:dyDescent="0.2">
      <c r="A79" s="9" t="s">
        <v>98</v>
      </c>
      <c r="B79" s="5">
        <v>1324</v>
      </c>
      <c r="C79" s="5">
        <v>1145</v>
      </c>
      <c r="E79" s="5">
        <f t="shared" si="1"/>
        <v>2469</v>
      </c>
    </row>
    <row r="80" spans="1:5" x14ac:dyDescent="0.2">
      <c r="A80" s="9" t="s">
        <v>100</v>
      </c>
      <c r="B80" s="5">
        <v>1960</v>
      </c>
      <c r="C80" s="5">
        <v>1630</v>
      </c>
      <c r="E80" s="5">
        <f t="shared" si="1"/>
        <v>3590</v>
      </c>
    </row>
    <row r="81" spans="1:5" x14ac:dyDescent="0.2">
      <c r="A81" s="9" t="s">
        <v>101</v>
      </c>
      <c r="B81" s="5">
        <v>549</v>
      </c>
      <c r="C81" s="5">
        <v>487</v>
      </c>
      <c r="E81" s="5">
        <f t="shared" si="1"/>
        <v>1036</v>
      </c>
    </row>
    <row r="82" spans="1:5" x14ac:dyDescent="0.2">
      <c r="A82" s="9" t="s">
        <v>102</v>
      </c>
      <c r="B82" s="5">
        <v>848</v>
      </c>
      <c r="C82" s="5">
        <v>667</v>
      </c>
      <c r="E82" s="5">
        <f t="shared" si="1"/>
        <v>1515</v>
      </c>
    </row>
    <row r="83" spans="1:5" x14ac:dyDescent="0.2">
      <c r="A83" s="9" t="s">
        <v>103</v>
      </c>
      <c r="B83" s="5">
        <v>559</v>
      </c>
      <c r="C83" s="5">
        <v>407</v>
      </c>
      <c r="E83" s="5">
        <f t="shared" si="1"/>
        <v>966</v>
      </c>
    </row>
    <row r="84" spans="1:5" x14ac:dyDescent="0.2">
      <c r="A84" s="9" t="s">
        <v>104</v>
      </c>
      <c r="B84" s="5">
        <v>615</v>
      </c>
      <c r="C84" s="5">
        <v>515</v>
      </c>
      <c r="E84" s="5">
        <f t="shared" si="1"/>
        <v>1130</v>
      </c>
    </row>
    <row r="85" spans="1:5" x14ac:dyDescent="0.2">
      <c r="A85" s="9" t="s">
        <v>106</v>
      </c>
      <c r="B85" s="5">
        <v>1753</v>
      </c>
      <c r="C85" s="5">
        <v>1356</v>
      </c>
      <c r="E85" s="5">
        <f t="shared" si="1"/>
        <v>3109</v>
      </c>
    </row>
    <row r="86" spans="1:5" x14ac:dyDescent="0.2">
      <c r="A86" s="9" t="s">
        <v>107</v>
      </c>
      <c r="B86" s="5">
        <v>578</v>
      </c>
      <c r="C86" s="5">
        <v>467</v>
      </c>
      <c r="E86" s="5">
        <f t="shared" si="1"/>
        <v>1045</v>
      </c>
    </row>
    <row r="87" spans="1:5" x14ac:dyDescent="0.2">
      <c r="A87" s="9" t="s">
        <v>108</v>
      </c>
      <c r="B87" s="5">
        <v>755</v>
      </c>
      <c r="C87" s="5">
        <v>628</v>
      </c>
      <c r="E87" s="5">
        <f t="shared" si="1"/>
        <v>1383</v>
      </c>
    </row>
    <row r="88" spans="1:5" x14ac:dyDescent="0.2">
      <c r="A88" s="9" t="s">
        <v>109</v>
      </c>
      <c r="B88" s="5">
        <v>1</v>
      </c>
      <c r="C88" s="5">
        <v>2</v>
      </c>
      <c r="E88" s="5">
        <f t="shared" si="1"/>
        <v>3</v>
      </c>
    </row>
    <row r="89" spans="1:5" x14ac:dyDescent="0.2">
      <c r="A89" s="9" t="s">
        <v>110</v>
      </c>
      <c r="B89" s="5">
        <v>3250</v>
      </c>
      <c r="C89" s="5">
        <v>2722</v>
      </c>
      <c r="E89" s="5">
        <f t="shared" si="1"/>
        <v>5972</v>
      </c>
    </row>
    <row r="90" spans="1:5" x14ac:dyDescent="0.2">
      <c r="A90" s="9" t="s">
        <v>111</v>
      </c>
      <c r="B90" s="5">
        <v>2282</v>
      </c>
      <c r="C90" s="5">
        <v>1887</v>
      </c>
      <c r="E90" s="5">
        <f t="shared" si="1"/>
        <v>4169</v>
      </c>
    </row>
    <row r="91" spans="1:5" x14ac:dyDescent="0.2">
      <c r="A91" s="9" t="s">
        <v>112</v>
      </c>
      <c r="B91" s="5">
        <v>499</v>
      </c>
      <c r="C91" s="5">
        <v>338</v>
      </c>
      <c r="E91" s="5">
        <f t="shared" si="1"/>
        <v>837</v>
      </c>
    </row>
    <row r="92" spans="1:5" x14ac:dyDescent="0.2">
      <c r="A92" s="9" t="s">
        <v>113</v>
      </c>
      <c r="B92" s="5">
        <v>113</v>
      </c>
      <c r="C92" s="5">
        <v>107</v>
      </c>
      <c r="E92" s="5">
        <f t="shared" si="1"/>
        <v>220</v>
      </c>
    </row>
    <row r="93" spans="1:5" x14ac:dyDescent="0.2">
      <c r="A93" s="9" t="s">
        <v>114</v>
      </c>
      <c r="B93" s="5">
        <v>310</v>
      </c>
      <c r="C93" s="5">
        <v>263</v>
      </c>
      <c r="E93" s="5">
        <f t="shared" si="1"/>
        <v>573</v>
      </c>
    </row>
    <row r="94" spans="1:5" x14ac:dyDescent="0.2">
      <c r="A94" s="9" t="s">
        <v>116</v>
      </c>
      <c r="B94" s="5">
        <v>1738</v>
      </c>
      <c r="C94" s="5">
        <v>1544</v>
      </c>
      <c r="E94" s="5">
        <f t="shared" si="1"/>
        <v>3282</v>
      </c>
    </row>
    <row r="95" spans="1:5" x14ac:dyDescent="0.2">
      <c r="A95" s="9" t="s">
        <v>117</v>
      </c>
      <c r="B95" s="5">
        <v>2092</v>
      </c>
      <c r="C95" s="5">
        <v>1899</v>
      </c>
      <c r="E95" s="5">
        <f t="shared" si="1"/>
        <v>3991</v>
      </c>
    </row>
    <row r="96" spans="1:5" x14ac:dyDescent="0.2">
      <c r="A96" s="9" t="s">
        <v>118</v>
      </c>
      <c r="B96" s="5">
        <v>54</v>
      </c>
      <c r="C96" s="5">
        <v>38</v>
      </c>
      <c r="E96" s="5">
        <f t="shared" si="1"/>
        <v>92</v>
      </c>
    </row>
    <row r="97" spans="1:5" x14ac:dyDescent="0.2">
      <c r="A97" s="9" t="s">
        <v>119</v>
      </c>
      <c r="B97" s="5">
        <v>1141</v>
      </c>
      <c r="C97" s="5">
        <v>955</v>
      </c>
      <c r="E97" s="5">
        <f t="shared" si="1"/>
        <v>2096</v>
      </c>
    </row>
    <row r="98" spans="1:5" x14ac:dyDescent="0.2">
      <c r="A98" s="9" t="s">
        <v>120</v>
      </c>
      <c r="B98" s="5">
        <v>349</v>
      </c>
      <c r="C98" s="5">
        <v>264</v>
      </c>
      <c r="E98" s="5">
        <f t="shared" si="1"/>
        <v>613</v>
      </c>
    </row>
    <row r="99" spans="1:5" x14ac:dyDescent="0.2">
      <c r="A99" s="9" t="s">
        <v>122</v>
      </c>
      <c r="B99" s="5">
        <v>2774</v>
      </c>
      <c r="C99" s="5">
        <v>2432</v>
      </c>
      <c r="E99" s="5">
        <f t="shared" si="1"/>
        <v>5206</v>
      </c>
    </row>
    <row r="100" spans="1:5" x14ac:dyDescent="0.2">
      <c r="A100" s="9" t="s">
        <v>123</v>
      </c>
      <c r="B100" s="5">
        <v>2328</v>
      </c>
      <c r="C100" s="5">
        <v>1663</v>
      </c>
      <c r="E100" s="5">
        <f t="shared" si="1"/>
        <v>3991</v>
      </c>
    </row>
    <row r="101" spans="1:5" x14ac:dyDescent="0.2">
      <c r="A101" s="9" t="s">
        <v>124</v>
      </c>
      <c r="B101" s="5">
        <v>2821</v>
      </c>
      <c r="C101" s="5">
        <v>2201</v>
      </c>
      <c r="E101" s="5">
        <f t="shared" si="1"/>
        <v>5022</v>
      </c>
    </row>
    <row r="102" spans="1:5" x14ac:dyDescent="0.2">
      <c r="A102" s="9" t="s">
        <v>125</v>
      </c>
      <c r="B102" s="5">
        <v>50</v>
      </c>
      <c r="C102" s="5">
        <v>30</v>
      </c>
      <c r="E102" s="5">
        <f t="shared" si="1"/>
        <v>80</v>
      </c>
    </row>
    <row r="103" spans="1:5" x14ac:dyDescent="0.2">
      <c r="A103" s="9" t="s">
        <v>126</v>
      </c>
      <c r="B103" s="5">
        <v>1228</v>
      </c>
      <c r="C103" s="5">
        <v>912</v>
      </c>
      <c r="E103" s="5">
        <f t="shared" si="1"/>
        <v>2140</v>
      </c>
    </row>
    <row r="104" spans="1:5" x14ac:dyDescent="0.2">
      <c r="A104" s="9" t="s">
        <v>127</v>
      </c>
      <c r="B104" s="5">
        <v>787</v>
      </c>
      <c r="C104" s="5">
        <v>681</v>
      </c>
      <c r="E104" s="5">
        <f t="shared" si="1"/>
        <v>1468</v>
      </c>
    </row>
    <row r="105" spans="1:5" x14ac:dyDescent="0.2">
      <c r="A105" s="9" t="s">
        <v>128</v>
      </c>
      <c r="B105" s="5">
        <v>640</v>
      </c>
      <c r="C105" s="5">
        <v>463</v>
      </c>
      <c r="E105" s="5">
        <f t="shared" si="1"/>
        <v>1103</v>
      </c>
    </row>
    <row r="106" spans="1:5" x14ac:dyDescent="0.2">
      <c r="A106" s="9" t="s">
        <v>130</v>
      </c>
      <c r="C106" s="5">
        <v>3</v>
      </c>
      <c r="E106" s="5">
        <f t="shared" si="1"/>
        <v>3</v>
      </c>
    </row>
    <row r="107" spans="1:5" x14ac:dyDescent="0.2">
      <c r="A107" s="9" t="s">
        <v>131</v>
      </c>
      <c r="B107" s="5">
        <v>1140</v>
      </c>
      <c r="C107" s="5">
        <v>1011</v>
      </c>
      <c r="E107" s="5">
        <f t="shared" si="1"/>
        <v>2151</v>
      </c>
    </row>
    <row r="108" spans="1:5" x14ac:dyDescent="0.2">
      <c r="A108" s="9" t="s">
        <v>132</v>
      </c>
      <c r="B108" s="5">
        <v>1982</v>
      </c>
      <c r="C108" s="5">
        <v>1372</v>
      </c>
      <c r="E108" s="5">
        <f t="shared" si="1"/>
        <v>3354</v>
      </c>
    </row>
    <row r="109" spans="1:5" x14ac:dyDescent="0.2">
      <c r="A109" s="9" t="s">
        <v>133</v>
      </c>
      <c r="B109" s="5">
        <v>1</v>
      </c>
      <c r="C109" s="5">
        <v>1</v>
      </c>
      <c r="E109" s="5">
        <f t="shared" si="1"/>
        <v>2</v>
      </c>
    </row>
    <row r="110" spans="1:5" x14ac:dyDescent="0.2">
      <c r="A110" s="9" t="s">
        <v>134</v>
      </c>
      <c r="B110" s="5">
        <v>2930</v>
      </c>
      <c r="C110" s="5">
        <v>2596</v>
      </c>
      <c r="E110" s="5">
        <f t="shared" si="1"/>
        <v>5526</v>
      </c>
    </row>
    <row r="111" spans="1:5" x14ac:dyDescent="0.2">
      <c r="A111" s="9" t="s">
        <v>136</v>
      </c>
      <c r="B111" s="5">
        <v>2</v>
      </c>
      <c r="C111" s="5">
        <v>2</v>
      </c>
      <c r="E111" s="5">
        <f t="shared" si="1"/>
        <v>4</v>
      </c>
    </row>
    <row r="112" spans="1:5" x14ac:dyDescent="0.2">
      <c r="A112" s="9" t="s">
        <v>137</v>
      </c>
      <c r="B112" s="5">
        <v>2547</v>
      </c>
      <c r="C112" s="5">
        <v>2317</v>
      </c>
      <c r="E112" s="5">
        <f t="shared" si="1"/>
        <v>4864</v>
      </c>
    </row>
    <row r="113" spans="1:5" x14ac:dyDescent="0.2">
      <c r="A113" s="9" t="s">
        <v>138</v>
      </c>
      <c r="B113" s="5">
        <v>129</v>
      </c>
      <c r="C113" s="5">
        <v>113</v>
      </c>
      <c r="E113" s="5">
        <f t="shared" si="1"/>
        <v>242</v>
      </c>
    </row>
    <row r="114" spans="1:5" x14ac:dyDescent="0.2">
      <c r="A114" s="9" t="s">
        <v>139</v>
      </c>
      <c r="B114" s="5">
        <v>2396</v>
      </c>
      <c r="C114" s="5">
        <v>2172</v>
      </c>
      <c r="E114" s="5">
        <f t="shared" si="1"/>
        <v>4568</v>
      </c>
    </row>
    <row r="115" spans="1:5" x14ac:dyDescent="0.2">
      <c r="A115" s="9" t="s">
        <v>140</v>
      </c>
      <c r="B115" s="5">
        <v>287</v>
      </c>
      <c r="C115" s="5">
        <v>225</v>
      </c>
      <c r="E115" s="5">
        <f t="shared" si="1"/>
        <v>512</v>
      </c>
    </row>
    <row r="116" spans="1:5" x14ac:dyDescent="0.2">
      <c r="A116" s="9" t="s">
        <v>141</v>
      </c>
      <c r="B116" s="5">
        <v>1</v>
      </c>
      <c r="C116" s="5">
        <v>1</v>
      </c>
      <c r="E116" s="5">
        <f t="shared" si="1"/>
        <v>2</v>
      </c>
    </row>
    <row r="117" spans="1:5" x14ac:dyDescent="0.2">
      <c r="A117" s="9" t="s">
        <v>142</v>
      </c>
      <c r="B117" s="5">
        <v>391</v>
      </c>
      <c r="C117" s="5">
        <v>383</v>
      </c>
      <c r="E117" s="5">
        <f t="shared" si="1"/>
        <v>774</v>
      </c>
    </row>
    <row r="118" spans="1:5" x14ac:dyDescent="0.2">
      <c r="A118" s="9" t="s">
        <v>144</v>
      </c>
      <c r="B118" s="5">
        <v>465</v>
      </c>
      <c r="C118" s="5">
        <v>326</v>
      </c>
      <c r="E118" s="5">
        <f t="shared" si="1"/>
        <v>791</v>
      </c>
    </row>
    <row r="119" spans="1:5" x14ac:dyDescent="0.2">
      <c r="A119" s="9" t="s">
        <v>145</v>
      </c>
      <c r="B119" s="5">
        <v>36</v>
      </c>
      <c r="C119" s="5">
        <v>31</v>
      </c>
      <c r="E119" s="5">
        <f t="shared" si="1"/>
        <v>67</v>
      </c>
    </row>
    <row r="120" spans="1:5" x14ac:dyDescent="0.2">
      <c r="A120" s="9" t="s">
        <v>146</v>
      </c>
      <c r="B120" s="5">
        <v>611</v>
      </c>
      <c r="C120" s="5">
        <v>411</v>
      </c>
      <c r="E120" s="5">
        <f t="shared" si="1"/>
        <v>1022</v>
      </c>
    </row>
    <row r="121" spans="1:5" x14ac:dyDescent="0.2">
      <c r="A121" s="9" t="s">
        <v>147</v>
      </c>
      <c r="B121" s="5">
        <v>1312</v>
      </c>
      <c r="C121" s="5">
        <v>888</v>
      </c>
      <c r="E121" s="5">
        <f t="shared" si="1"/>
        <v>2200</v>
      </c>
    </row>
    <row r="122" spans="1:5" x14ac:dyDescent="0.2">
      <c r="A122" s="9" t="s">
        <v>148</v>
      </c>
      <c r="B122" s="5">
        <v>873</v>
      </c>
      <c r="C122" s="5">
        <v>641</v>
      </c>
      <c r="E122" s="5">
        <f t="shared" si="1"/>
        <v>1514</v>
      </c>
    </row>
    <row r="123" spans="1:5" x14ac:dyDescent="0.2">
      <c r="A123" s="9" t="s">
        <v>149</v>
      </c>
      <c r="B123" s="5">
        <v>464</v>
      </c>
      <c r="C123" s="5">
        <v>270</v>
      </c>
      <c r="E123" s="5">
        <f t="shared" si="1"/>
        <v>734</v>
      </c>
    </row>
    <row r="124" spans="1:5" x14ac:dyDescent="0.2">
      <c r="A124" s="9" t="s">
        <v>150</v>
      </c>
      <c r="B124" s="5">
        <v>2524</v>
      </c>
      <c r="C124" s="5">
        <v>1727</v>
      </c>
      <c r="E124" s="5">
        <f t="shared" si="1"/>
        <v>4251</v>
      </c>
    </row>
    <row r="125" spans="1:5" x14ac:dyDescent="0.2">
      <c r="A125" s="9" t="s">
        <v>151</v>
      </c>
      <c r="B125" s="5">
        <v>1137</v>
      </c>
      <c r="C125" s="5">
        <v>773</v>
      </c>
      <c r="E125" s="5">
        <f t="shared" si="1"/>
        <v>1910</v>
      </c>
    </row>
    <row r="126" spans="1:5" x14ac:dyDescent="0.2">
      <c r="A126" s="9" t="s">
        <v>152</v>
      </c>
      <c r="B126" s="5">
        <v>517</v>
      </c>
      <c r="C126" s="5">
        <v>380</v>
      </c>
      <c r="E126" s="5">
        <f t="shared" si="1"/>
        <v>897</v>
      </c>
    </row>
    <row r="127" spans="1:5" x14ac:dyDescent="0.2">
      <c r="A127" s="9" t="s">
        <v>153</v>
      </c>
      <c r="B127" s="5">
        <v>2</v>
      </c>
      <c r="C127" s="5">
        <v>2</v>
      </c>
      <c r="E127" s="5">
        <f t="shared" si="1"/>
        <v>4</v>
      </c>
    </row>
    <row r="128" spans="1:5" x14ac:dyDescent="0.2">
      <c r="A128" s="9" t="s">
        <v>154</v>
      </c>
      <c r="B128" s="5">
        <v>5</v>
      </c>
      <c r="C128" s="5">
        <v>12</v>
      </c>
      <c r="E128" s="5">
        <f t="shared" si="1"/>
        <v>17</v>
      </c>
    </row>
    <row r="129" spans="1:5" x14ac:dyDescent="0.2">
      <c r="A129" s="9" t="s">
        <v>155</v>
      </c>
      <c r="B129" s="5">
        <v>1823</v>
      </c>
      <c r="C129" s="5">
        <v>1364</v>
      </c>
      <c r="E129" s="5">
        <f t="shared" si="1"/>
        <v>3187</v>
      </c>
    </row>
    <row r="130" spans="1:5" x14ac:dyDescent="0.2">
      <c r="A130" s="9" t="s">
        <v>156</v>
      </c>
      <c r="B130" s="5">
        <v>322</v>
      </c>
      <c r="C130" s="5">
        <v>258</v>
      </c>
      <c r="E130" s="5">
        <f t="shared" si="1"/>
        <v>580</v>
      </c>
    </row>
    <row r="131" spans="1:5" x14ac:dyDescent="0.2">
      <c r="A131" s="9" t="s">
        <v>157</v>
      </c>
      <c r="B131" s="5">
        <v>396</v>
      </c>
      <c r="C131" s="5">
        <v>269</v>
      </c>
      <c r="E131" s="5">
        <f t="shared" si="1"/>
        <v>665</v>
      </c>
    </row>
    <row r="132" spans="1:5" x14ac:dyDescent="0.2">
      <c r="A132" s="9" t="s">
        <v>158</v>
      </c>
      <c r="B132" s="5">
        <v>1203</v>
      </c>
      <c r="C132" s="5">
        <v>922</v>
      </c>
      <c r="E132" s="5">
        <f t="shared" si="1"/>
        <v>2125</v>
      </c>
    </row>
    <row r="133" spans="1:5" x14ac:dyDescent="0.2">
      <c r="A133" s="9" t="s">
        <v>159</v>
      </c>
      <c r="B133" s="5">
        <v>560</v>
      </c>
      <c r="C133" s="5">
        <v>429</v>
      </c>
      <c r="E133" s="5">
        <f t="shared" si="1"/>
        <v>989</v>
      </c>
    </row>
    <row r="134" spans="1:5" x14ac:dyDescent="0.2">
      <c r="A134" s="9" t="s">
        <v>160</v>
      </c>
      <c r="B134" s="5">
        <v>713</v>
      </c>
      <c r="C134" s="5">
        <v>543</v>
      </c>
      <c r="E134" s="5">
        <f t="shared" si="1"/>
        <v>1256</v>
      </c>
    </row>
    <row r="135" spans="1:5" x14ac:dyDescent="0.2">
      <c r="A135" s="9" t="s">
        <v>161</v>
      </c>
      <c r="B135" s="5">
        <v>507</v>
      </c>
      <c r="C135" s="5">
        <v>423</v>
      </c>
      <c r="E135" s="5">
        <f t="shared" ref="E135:E198" si="2">B135+C135</f>
        <v>930</v>
      </c>
    </row>
    <row r="136" spans="1:5" x14ac:dyDescent="0.2">
      <c r="A136" s="9" t="s">
        <v>162</v>
      </c>
      <c r="B136" s="5">
        <v>2496</v>
      </c>
      <c r="C136" s="5">
        <v>1892</v>
      </c>
      <c r="E136" s="5">
        <f t="shared" si="2"/>
        <v>4388</v>
      </c>
    </row>
    <row r="137" spans="1:5" x14ac:dyDescent="0.2">
      <c r="A137" s="9" t="s">
        <v>163</v>
      </c>
      <c r="B137" s="5">
        <v>3295</v>
      </c>
      <c r="C137" s="5">
        <v>2266</v>
      </c>
      <c r="E137" s="5">
        <f t="shared" si="2"/>
        <v>5561</v>
      </c>
    </row>
    <row r="138" spans="1:5" x14ac:dyDescent="0.2">
      <c r="A138" s="9" t="s">
        <v>164</v>
      </c>
      <c r="B138" s="5">
        <v>191</v>
      </c>
      <c r="C138" s="5">
        <v>127</v>
      </c>
      <c r="E138" s="5">
        <f t="shared" si="2"/>
        <v>318</v>
      </c>
    </row>
    <row r="139" spans="1:5" x14ac:dyDescent="0.2">
      <c r="A139" s="9" t="s">
        <v>165</v>
      </c>
      <c r="B139" s="5">
        <v>9</v>
      </c>
      <c r="C139" s="5">
        <v>6</v>
      </c>
      <c r="E139" s="5">
        <f t="shared" si="2"/>
        <v>15</v>
      </c>
    </row>
    <row r="140" spans="1:5" x14ac:dyDescent="0.2">
      <c r="A140" s="9" t="s">
        <v>166</v>
      </c>
      <c r="B140" s="5">
        <v>1113</v>
      </c>
      <c r="C140" s="5">
        <v>867</v>
      </c>
      <c r="E140" s="5">
        <f t="shared" si="2"/>
        <v>1980</v>
      </c>
    </row>
    <row r="141" spans="1:5" x14ac:dyDescent="0.2">
      <c r="A141" s="9" t="s">
        <v>167</v>
      </c>
      <c r="B141" s="5">
        <v>7</v>
      </c>
      <c r="C141" s="5">
        <v>4</v>
      </c>
      <c r="E141" s="5">
        <f t="shared" si="2"/>
        <v>11</v>
      </c>
    </row>
    <row r="142" spans="1:5" x14ac:dyDescent="0.2">
      <c r="A142" s="9" t="s">
        <v>168</v>
      </c>
      <c r="B142" s="5">
        <v>1819</v>
      </c>
      <c r="C142" s="5">
        <v>1354</v>
      </c>
      <c r="E142" s="5">
        <f t="shared" si="2"/>
        <v>3173</v>
      </c>
    </row>
    <row r="143" spans="1:5" x14ac:dyDescent="0.2">
      <c r="A143" s="9" t="s">
        <v>169</v>
      </c>
      <c r="B143" s="5">
        <v>1941</v>
      </c>
      <c r="C143" s="5">
        <v>1483</v>
      </c>
      <c r="E143" s="5">
        <f t="shared" si="2"/>
        <v>3424</v>
      </c>
    </row>
    <row r="144" spans="1:5" x14ac:dyDescent="0.2">
      <c r="A144" s="9" t="s">
        <v>173</v>
      </c>
      <c r="B144" s="5">
        <v>18</v>
      </c>
      <c r="C144" s="5">
        <v>9</v>
      </c>
      <c r="E144" s="5">
        <f t="shared" si="2"/>
        <v>27</v>
      </c>
    </row>
    <row r="145" spans="1:5" x14ac:dyDescent="0.2">
      <c r="A145" s="9" t="s">
        <v>174</v>
      </c>
      <c r="B145" s="5">
        <v>1050</v>
      </c>
      <c r="C145" s="5">
        <v>940</v>
      </c>
      <c r="E145" s="5">
        <f t="shared" si="2"/>
        <v>1990</v>
      </c>
    </row>
    <row r="146" spans="1:5" x14ac:dyDescent="0.2">
      <c r="A146" s="9" t="s">
        <v>175</v>
      </c>
      <c r="B146" s="5">
        <v>494</v>
      </c>
      <c r="C146" s="5">
        <v>447</v>
      </c>
      <c r="E146" s="5">
        <f t="shared" si="2"/>
        <v>941</v>
      </c>
    </row>
    <row r="147" spans="1:5" x14ac:dyDescent="0.2">
      <c r="A147" s="9" t="s">
        <v>176</v>
      </c>
      <c r="B147" s="5">
        <v>83</v>
      </c>
      <c r="C147" s="5">
        <v>70</v>
      </c>
      <c r="E147" s="5">
        <f t="shared" si="2"/>
        <v>153</v>
      </c>
    </row>
    <row r="148" spans="1:5" x14ac:dyDescent="0.2">
      <c r="A148" s="9" t="s">
        <v>177</v>
      </c>
      <c r="B148" s="5">
        <v>1036</v>
      </c>
      <c r="C148" s="5">
        <v>743</v>
      </c>
      <c r="E148" s="5">
        <f t="shared" si="2"/>
        <v>1779</v>
      </c>
    </row>
    <row r="149" spans="1:5" x14ac:dyDescent="0.2">
      <c r="A149" s="9" t="s">
        <v>179</v>
      </c>
      <c r="B149" s="5">
        <v>106</v>
      </c>
      <c r="C149" s="5">
        <v>81</v>
      </c>
      <c r="E149" s="5">
        <f t="shared" si="2"/>
        <v>187</v>
      </c>
    </row>
    <row r="150" spans="1:5" x14ac:dyDescent="0.2">
      <c r="A150" s="9" t="s">
        <v>180</v>
      </c>
      <c r="B150" s="5">
        <v>809</v>
      </c>
      <c r="C150" s="5">
        <v>426</v>
      </c>
      <c r="E150" s="5">
        <f t="shared" si="2"/>
        <v>1235</v>
      </c>
    </row>
    <row r="151" spans="1:5" x14ac:dyDescent="0.2">
      <c r="A151" s="9" t="s">
        <v>181</v>
      </c>
      <c r="B151" s="5">
        <v>687</v>
      </c>
      <c r="C151" s="5">
        <v>354</v>
      </c>
      <c r="E151" s="5">
        <f t="shared" si="2"/>
        <v>1041</v>
      </c>
    </row>
    <row r="152" spans="1:5" x14ac:dyDescent="0.2">
      <c r="A152" s="9" t="s">
        <v>182</v>
      </c>
      <c r="B152" s="5">
        <v>1138</v>
      </c>
      <c r="C152" s="5">
        <v>690</v>
      </c>
      <c r="E152" s="5">
        <f t="shared" si="2"/>
        <v>1828</v>
      </c>
    </row>
    <row r="153" spans="1:5" x14ac:dyDescent="0.2">
      <c r="A153" s="9" t="s">
        <v>183</v>
      </c>
      <c r="B153" s="5">
        <v>713</v>
      </c>
      <c r="C153" s="5">
        <v>516</v>
      </c>
      <c r="E153" s="5">
        <f t="shared" si="2"/>
        <v>1229</v>
      </c>
    </row>
    <row r="154" spans="1:5" x14ac:dyDescent="0.2">
      <c r="A154" s="9" t="s">
        <v>184</v>
      </c>
      <c r="C154" s="5">
        <v>1</v>
      </c>
      <c r="E154" s="5">
        <f t="shared" si="2"/>
        <v>1</v>
      </c>
    </row>
    <row r="155" spans="1:5" x14ac:dyDescent="0.2">
      <c r="A155" s="9" t="s">
        <v>185</v>
      </c>
      <c r="B155" s="5">
        <v>1667</v>
      </c>
      <c r="C155" s="5">
        <v>1173</v>
      </c>
      <c r="E155" s="5">
        <f t="shared" si="2"/>
        <v>2840</v>
      </c>
    </row>
    <row r="156" spans="1:5" x14ac:dyDescent="0.2">
      <c r="A156" s="9" t="s">
        <v>187</v>
      </c>
      <c r="B156" s="5">
        <v>1166</v>
      </c>
      <c r="C156" s="5">
        <v>696</v>
      </c>
      <c r="E156" s="5">
        <f t="shared" si="2"/>
        <v>1862</v>
      </c>
    </row>
    <row r="157" spans="1:5" x14ac:dyDescent="0.2">
      <c r="A157" s="9" t="s">
        <v>188</v>
      </c>
      <c r="B157" s="5">
        <v>432</v>
      </c>
      <c r="C157" s="5">
        <v>228</v>
      </c>
      <c r="E157" s="5">
        <f t="shared" si="2"/>
        <v>660</v>
      </c>
    </row>
    <row r="158" spans="1:5" x14ac:dyDescent="0.2">
      <c r="A158" s="9" t="s">
        <v>189</v>
      </c>
      <c r="B158" s="5">
        <v>1903</v>
      </c>
      <c r="C158" s="5">
        <v>1159</v>
      </c>
      <c r="E158" s="5">
        <f t="shared" si="2"/>
        <v>3062</v>
      </c>
    </row>
    <row r="159" spans="1:5" x14ac:dyDescent="0.2">
      <c r="A159" s="9" t="s">
        <v>190</v>
      </c>
      <c r="B159" s="5">
        <v>649</v>
      </c>
      <c r="C159" s="5">
        <v>390</v>
      </c>
      <c r="E159" s="5">
        <f t="shared" si="2"/>
        <v>1039</v>
      </c>
    </row>
    <row r="160" spans="1:5" x14ac:dyDescent="0.2">
      <c r="A160" s="9" t="s">
        <v>191</v>
      </c>
      <c r="B160" s="5">
        <v>404</v>
      </c>
      <c r="C160" s="5">
        <v>272</v>
      </c>
      <c r="E160" s="5">
        <f t="shared" si="2"/>
        <v>676</v>
      </c>
    </row>
    <row r="161" spans="1:5" x14ac:dyDescent="0.2">
      <c r="A161" s="9" t="s">
        <v>192</v>
      </c>
      <c r="B161" s="5">
        <v>2455</v>
      </c>
      <c r="C161" s="5">
        <v>1595</v>
      </c>
      <c r="E161" s="5">
        <f t="shared" si="2"/>
        <v>4050</v>
      </c>
    </row>
    <row r="162" spans="1:5" x14ac:dyDescent="0.2">
      <c r="A162" s="9" t="s">
        <v>193</v>
      </c>
      <c r="B162" s="5">
        <v>285</v>
      </c>
      <c r="C162" s="5">
        <v>171</v>
      </c>
      <c r="E162" s="5">
        <f t="shared" si="2"/>
        <v>456</v>
      </c>
    </row>
    <row r="163" spans="1:5" x14ac:dyDescent="0.2">
      <c r="A163" s="9" t="s">
        <v>194</v>
      </c>
      <c r="B163" s="5">
        <v>1999</v>
      </c>
      <c r="C163" s="5">
        <v>1339</v>
      </c>
      <c r="E163" s="5">
        <f t="shared" si="2"/>
        <v>3338</v>
      </c>
    </row>
    <row r="164" spans="1:5" x14ac:dyDescent="0.2">
      <c r="A164" s="9" t="s">
        <v>195</v>
      </c>
      <c r="B164" s="5">
        <v>1109</v>
      </c>
      <c r="C164" s="5">
        <v>721</v>
      </c>
      <c r="E164" s="5">
        <f t="shared" si="2"/>
        <v>1830</v>
      </c>
    </row>
    <row r="165" spans="1:5" x14ac:dyDescent="0.2">
      <c r="A165" s="9" t="s">
        <v>196</v>
      </c>
      <c r="B165" s="5">
        <v>346</v>
      </c>
      <c r="C165" s="5">
        <v>265</v>
      </c>
      <c r="E165" s="5">
        <f t="shared" si="2"/>
        <v>611</v>
      </c>
    </row>
    <row r="166" spans="1:5" x14ac:dyDescent="0.2">
      <c r="A166" s="9" t="s">
        <v>197</v>
      </c>
      <c r="B166" s="5">
        <v>943</v>
      </c>
      <c r="C166" s="5">
        <v>545</v>
      </c>
      <c r="E166" s="5">
        <f t="shared" si="2"/>
        <v>1488</v>
      </c>
    </row>
    <row r="167" spans="1:5" x14ac:dyDescent="0.2">
      <c r="A167" s="9" t="s">
        <v>198</v>
      </c>
      <c r="B167" s="5">
        <v>954</v>
      </c>
      <c r="C167" s="5">
        <v>645</v>
      </c>
      <c r="E167" s="5">
        <f t="shared" si="2"/>
        <v>1599</v>
      </c>
    </row>
    <row r="168" spans="1:5" x14ac:dyDescent="0.2">
      <c r="A168" s="9" t="s">
        <v>199</v>
      </c>
      <c r="B168" s="5">
        <v>2068</v>
      </c>
      <c r="C168" s="5">
        <v>1353</v>
      </c>
      <c r="E168" s="5">
        <f t="shared" si="2"/>
        <v>3421</v>
      </c>
    </row>
    <row r="169" spans="1:5" x14ac:dyDescent="0.2">
      <c r="A169" s="9" t="s">
        <v>200</v>
      </c>
      <c r="B169" s="5">
        <v>562</v>
      </c>
      <c r="C169" s="5">
        <v>284</v>
      </c>
      <c r="E169" s="5">
        <f t="shared" si="2"/>
        <v>846</v>
      </c>
    </row>
    <row r="170" spans="1:5" x14ac:dyDescent="0.2">
      <c r="A170" s="9" t="s">
        <v>201</v>
      </c>
      <c r="B170" s="5">
        <v>1511</v>
      </c>
      <c r="C170" s="5">
        <v>951</v>
      </c>
      <c r="E170" s="5">
        <f t="shared" si="2"/>
        <v>2462</v>
      </c>
    </row>
    <row r="171" spans="1:5" x14ac:dyDescent="0.2">
      <c r="A171" s="9" t="s">
        <v>202</v>
      </c>
      <c r="B171" s="5">
        <v>3</v>
      </c>
      <c r="C171" s="5">
        <v>3</v>
      </c>
      <c r="E171" s="5">
        <f t="shared" si="2"/>
        <v>6</v>
      </c>
    </row>
    <row r="172" spans="1:5" x14ac:dyDescent="0.2">
      <c r="A172" s="9" t="s">
        <v>203</v>
      </c>
      <c r="B172" s="5">
        <v>2</v>
      </c>
      <c r="C172" s="5">
        <v>3</v>
      </c>
      <c r="E172" s="5">
        <f t="shared" si="2"/>
        <v>5</v>
      </c>
    </row>
    <row r="173" spans="1:5" x14ac:dyDescent="0.2">
      <c r="A173" s="9" t="s">
        <v>204</v>
      </c>
      <c r="B173" s="5">
        <v>730</v>
      </c>
      <c r="C173" s="5">
        <v>459</v>
      </c>
      <c r="E173" s="5">
        <f t="shared" si="2"/>
        <v>1189</v>
      </c>
    </row>
    <row r="174" spans="1:5" x14ac:dyDescent="0.2">
      <c r="A174" s="9" t="s">
        <v>205</v>
      </c>
      <c r="B174" s="5">
        <v>366</v>
      </c>
      <c r="C174" s="5">
        <v>184</v>
      </c>
      <c r="E174" s="5">
        <f t="shared" si="2"/>
        <v>550</v>
      </c>
    </row>
    <row r="175" spans="1:5" x14ac:dyDescent="0.2">
      <c r="A175" s="9" t="s">
        <v>207</v>
      </c>
      <c r="B175" s="5">
        <v>3195</v>
      </c>
      <c r="C175" s="5">
        <v>1815</v>
      </c>
      <c r="E175" s="5">
        <f t="shared" si="2"/>
        <v>5010</v>
      </c>
    </row>
    <row r="176" spans="1:5" x14ac:dyDescent="0.2">
      <c r="A176" s="9" t="s">
        <v>208</v>
      </c>
      <c r="B176" s="5">
        <v>221</v>
      </c>
      <c r="C176" s="5">
        <v>104</v>
      </c>
      <c r="E176" s="5">
        <f t="shared" si="2"/>
        <v>325</v>
      </c>
    </row>
    <row r="177" spans="1:5" x14ac:dyDescent="0.2">
      <c r="A177" s="9" t="s">
        <v>209</v>
      </c>
      <c r="B177" s="5">
        <v>1689</v>
      </c>
      <c r="C177" s="5">
        <v>1061</v>
      </c>
      <c r="E177" s="5">
        <f t="shared" si="2"/>
        <v>2750</v>
      </c>
    </row>
    <row r="178" spans="1:5" x14ac:dyDescent="0.2">
      <c r="A178" s="9" t="s">
        <v>210</v>
      </c>
      <c r="B178" s="5">
        <v>340</v>
      </c>
      <c r="C178" s="5">
        <v>209</v>
      </c>
      <c r="E178" s="5">
        <f t="shared" si="2"/>
        <v>549</v>
      </c>
    </row>
    <row r="179" spans="1:5" x14ac:dyDescent="0.2">
      <c r="A179" s="9" t="s">
        <v>211</v>
      </c>
      <c r="B179" s="5">
        <v>21</v>
      </c>
      <c r="C179" s="5">
        <v>15</v>
      </c>
      <c r="E179" s="5">
        <f t="shared" si="2"/>
        <v>36</v>
      </c>
    </row>
    <row r="180" spans="1:5" x14ac:dyDescent="0.2">
      <c r="A180" s="9" t="s">
        <v>212</v>
      </c>
      <c r="B180" s="5">
        <v>2476</v>
      </c>
      <c r="C180" s="5">
        <v>1492</v>
      </c>
      <c r="E180" s="5">
        <f t="shared" si="2"/>
        <v>3968</v>
      </c>
    </row>
    <row r="181" spans="1:5" x14ac:dyDescent="0.2">
      <c r="A181" s="9" t="s">
        <v>213</v>
      </c>
      <c r="B181" s="5">
        <v>1529</v>
      </c>
      <c r="C181" s="5">
        <v>977</v>
      </c>
      <c r="E181" s="5">
        <f t="shared" si="2"/>
        <v>2506</v>
      </c>
    </row>
    <row r="182" spans="1:5" x14ac:dyDescent="0.2">
      <c r="A182" s="9" t="s">
        <v>214</v>
      </c>
      <c r="B182" s="5">
        <v>97</v>
      </c>
      <c r="C182" s="5">
        <v>68</v>
      </c>
      <c r="E182" s="5">
        <f t="shared" si="2"/>
        <v>165</v>
      </c>
    </row>
    <row r="183" spans="1:5" x14ac:dyDescent="0.2">
      <c r="A183" s="9" t="s">
        <v>215</v>
      </c>
      <c r="B183" s="5">
        <v>8</v>
      </c>
      <c r="C183" s="5">
        <v>4</v>
      </c>
      <c r="E183" s="5">
        <f t="shared" si="2"/>
        <v>12</v>
      </c>
    </row>
    <row r="184" spans="1:5" x14ac:dyDescent="0.2">
      <c r="A184" s="9" t="s">
        <v>216</v>
      </c>
      <c r="B184" s="5">
        <v>246</v>
      </c>
      <c r="C184" s="5">
        <v>162</v>
      </c>
      <c r="E184" s="5">
        <f t="shared" si="2"/>
        <v>408</v>
      </c>
    </row>
    <row r="185" spans="1:5" x14ac:dyDescent="0.2">
      <c r="A185" s="9" t="s">
        <v>217</v>
      </c>
      <c r="B185" s="5">
        <v>1180</v>
      </c>
      <c r="C185" s="5">
        <v>746</v>
      </c>
      <c r="E185" s="5">
        <f t="shared" si="2"/>
        <v>1926</v>
      </c>
    </row>
    <row r="186" spans="1:5" x14ac:dyDescent="0.2">
      <c r="A186" s="9" t="s">
        <v>218</v>
      </c>
      <c r="B186" s="5">
        <v>410</v>
      </c>
      <c r="C186" s="5">
        <v>300</v>
      </c>
      <c r="E186" s="5">
        <f t="shared" si="2"/>
        <v>710</v>
      </c>
    </row>
    <row r="187" spans="1:5" x14ac:dyDescent="0.2">
      <c r="A187" s="9" t="s">
        <v>219</v>
      </c>
      <c r="B187" s="5">
        <v>378</v>
      </c>
      <c r="C187" s="5">
        <v>265</v>
      </c>
      <c r="E187" s="5">
        <f t="shared" si="2"/>
        <v>643</v>
      </c>
    </row>
    <row r="188" spans="1:5" x14ac:dyDescent="0.2">
      <c r="A188" s="9" t="s">
        <v>220</v>
      </c>
      <c r="B188" s="5">
        <v>1995</v>
      </c>
      <c r="C188" s="5">
        <v>1367</v>
      </c>
      <c r="E188" s="5">
        <f t="shared" si="2"/>
        <v>3362</v>
      </c>
    </row>
    <row r="189" spans="1:5" x14ac:dyDescent="0.2">
      <c r="A189" s="9" t="s">
        <v>221</v>
      </c>
      <c r="B189" s="5">
        <v>1144</v>
      </c>
      <c r="C189" s="5">
        <v>724</v>
      </c>
      <c r="E189" s="5">
        <f t="shared" si="2"/>
        <v>1868</v>
      </c>
    </row>
    <row r="190" spans="1:5" x14ac:dyDescent="0.2">
      <c r="A190" s="9" t="s">
        <v>222</v>
      </c>
      <c r="B190" s="5">
        <v>1950</v>
      </c>
      <c r="C190" s="5">
        <v>1450</v>
      </c>
      <c r="E190" s="5">
        <f t="shared" si="2"/>
        <v>3400</v>
      </c>
    </row>
    <row r="191" spans="1:5" x14ac:dyDescent="0.2">
      <c r="A191" s="9" t="s">
        <v>223</v>
      </c>
      <c r="B191" s="5">
        <v>69</v>
      </c>
      <c r="C191" s="5">
        <v>65</v>
      </c>
      <c r="E191" s="5">
        <f t="shared" si="2"/>
        <v>134</v>
      </c>
    </row>
    <row r="192" spans="1:5" x14ac:dyDescent="0.2">
      <c r="A192" s="9" t="s">
        <v>224</v>
      </c>
      <c r="B192" s="5">
        <v>1484</v>
      </c>
      <c r="C192" s="5">
        <v>1184</v>
      </c>
      <c r="E192" s="5">
        <f t="shared" si="2"/>
        <v>2668</v>
      </c>
    </row>
    <row r="193" spans="1:5" x14ac:dyDescent="0.2">
      <c r="A193" s="9" t="s">
        <v>225</v>
      </c>
      <c r="B193" s="5">
        <v>1117</v>
      </c>
      <c r="C193" s="5">
        <v>752</v>
      </c>
      <c r="E193" s="5">
        <f t="shared" si="2"/>
        <v>1869</v>
      </c>
    </row>
    <row r="194" spans="1:5" x14ac:dyDescent="0.2">
      <c r="A194" s="9" t="s">
        <v>227</v>
      </c>
      <c r="B194" s="5">
        <v>2538</v>
      </c>
      <c r="C194" s="5">
        <v>1697</v>
      </c>
      <c r="E194" s="5">
        <f t="shared" si="2"/>
        <v>4235</v>
      </c>
    </row>
    <row r="195" spans="1:5" x14ac:dyDescent="0.2">
      <c r="A195" s="9" t="s">
        <v>228</v>
      </c>
      <c r="B195" s="5">
        <v>1723</v>
      </c>
      <c r="C195" s="5">
        <v>1476</v>
      </c>
      <c r="E195" s="5">
        <f t="shared" si="2"/>
        <v>3199</v>
      </c>
    </row>
    <row r="196" spans="1:5" x14ac:dyDescent="0.2">
      <c r="A196" s="9" t="s">
        <v>229</v>
      </c>
      <c r="B196" s="5">
        <v>160</v>
      </c>
      <c r="C196" s="5">
        <v>164</v>
      </c>
      <c r="E196" s="5">
        <f t="shared" si="2"/>
        <v>324</v>
      </c>
    </row>
    <row r="197" spans="1:5" x14ac:dyDescent="0.2">
      <c r="A197" s="9" t="s">
        <v>230</v>
      </c>
      <c r="B197" s="5">
        <v>733</v>
      </c>
      <c r="C197" s="5">
        <v>498</v>
      </c>
      <c r="E197" s="5">
        <f t="shared" si="2"/>
        <v>1231</v>
      </c>
    </row>
    <row r="198" spans="1:5" x14ac:dyDescent="0.2">
      <c r="A198" s="9" t="s">
        <v>231</v>
      </c>
      <c r="B198" s="5">
        <v>1298</v>
      </c>
      <c r="C198" s="5">
        <v>672</v>
      </c>
      <c r="E198" s="5">
        <f t="shared" si="2"/>
        <v>1970</v>
      </c>
    </row>
    <row r="199" spans="1:5" x14ac:dyDescent="0.2">
      <c r="A199" s="9" t="s">
        <v>232</v>
      </c>
      <c r="B199" s="5">
        <v>623</v>
      </c>
      <c r="C199" s="5">
        <v>305</v>
      </c>
      <c r="E199" s="5">
        <f t="shared" ref="E199:E262" si="3">B199+C199</f>
        <v>928</v>
      </c>
    </row>
    <row r="200" spans="1:5" x14ac:dyDescent="0.2">
      <c r="A200" s="9" t="s">
        <v>233</v>
      </c>
      <c r="B200" s="5">
        <v>177</v>
      </c>
      <c r="C200" s="5">
        <v>107</v>
      </c>
      <c r="E200" s="5">
        <f t="shared" si="3"/>
        <v>284</v>
      </c>
    </row>
    <row r="201" spans="1:5" x14ac:dyDescent="0.2">
      <c r="A201" s="9" t="s">
        <v>234</v>
      </c>
      <c r="B201" s="5">
        <v>566</v>
      </c>
      <c r="C201" s="5">
        <v>334</v>
      </c>
      <c r="E201" s="5">
        <f t="shared" si="3"/>
        <v>900</v>
      </c>
    </row>
    <row r="202" spans="1:5" x14ac:dyDescent="0.2">
      <c r="A202" s="9" t="s">
        <v>235</v>
      </c>
      <c r="B202" s="5">
        <v>708</v>
      </c>
      <c r="C202" s="5">
        <v>466</v>
      </c>
      <c r="E202" s="5">
        <f t="shared" si="3"/>
        <v>1174</v>
      </c>
    </row>
    <row r="203" spans="1:5" x14ac:dyDescent="0.2">
      <c r="A203" s="9" t="s">
        <v>237</v>
      </c>
      <c r="B203" s="5">
        <v>2764</v>
      </c>
      <c r="C203" s="5">
        <v>2204</v>
      </c>
      <c r="E203" s="5">
        <f t="shared" si="3"/>
        <v>4968</v>
      </c>
    </row>
    <row r="204" spans="1:5" x14ac:dyDescent="0.2">
      <c r="A204" s="9" t="s">
        <v>239</v>
      </c>
      <c r="B204" s="5">
        <v>1554</v>
      </c>
      <c r="C204" s="5">
        <v>1037</v>
      </c>
      <c r="E204" s="5">
        <f t="shared" si="3"/>
        <v>2591</v>
      </c>
    </row>
    <row r="205" spans="1:5" x14ac:dyDescent="0.2">
      <c r="A205" s="9" t="s">
        <v>240</v>
      </c>
      <c r="B205" s="5">
        <v>532</v>
      </c>
      <c r="C205" s="5">
        <v>421</v>
      </c>
      <c r="E205" s="5">
        <f t="shared" si="3"/>
        <v>953</v>
      </c>
    </row>
    <row r="206" spans="1:5" x14ac:dyDescent="0.2">
      <c r="A206" s="9" t="s">
        <v>242</v>
      </c>
      <c r="B206" s="5">
        <v>2459</v>
      </c>
      <c r="C206" s="5">
        <v>2383</v>
      </c>
      <c r="E206" s="5">
        <f t="shared" si="3"/>
        <v>4842</v>
      </c>
    </row>
    <row r="207" spans="1:5" x14ac:dyDescent="0.2">
      <c r="A207" s="9" t="s">
        <v>243</v>
      </c>
      <c r="B207" s="5">
        <v>100</v>
      </c>
      <c r="C207" s="5">
        <v>81</v>
      </c>
      <c r="E207" s="5">
        <f t="shared" si="3"/>
        <v>181</v>
      </c>
    </row>
    <row r="208" spans="1:5" x14ac:dyDescent="0.2">
      <c r="A208" s="9" t="s">
        <v>635</v>
      </c>
      <c r="B208" s="5">
        <v>94</v>
      </c>
      <c r="C208" s="5">
        <v>45</v>
      </c>
      <c r="E208" s="5">
        <f t="shared" si="3"/>
        <v>139</v>
      </c>
    </row>
    <row r="209" spans="1:5" x14ac:dyDescent="0.2">
      <c r="A209" s="9" t="s">
        <v>244</v>
      </c>
      <c r="B209" s="5">
        <v>1370</v>
      </c>
      <c r="C209" s="5">
        <v>1195</v>
      </c>
      <c r="E209" s="5">
        <f t="shared" si="3"/>
        <v>2565</v>
      </c>
    </row>
    <row r="210" spans="1:5" x14ac:dyDescent="0.2">
      <c r="A210" s="9" t="s">
        <v>245</v>
      </c>
      <c r="B210" s="5">
        <v>226</v>
      </c>
      <c r="C210" s="5">
        <v>291</v>
      </c>
      <c r="E210" s="5">
        <f t="shared" si="3"/>
        <v>517</v>
      </c>
    </row>
    <row r="211" spans="1:5" x14ac:dyDescent="0.2">
      <c r="A211" s="9" t="s">
        <v>246</v>
      </c>
      <c r="B211" s="5">
        <v>1001</v>
      </c>
      <c r="C211" s="5">
        <v>952</v>
      </c>
      <c r="E211" s="5">
        <f t="shared" si="3"/>
        <v>1953</v>
      </c>
    </row>
    <row r="212" spans="1:5" x14ac:dyDescent="0.2">
      <c r="A212" s="9" t="s">
        <v>247</v>
      </c>
      <c r="B212" s="5">
        <v>324</v>
      </c>
      <c r="C212" s="5">
        <v>364</v>
      </c>
      <c r="E212" s="5">
        <f t="shared" si="3"/>
        <v>688</v>
      </c>
    </row>
    <row r="213" spans="1:5" x14ac:dyDescent="0.2">
      <c r="A213" s="9" t="s">
        <v>248</v>
      </c>
      <c r="B213" s="5">
        <v>1665</v>
      </c>
      <c r="C213" s="5">
        <v>1371</v>
      </c>
      <c r="E213" s="5">
        <f t="shared" si="3"/>
        <v>3036</v>
      </c>
    </row>
    <row r="214" spans="1:5" x14ac:dyDescent="0.2">
      <c r="A214" s="9" t="s">
        <v>249</v>
      </c>
      <c r="B214" s="5">
        <v>2526</v>
      </c>
      <c r="C214" s="5">
        <v>1501</v>
      </c>
      <c r="E214" s="5">
        <f t="shared" si="3"/>
        <v>4027</v>
      </c>
    </row>
    <row r="215" spans="1:5" x14ac:dyDescent="0.2">
      <c r="A215" s="9" t="s">
        <v>250</v>
      </c>
      <c r="B215" s="5">
        <v>344</v>
      </c>
      <c r="C215" s="5">
        <v>232</v>
      </c>
      <c r="E215" s="5">
        <f t="shared" si="3"/>
        <v>576</v>
      </c>
    </row>
    <row r="216" spans="1:5" x14ac:dyDescent="0.2">
      <c r="A216" s="9" t="s">
        <v>251</v>
      </c>
      <c r="B216" s="5">
        <v>92</v>
      </c>
      <c r="C216" s="5">
        <v>53</v>
      </c>
      <c r="E216" s="5">
        <f t="shared" si="3"/>
        <v>145</v>
      </c>
    </row>
    <row r="217" spans="1:5" x14ac:dyDescent="0.2">
      <c r="A217" s="9" t="s">
        <v>252</v>
      </c>
      <c r="B217" s="5">
        <v>1493</v>
      </c>
      <c r="C217" s="5">
        <v>1431</v>
      </c>
      <c r="E217" s="5">
        <f t="shared" si="3"/>
        <v>2924</v>
      </c>
    </row>
    <row r="218" spans="1:5" x14ac:dyDescent="0.2">
      <c r="A218" s="9" t="s">
        <v>254</v>
      </c>
      <c r="B218" s="5">
        <v>642</v>
      </c>
      <c r="C218" s="5">
        <v>459</v>
      </c>
      <c r="E218" s="5">
        <f t="shared" si="3"/>
        <v>1101</v>
      </c>
    </row>
    <row r="219" spans="1:5" x14ac:dyDescent="0.2">
      <c r="A219" s="9" t="s">
        <v>255</v>
      </c>
      <c r="B219" s="5">
        <v>924</v>
      </c>
      <c r="C219" s="5">
        <v>635</v>
      </c>
      <c r="E219" s="5">
        <f t="shared" si="3"/>
        <v>1559</v>
      </c>
    </row>
    <row r="220" spans="1:5" x14ac:dyDescent="0.2">
      <c r="A220" s="9" t="s">
        <v>256</v>
      </c>
      <c r="B220" s="5">
        <v>688</v>
      </c>
      <c r="C220" s="5">
        <v>451</v>
      </c>
      <c r="E220" s="5">
        <f t="shared" si="3"/>
        <v>1139</v>
      </c>
    </row>
    <row r="221" spans="1:5" x14ac:dyDescent="0.2">
      <c r="A221" s="9" t="s">
        <v>257</v>
      </c>
      <c r="B221" s="5">
        <v>54</v>
      </c>
      <c r="C221" s="5">
        <v>43</v>
      </c>
      <c r="E221" s="5">
        <f t="shared" si="3"/>
        <v>97</v>
      </c>
    </row>
    <row r="222" spans="1:5" x14ac:dyDescent="0.2">
      <c r="A222" s="9" t="s">
        <v>258</v>
      </c>
      <c r="B222" s="5">
        <v>55</v>
      </c>
      <c r="C222" s="5">
        <v>31</v>
      </c>
      <c r="E222" s="5">
        <f t="shared" si="3"/>
        <v>86</v>
      </c>
    </row>
    <row r="223" spans="1:5" x14ac:dyDescent="0.2">
      <c r="A223" s="9" t="s">
        <v>259</v>
      </c>
      <c r="B223" s="5">
        <v>1363</v>
      </c>
      <c r="C223" s="5">
        <v>951</v>
      </c>
      <c r="E223" s="5">
        <f t="shared" si="3"/>
        <v>2314</v>
      </c>
    </row>
    <row r="224" spans="1:5" x14ac:dyDescent="0.2">
      <c r="A224" s="9" t="s">
        <v>260</v>
      </c>
      <c r="B224" s="5">
        <v>633</v>
      </c>
      <c r="C224" s="5">
        <v>450</v>
      </c>
      <c r="E224" s="5">
        <f t="shared" si="3"/>
        <v>1083</v>
      </c>
    </row>
    <row r="225" spans="1:5" x14ac:dyDescent="0.2">
      <c r="A225" s="9" t="s">
        <v>261</v>
      </c>
      <c r="B225" s="5">
        <v>772</v>
      </c>
      <c r="C225" s="5">
        <v>513</v>
      </c>
      <c r="E225" s="5">
        <f t="shared" si="3"/>
        <v>1285</v>
      </c>
    </row>
    <row r="226" spans="1:5" x14ac:dyDescent="0.2">
      <c r="A226" s="9" t="s">
        <v>263</v>
      </c>
      <c r="B226" s="5">
        <v>1515</v>
      </c>
      <c r="C226" s="5">
        <v>891</v>
      </c>
      <c r="E226" s="5">
        <f t="shared" si="3"/>
        <v>2406</v>
      </c>
    </row>
    <row r="227" spans="1:5" x14ac:dyDescent="0.2">
      <c r="A227" s="9" t="s">
        <v>264</v>
      </c>
      <c r="B227" s="5">
        <v>375</v>
      </c>
      <c r="C227" s="5">
        <v>273</v>
      </c>
      <c r="E227" s="5">
        <f t="shared" si="3"/>
        <v>648</v>
      </c>
    </row>
    <row r="228" spans="1:5" x14ac:dyDescent="0.2">
      <c r="A228" s="9" t="s">
        <v>265</v>
      </c>
      <c r="B228" s="5">
        <v>3041</v>
      </c>
      <c r="C228" s="5">
        <v>1724</v>
      </c>
      <c r="E228" s="5">
        <f t="shared" si="3"/>
        <v>4765</v>
      </c>
    </row>
    <row r="229" spans="1:5" x14ac:dyDescent="0.2">
      <c r="A229" s="9" t="s">
        <v>266</v>
      </c>
      <c r="B229" s="5">
        <v>1360</v>
      </c>
      <c r="C229" s="5">
        <v>783</v>
      </c>
      <c r="E229" s="5">
        <f t="shared" si="3"/>
        <v>2143</v>
      </c>
    </row>
    <row r="230" spans="1:5" x14ac:dyDescent="0.2">
      <c r="A230" s="9" t="s">
        <v>267</v>
      </c>
      <c r="B230" s="5">
        <v>647</v>
      </c>
      <c r="C230" s="5">
        <v>424</v>
      </c>
      <c r="E230" s="5">
        <f t="shared" si="3"/>
        <v>1071</v>
      </c>
    </row>
    <row r="231" spans="1:5" x14ac:dyDescent="0.2">
      <c r="A231" s="9" t="s">
        <v>268</v>
      </c>
      <c r="B231" s="5">
        <v>1537</v>
      </c>
      <c r="C231" s="5">
        <v>964</v>
      </c>
      <c r="E231" s="5">
        <f t="shared" si="3"/>
        <v>2501</v>
      </c>
    </row>
    <row r="232" spans="1:5" x14ac:dyDescent="0.2">
      <c r="A232" s="9" t="s">
        <v>269</v>
      </c>
      <c r="B232" s="5">
        <v>2424</v>
      </c>
      <c r="C232" s="5">
        <v>1642</v>
      </c>
      <c r="E232" s="5">
        <f t="shared" si="3"/>
        <v>4066</v>
      </c>
    </row>
    <row r="233" spans="1:5" x14ac:dyDescent="0.2">
      <c r="A233" s="9" t="s">
        <v>270</v>
      </c>
      <c r="B233" s="5">
        <v>513</v>
      </c>
      <c r="C233" s="5">
        <v>408</v>
      </c>
      <c r="E233" s="5">
        <f t="shared" si="3"/>
        <v>921</v>
      </c>
    </row>
    <row r="234" spans="1:5" x14ac:dyDescent="0.2">
      <c r="A234" s="9" t="s">
        <v>271</v>
      </c>
      <c r="B234" s="5">
        <v>2665</v>
      </c>
      <c r="C234" s="5">
        <v>1658</v>
      </c>
      <c r="E234" s="5">
        <f t="shared" si="3"/>
        <v>4323</v>
      </c>
    </row>
    <row r="235" spans="1:5" x14ac:dyDescent="0.2">
      <c r="A235" s="9" t="s">
        <v>272</v>
      </c>
      <c r="B235" s="5">
        <v>2057</v>
      </c>
      <c r="C235" s="5">
        <v>1188</v>
      </c>
      <c r="E235" s="5">
        <f t="shared" si="3"/>
        <v>3245</v>
      </c>
    </row>
    <row r="236" spans="1:5" x14ac:dyDescent="0.2">
      <c r="A236" s="9" t="s">
        <v>273</v>
      </c>
      <c r="B236" s="5">
        <v>1410</v>
      </c>
      <c r="C236" s="5">
        <v>958</v>
      </c>
      <c r="E236" s="5">
        <f t="shared" si="3"/>
        <v>2368</v>
      </c>
    </row>
    <row r="237" spans="1:5" x14ac:dyDescent="0.2">
      <c r="A237" s="9" t="s">
        <v>274</v>
      </c>
      <c r="B237" s="5">
        <v>268</v>
      </c>
      <c r="C237" s="5">
        <v>157</v>
      </c>
      <c r="E237" s="5">
        <f t="shared" si="3"/>
        <v>425</v>
      </c>
    </row>
    <row r="238" spans="1:5" x14ac:dyDescent="0.2">
      <c r="A238" s="9" t="s">
        <v>276</v>
      </c>
      <c r="B238" s="5">
        <v>1398</v>
      </c>
      <c r="C238" s="5">
        <v>812</v>
      </c>
      <c r="E238" s="5">
        <f t="shared" si="3"/>
        <v>2210</v>
      </c>
    </row>
    <row r="239" spans="1:5" x14ac:dyDescent="0.2">
      <c r="A239" s="9" t="s">
        <v>277</v>
      </c>
      <c r="B239" s="5">
        <v>663</v>
      </c>
      <c r="C239" s="5">
        <v>398</v>
      </c>
      <c r="E239" s="5">
        <f t="shared" si="3"/>
        <v>1061</v>
      </c>
    </row>
    <row r="240" spans="1:5" x14ac:dyDescent="0.2">
      <c r="A240" s="9" t="s">
        <v>278</v>
      </c>
      <c r="B240" s="5">
        <v>623</v>
      </c>
      <c r="C240" s="5">
        <v>402</v>
      </c>
      <c r="E240" s="5">
        <f t="shared" si="3"/>
        <v>1025</v>
      </c>
    </row>
    <row r="241" spans="1:5" x14ac:dyDescent="0.2">
      <c r="A241" s="9" t="s">
        <v>279</v>
      </c>
      <c r="B241" s="5">
        <v>430</v>
      </c>
      <c r="C241" s="5">
        <v>246</v>
      </c>
      <c r="E241" s="5">
        <f t="shared" si="3"/>
        <v>676</v>
      </c>
    </row>
    <row r="242" spans="1:5" x14ac:dyDescent="0.2">
      <c r="A242" s="9" t="s">
        <v>280</v>
      </c>
      <c r="B242" s="5">
        <v>1936</v>
      </c>
      <c r="C242" s="5">
        <v>1373</v>
      </c>
      <c r="E242" s="5">
        <f t="shared" si="3"/>
        <v>3309</v>
      </c>
    </row>
    <row r="243" spans="1:5" x14ac:dyDescent="0.2">
      <c r="A243" s="9" t="s">
        <v>281</v>
      </c>
      <c r="B243" s="5">
        <v>920</v>
      </c>
      <c r="C243" s="5">
        <v>573</v>
      </c>
      <c r="E243" s="5">
        <f t="shared" si="3"/>
        <v>1493</v>
      </c>
    </row>
    <row r="244" spans="1:5" x14ac:dyDescent="0.2">
      <c r="A244" s="9" t="s">
        <v>282</v>
      </c>
      <c r="B244" s="5">
        <v>1345</v>
      </c>
      <c r="C244" s="5">
        <v>816</v>
      </c>
      <c r="E244" s="5">
        <f t="shared" si="3"/>
        <v>2161</v>
      </c>
    </row>
    <row r="245" spans="1:5" x14ac:dyDescent="0.2">
      <c r="A245" s="9" t="s">
        <v>283</v>
      </c>
      <c r="B245" s="5">
        <v>1340</v>
      </c>
      <c r="C245" s="5">
        <v>883</v>
      </c>
      <c r="E245" s="5">
        <f t="shared" si="3"/>
        <v>2223</v>
      </c>
    </row>
    <row r="246" spans="1:5" x14ac:dyDescent="0.2">
      <c r="A246" s="9" t="s">
        <v>284</v>
      </c>
      <c r="B246" s="5">
        <v>2448</v>
      </c>
      <c r="C246" s="5">
        <v>1575</v>
      </c>
      <c r="E246" s="5">
        <f t="shared" si="3"/>
        <v>4023</v>
      </c>
    </row>
    <row r="247" spans="1:5" x14ac:dyDescent="0.2">
      <c r="A247" s="9" t="s">
        <v>285</v>
      </c>
      <c r="B247" s="5">
        <v>1498</v>
      </c>
      <c r="C247" s="5">
        <v>1019</v>
      </c>
      <c r="E247" s="5">
        <f t="shared" si="3"/>
        <v>2517</v>
      </c>
    </row>
    <row r="248" spans="1:5" x14ac:dyDescent="0.2">
      <c r="A248" s="9" t="s">
        <v>286</v>
      </c>
      <c r="B248" s="5">
        <v>2253</v>
      </c>
      <c r="C248" s="5">
        <v>1381</v>
      </c>
      <c r="E248" s="5">
        <f t="shared" si="3"/>
        <v>3634</v>
      </c>
    </row>
    <row r="249" spans="1:5" x14ac:dyDescent="0.2">
      <c r="A249" s="9" t="s">
        <v>287</v>
      </c>
      <c r="B249" s="5">
        <v>1521</v>
      </c>
      <c r="C249" s="5">
        <v>919</v>
      </c>
      <c r="E249" s="5">
        <f t="shared" si="3"/>
        <v>2440</v>
      </c>
    </row>
    <row r="250" spans="1:5" x14ac:dyDescent="0.2">
      <c r="A250" s="9" t="s">
        <v>288</v>
      </c>
      <c r="B250" s="5">
        <v>648</v>
      </c>
      <c r="C250" s="5">
        <v>467</v>
      </c>
      <c r="E250" s="5">
        <f t="shared" si="3"/>
        <v>1115</v>
      </c>
    </row>
    <row r="251" spans="1:5" x14ac:dyDescent="0.2">
      <c r="A251" s="9" t="s">
        <v>289</v>
      </c>
      <c r="B251" s="5">
        <v>23</v>
      </c>
      <c r="C251" s="5">
        <v>18</v>
      </c>
      <c r="E251" s="5">
        <f t="shared" si="3"/>
        <v>41</v>
      </c>
    </row>
    <row r="252" spans="1:5" x14ac:dyDescent="0.2">
      <c r="A252" s="9" t="s">
        <v>290</v>
      </c>
      <c r="B252" s="5">
        <v>594</v>
      </c>
      <c r="C252" s="5">
        <v>544</v>
      </c>
      <c r="E252" s="5">
        <f t="shared" si="3"/>
        <v>1138</v>
      </c>
    </row>
    <row r="253" spans="1:5" x14ac:dyDescent="0.2">
      <c r="A253" s="9" t="s">
        <v>291</v>
      </c>
      <c r="B253" s="5">
        <v>495</v>
      </c>
      <c r="C253" s="5">
        <v>300</v>
      </c>
      <c r="E253" s="5">
        <f t="shared" si="3"/>
        <v>795</v>
      </c>
    </row>
    <row r="254" spans="1:5" x14ac:dyDescent="0.2">
      <c r="A254" s="9" t="s">
        <v>292</v>
      </c>
      <c r="B254" s="5">
        <v>2761</v>
      </c>
      <c r="C254" s="5">
        <v>1811</v>
      </c>
      <c r="E254" s="5">
        <f t="shared" si="3"/>
        <v>4572</v>
      </c>
    </row>
    <row r="255" spans="1:5" x14ac:dyDescent="0.2">
      <c r="A255" s="9" t="s">
        <v>293</v>
      </c>
      <c r="B255" s="5">
        <v>1349</v>
      </c>
      <c r="C255" s="5">
        <v>979</v>
      </c>
      <c r="E255" s="5">
        <f t="shared" si="3"/>
        <v>2328</v>
      </c>
    </row>
    <row r="256" spans="1:5" x14ac:dyDescent="0.2">
      <c r="A256" s="9" t="s">
        <v>294</v>
      </c>
      <c r="B256" s="5">
        <v>1151</v>
      </c>
      <c r="C256" s="5">
        <v>770</v>
      </c>
      <c r="E256" s="5">
        <f t="shared" si="3"/>
        <v>1921</v>
      </c>
    </row>
    <row r="257" spans="1:5" x14ac:dyDescent="0.2">
      <c r="A257" s="9" t="s">
        <v>295</v>
      </c>
      <c r="B257" s="5">
        <v>2251</v>
      </c>
      <c r="C257" s="5">
        <v>1372</v>
      </c>
      <c r="E257" s="5">
        <f t="shared" si="3"/>
        <v>3623</v>
      </c>
    </row>
    <row r="258" spans="1:5" x14ac:dyDescent="0.2">
      <c r="A258" s="9" t="s">
        <v>296</v>
      </c>
      <c r="B258" s="5">
        <v>1033</v>
      </c>
      <c r="C258" s="5">
        <v>635</v>
      </c>
      <c r="E258" s="5">
        <f t="shared" si="3"/>
        <v>1668</v>
      </c>
    </row>
    <row r="259" spans="1:5" x14ac:dyDescent="0.2">
      <c r="A259" s="9" t="s">
        <v>297</v>
      </c>
      <c r="B259" s="5">
        <v>635</v>
      </c>
      <c r="C259" s="5">
        <v>379</v>
      </c>
      <c r="E259" s="5">
        <f t="shared" si="3"/>
        <v>1014</v>
      </c>
    </row>
    <row r="260" spans="1:5" x14ac:dyDescent="0.2">
      <c r="A260" s="9" t="s">
        <v>298</v>
      </c>
      <c r="B260" s="5">
        <v>934</v>
      </c>
      <c r="C260" s="5">
        <v>633</v>
      </c>
      <c r="E260" s="5">
        <f t="shared" si="3"/>
        <v>1567</v>
      </c>
    </row>
    <row r="261" spans="1:5" x14ac:dyDescent="0.2">
      <c r="A261" s="9" t="s">
        <v>299</v>
      </c>
      <c r="B261" s="5">
        <v>31</v>
      </c>
      <c r="C261" s="5">
        <v>25</v>
      </c>
      <c r="E261" s="5">
        <f t="shared" si="3"/>
        <v>56</v>
      </c>
    </row>
    <row r="262" spans="1:5" x14ac:dyDescent="0.2">
      <c r="A262" s="9" t="s">
        <v>300</v>
      </c>
      <c r="B262" s="5">
        <v>2204</v>
      </c>
      <c r="C262" s="5">
        <v>1428</v>
      </c>
      <c r="E262" s="5">
        <f t="shared" si="3"/>
        <v>3632</v>
      </c>
    </row>
    <row r="263" spans="1:5" x14ac:dyDescent="0.2">
      <c r="A263" s="9" t="s">
        <v>301</v>
      </c>
      <c r="B263" s="5">
        <v>548</v>
      </c>
      <c r="C263" s="5">
        <v>312</v>
      </c>
      <c r="E263" s="5">
        <f t="shared" ref="E263:E326" si="4">B263+C263</f>
        <v>860</v>
      </c>
    </row>
    <row r="264" spans="1:5" x14ac:dyDescent="0.2">
      <c r="A264" s="9" t="s">
        <v>302</v>
      </c>
      <c r="B264" s="5">
        <v>1680</v>
      </c>
      <c r="C264" s="5">
        <v>1010</v>
      </c>
      <c r="E264" s="5">
        <f t="shared" si="4"/>
        <v>2690</v>
      </c>
    </row>
    <row r="265" spans="1:5" x14ac:dyDescent="0.2">
      <c r="A265" s="9" t="s">
        <v>303</v>
      </c>
      <c r="C265" s="5">
        <v>1</v>
      </c>
      <c r="E265" s="5">
        <f t="shared" si="4"/>
        <v>1</v>
      </c>
    </row>
    <row r="266" spans="1:5" x14ac:dyDescent="0.2">
      <c r="A266" s="9" t="s">
        <v>304</v>
      </c>
      <c r="B266" s="5">
        <v>1083</v>
      </c>
      <c r="C266" s="5">
        <v>773</v>
      </c>
      <c r="E266" s="5">
        <f t="shared" si="4"/>
        <v>1856</v>
      </c>
    </row>
    <row r="267" spans="1:5" x14ac:dyDescent="0.2">
      <c r="A267" s="9" t="s">
        <v>306</v>
      </c>
      <c r="B267" s="5">
        <v>1470</v>
      </c>
      <c r="C267" s="5">
        <v>862</v>
      </c>
      <c r="E267" s="5">
        <f t="shared" si="4"/>
        <v>2332</v>
      </c>
    </row>
    <row r="268" spans="1:5" x14ac:dyDescent="0.2">
      <c r="A268" s="9" t="s">
        <v>307</v>
      </c>
      <c r="B268" s="5">
        <v>980</v>
      </c>
      <c r="C268" s="5">
        <v>610</v>
      </c>
      <c r="E268" s="5">
        <f t="shared" si="4"/>
        <v>1590</v>
      </c>
    </row>
    <row r="269" spans="1:5" x14ac:dyDescent="0.2">
      <c r="A269" s="9" t="s">
        <v>309</v>
      </c>
      <c r="B269" s="5">
        <v>2286</v>
      </c>
      <c r="C269" s="5">
        <v>1426</v>
      </c>
      <c r="E269" s="5">
        <f t="shared" si="4"/>
        <v>3712</v>
      </c>
    </row>
    <row r="270" spans="1:5" x14ac:dyDescent="0.2">
      <c r="A270" s="9" t="s">
        <v>310</v>
      </c>
      <c r="B270" s="5">
        <v>490</v>
      </c>
      <c r="C270" s="5">
        <v>294</v>
      </c>
      <c r="E270" s="5">
        <f t="shared" si="4"/>
        <v>784</v>
      </c>
    </row>
    <row r="271" spans="1:5" x14ac:dyDescent="0.2">
      <c r="A271" s="9" t="s">
        <v>311</v>
      </c>
      <c r="B271" s="5">
        <v>1339</v>
      </c>
      <c r="C271" s="5">
        <v>734</v>
      </c>
      <c r="E271" s="5">
        <f t="shared" si="4"/>
        <v>2073</v>
      </c>
    </row>
    <row r="272" spans="1:5" x14ac:dyDescent="0.2">
      <c r="A272" s="9" t="s">
        <v>312</v>
      </c>
      <c r="B272" s="5">
        <v>1238</v>
      </c>
      <c r="C272" s="5">
        <v>782</v>
      </c>
      <c r="E272" s="5">
        <f t="shared" si="4"/>
        <v>2020</v>
      </c>
    </row>
    <row r="273" spans="1:5" x14ac:dyDescent="0.2">
      <c r="A273" s="9" t="s">
        <v>313</v>
      </c>
      <c r="B273" s="5">
        <v>3</v>
      </c>
      <c r="C273" s="5">
        <v>1</v>
      </c>
      <c r="E273" s="5">
        <f t="shared" si="4"/>
        <v>4</v>
      </c>
    </row>
    <row r="274" spans="1:5" x14ac:dyDescent="0.2">
      <c r="A274" s="9" t="s">
        <v>314</v>
      </c>
      <c r="B274" s="5">
        <v>2</v>
      </c>
      <c r="C274" s="5">
        <v>4</v>
      </c>
      <c r="E274" s="5">
        <f t="shared" si="4"/>
        <v>6</v>
      </c>
    </row>
    <row r="275" spans="1:5" x14ac:dyDescent="0.2">
      <c r="A275" s="9" t="s">
        <v>315</v>
      </c>
      <c r="B275" s="5">
        <v>2465</v>
      </c>
      <c r="C275" s="5">
        <v>1590</v>
      </c>
      <c r="E275" s="5">
        <f t="shared" si="4"/>
        <v>4055</v>
      </c>
    </row>
    <row r="276" spans="1:5" x14ac:dyDescent="0.2">
      <c r="A276" s="9" t="s">
        <v>316</v>
      </c>
      <c r="B276" s="5">
        <v>479</v>
      </c>
      <c r="C276" s="5">
        <v>269</v>
      </c>
      <c r="E276" s="5">
        <f t="shared" si="4"/>
        <v>748</v>
      </c>
    </row>
    <row r="277" spans="1:5" x14ac:dyDescent="0.2">
      <c r="A277" s="9" t="s">
        <v>317</v>
      </c>
      <c r="B277" s="5">
        <v>1262</v>
      </c>
      <c r="C277" s="5">
        <v>812</v>
      </c>
      <c r="E277" s="5">
        <f t="shared" si="4"/>
        <v>2074</v>
      </c>
    </row>
    <row r="278" spans="1:5" x14ac:dyDescent="0.2">
      <c r="A278" s="9" t="s">
        <v>318</v>
      </c>
      <c r="B278" s="5">
        <v>829</v>
      </c>
      <c r="C278" s="5">
        <v>490</v>
      </c>
      <c r="E278" s="5">
        <f t="shared" si="4"/>
        <v>1319</v>
      </c>
    </row>
    <row r="279" spans="1:5" x14ac:dyDescent="0.2">
      <c r="A279" s="9" t="s">
        <v>319</v>
      </c>
      <c r="B279" s="5">
        <v>226</v>
      </c>
      <c r="C279" s="5">
        <v>143</v>
      </c>
      <c r="E279" s="5">
        <f t="shared" si="4"/>
        <v>369</v>
      </c>
    </row>
    <row r="280" spans="1:5" x14ac:dyDescent="0.2">
      <c r="A280" s="9" t="s">
        <v>320</v>
      </c>
      <c r="B280" s="5">
        <v>2840</v>
      </c>
      <c r="C280" s="5">
        <v>1566</v>
      </c>
      <c r="E280" s="5">
        <f t="shared" si="4"/>
        <v>4406</v>
      </c>
    </row>
    <row r="281" spans="1:5" x14ac:dyDescent="0.2">
      <c r="A281" s="9" t="s">
        <v>321</v>
      </c>
      <c r="B281" s="5">
        <v>1053</v>
      </c>
      <c r="C281" s="5">
        <v>669</v>
      </c>
      <c r="E281" s="5">
        <f t="shared" si="4"/>
        <v>1722</v>
      </c>
    </row>
    <row r="282" spans="1:5" x14ac:dyDescent="0.2">
      <c r="A282" s="9" t="s">
        <v>322</v>
      </c>
      <c r="B282" s="5">
        <v>29</v>
      </c>
      <c r="C282" s="5">
        <v>19</v>
      </c>
      <c r="E282" s="5">
        <f t="shared" si="4"/>
        <v>48</v>
      </c>
    </row>
    <row r="283" spans="1:5" x14ac:dyDescent="0.2">
      <c r="A283" s="9" t="s">
        <v>323</v>
      </c>
      <c r="B283" s="5">
        <v>3270</v>
      </c>
      <c r="C283" s="5">
        <v>1985</v>
      </c>
      <c r="E283" s="5">
        <f t="shared" si="4"/>
        <v>5255</v>
      </c>
    </row>
    <row r="284" spans="1:5" x14ac:dyDescent="0.2">
      <c r="A284" s="9" t="s">
        <v>324</v>
      </c>
      <c r="B284" s="5">
        <v>2462</v>
      </c>
      <c r="C284" s="5">
        <v>1630</v>
      </c>
      <c r="E284" s="5">
        <f t="shared" si="4"/>
        <v>4092</v>
      </c>
    </row>
    <row r="285" spans="1:5" x14ac:dyDescent="0.2">
      <c r="A285" s="9" t="s">
        <v>325</v>
      </c>
      <c r="B285" s="5">
        <v>248</v>
      </c>
      <c r="C285" s="5">
        <v>164</v>
      </c>
      <c r="E285" s="5">
        <f t="shared" si="4"/>
        <v>412</v>
      </c>
    </row>
    <row r="286" spans="1:5" x14ac:dyDescent="0.2">
      <c r="A286" s="9" t="s">
        <v>326</v>
      </c>
      <c r="B286" s="5">
        <v>21</v>
      </c>
      <c r="C286" s="5">
        <v>13</v>
      </c>
      <c r="E286" s="5">
        <f t="shared" si="4"/>
        <v>34</v>
      </c>
    </row>
    <row r="287" spans="1:5" x14ac:dyDescent="0.2">
      <c r="A287" s="9" t="s">
        <v>327</v>
      </c>
      <c r="B287" s="5">
        <v>2768</v>
      </c>
      <c r="C287" s="5">
        <v>1629</v>
      </c>
      <c r="E287" s="5">
        <f t="shared" si="4"/>
        <v>4397</v>
      </c>
    </row>
    <row r="288" spans="1:5" x14ac:dyDescent="0.2">
      <c r="A288" s="9" t="s">
        <v>328</v>
      </c>
      <c r="B288" s="5">
        <v>3485</v>
      </c>
      <c r="C288" s="5">
        <v>1934</v>
      </c>
      <c r="E288" s="5">
        <f t="shared" si="4"/>
        <v>5419</v>
      </c>
    </row>
    <row r="289" spans="1:5" x14ac:dyDescent="0.2">
      <c r="A289" s="9" t="s">
        <v>329</v>
      </c>
      <c r="B289" s="5">
        <v>1524</v>
      </c>
      <c r="C289" s="5">
        <v>1073</v>
      </c>
      <c r="E289" s="5">
        <f t="shared" si="4"/>
        <v>2597</v>
      </c>
    </row>
    <row r="290" spans="1:5" x14ac:dyDescent="0.2">
      <c r="A290" s="9" t="s">
        <v>330</v>
      </c>
      <c r="B290" s="5">
        <v>517</v>
      </c>
      <c r="C290" s="5">
        <v>383</v>
      </c>
      <c r="E290" s="5">
        <f t="shared" si="4"/>
        <v>900</v>
      </c>
    </row>
    <row r="291" spans="1:5" x14ac:dyDescent="0.2">
      <c r="A291" s="9" t="s">
        <v>332</v>
      </c>
      <c r="B291" s="5">
        <v>30</v>
      </c>
      <c r="C291" s="5">
        <v>21</v>
      </c>
      <c r="E291" s="5">
        <f t="shared" si="4"/>
        <v>51</v>
      </c>
    </row>
    <row r="292" spans="1:5" x14ac:dyDescent="0.2">
      <c r="A292" s="9" t="s">
        <v>333</v>
      </c>
      <c r="B292" s="5">
        <v>499</v>
      </c>
      <c r="C292" s="5">
        <v>296</v>
      </c>
      <c r="E292" s="5">
        <f t="shared" si="4"/>
        <v>795</v>
      </c>
    </row>
    <row r="293" spans="1:5" x14ac:dyDescent="0.2">
      <c r="A293" s="9" t="s">
        <v>334</v>
      </c>
      <c r="B293" s="5">
        <v>1</v>
      </c>
      <c r="E293" s="5">
        <f t="shared" si="4"/>
        <v>1</v>
      </c>
    </row>
    <row r="294" spans="1:5" x14ac:dyDescent="0.2">
      <c r="A294" s="9" t="s">
        <v>335</v>
      </c>
      <c r="B294" s="5">
        <v>513</v>
      </c>
      <c r="C294" s="5">
        <v>459</v>
      </c>
      <c r="E294" s="5">
        <f t="shared" si="4"/>
        <v>972</v>
      </c>
    </row>
    <row r="295" spans="1:5" x14ac:dyDescent="0.2">
      <c r="A295" s="9" t="s">
        <v>336</v>
      </c>
      <c r="B295" s="5">
        <v>166</v>
      </c>
      <c r="C295" s="5">
        <v>89</v>
      </c>
      <c r="E295" s="5">
        <f t="shared" si="4"/>
        <v>255</v>
      </c>
    </row>
    <row r="296" spans="1:5" x14ac:dyDescent="0.2">
      <c r="A296" s="9" t="s">
        <v>337</v>
      </c>
      <c r="B296" s="5">
        <v>1033</v>
      </c>
      <c r="C296" s="5">
        <v>768</v>
      </c>
      <c r="E296" s="5">
        <f t="shared" si="4"/>
        <v>1801</v>
      </c>
    </row>
    <row r="297" spans="1:5" x14ac:dyDescent="0.2">
      <c r="A297" s="9" t="s">
        <v>338</v>
      </c>
      <c r="B297" s="5">
        <v>177</v>
      </c>
      <c r="C297" s="5">
        <v>142</v>
      </c>
      <c r="E297" s="5">
        <f t="shared" si="4"/>
        <v>319</v>
      </c>
    </row>
    <row r="298" spans="1:5" x14ac:dyDescent="0.2">
      <c r="A298" s="9" t="s">
        <v>339</v>
      </c>
      <c r="B298" s="5">
        <v>2151</v>
      </c>
      <c r="C298" s="5">
        <v>1463</v>
      </c>
      <c r="E298" s="5">
        <f t="shared" si="4"/>
        <v>3614</v>
      </c>
    </row>
    <row r="299" spans="1:5" x14ac:dyDescent="0.2">
      <c r="A299" s="9" t="s">
        <v>340</v>
      </c>
      <c r="B299" s="5">
        <v>774</v>
      </c>
      <c r="C299" s="5">
        <v>496</v>
      </c>
      <c r="E299" s="5">
        <f t="shared" si="4"/>
        <v>1270</v>
      </c>
    </row>
    <row r="300" spans="1:5" x14ac:dyDescent="0.2">
      <c r="A300" s="9" t="s">
        <v>342</v>
      </c>
      <c r="B300" s="5">
        <v>310</v>
      </c>
      <c r="C300" s="5">
        <v>227</v>
      </c>
      <c r="E300" s="5">
        <f t="shared" si="4"/>
        <v>537</v>
      </c>
    </row>
    <row r="301" spans="1:5" x14ac:dyDescent="0.2">
      <c r="A301" s="9" t="s">
        <v>344</v>
      </c>
      <c r="B301" s="5">
        <v>2597</v>
      </c>
      <c r="C301" s="5">
        <v>1745</v>
      </c>
      <c r="E301" s="5">
        <f t="shared" si="4"/>
        <v>4342</v>
      </c>
    </row>
    <row r="302" spans="1:5" x14ac:dyDescent="0.2">
      <c r="A302" s="9" t="s">
        <v>345</v>
      </c>
      <c r="B302" s="5">
        <v>2790</v>
      </c>
      <c r="C302" s="5">
        <v>1828</v>
      </c>
      <c r="E302" s="5">
        <f t="shared" si="4"/>
        <v>4618</v>
      </c>
    </row>
    <row r="303" spans="1:5" x14ac:dyDescent="0.2">
      <c r="A303" s="9" t="s">
        <v>347</v>
      </c>
      <c r="B303" s="5">
        <v>769</v>
      </c>
      <c r="C303" s="5">
        <v>522</v>
      </c>
      <c r="E303" s="5">
        <f t="shared" si="4"/>
        <v>1291</v>
      </c>
    </row>
    <row r="304" spans="1:5" x14ac:dyDescent="0.2">
      <c r="A304" s="9" t="s">
        <v>349</v>
      </c>
      <c r="B304" s="5">
        <v>1632</v>
      </c>
      <c r="C304" s="5">
        <v>979</v>
      </c>
      <c r="E304" s="5">
        <f t="shared" si="4"/>
        <v>2611</v>
      </c>
    </row>
    <row r="305" spans="1:5" x14ac:dyDescent="0.2">
      <c r="A305" s="9" t="s">
        <v>350</v>
      </c>
      <c r="B305" s="5">
        <v>978</v>
      </c>
      <c r="C305" s="5">
        <v>674</v>
      </c>
      <c r="E305" s="5">
        <f t="shared" si="4"/>
        <v>1652</v>
      </c>
    </row>
    <row r="306" spans="1:5" x14ac:dyDescent="0.2">
      <c r="A306" s="9" t="s">
        <v>352</v>
      </c>
      <c r="B306" s="5">
        <v>3407</v>
      </c>
      <c r="C306" s="5">
        <v>2341</v>
      </c>
      <c r="E306" s="5">
        <f t="shared" si="4"/>
        <v>5748</v>
      </c>
    </row>
    <row r="307" spans="1:5" x14ac:dyDescent="0.2">
      <c r="A307" s="9" t="s">
        <v>353</v>
      </c>
      <c r="B307" s="5">
        <v>628</v>
      </c>
      <c r="C307" s="5">
        <v>552</v>
      </c>
      <c r="E307" s="5">
        <f t="shared" si="4"/>
        <v>1180</v>
      </c>
    </row>
    <row r="308" spans="1:5" x14ac:dyDescent="0.2">
      <c r="A308" s="9" t="s">
        <v>355</v>
      </c>
      <c r="B308" s="5">
        <v>1397</v>
      </c>
      <c r="C308" s="5">
        <v>1017</v>
      </c>
      <c r="E308" s="5">
        <f t="shared" si="4"/>
        <v>2414</v>
      </c>
    </row>
    <row r="309" spans="1:5" x14ac:dyDescent="0.2">
      <c r="A309" s="9" t="s">
        <v>356</v>
      </c>
      <c r="B309" s="5">
        <v>221</v>
      </c>
      <c r="C309" s="5">
        <v>168</v>
      </c>
      <c r="E309" s="5">
        <f t="shared" si="4"/>
        <v>389</v>
      </c>
    </row>
    <row r="310" spans="1:5" x14ac:dyDescent="0.2">
      <c r="A310" s="9" t="s">
        <v>357</v>
      </c>
      <c r="B310" s="5">
        <v>2395</v>
      </c>
      <c r="C310" s="5">
        <v>1559</v>
      </c>
      <c r="E310" s="5">
        <f t="shared" si="4"/>
        <v>3954</v>
      </c>
    </row>
    <row r="311" spans="1:5" x14ac:dyDescent="0.2">
      <c r="A311" s="9" t="s">
        <v>358</v>
      </c>
      <c r="B311" s="5">
        <v>1224</v>
      </c>
      <c r="C311" s="5">
        <v>982</v>
      </c>
      <c r="E311" s="5">
        <f t="shared" si="4"/>
        <v>2206</v>
      </c>
    </row>
    <row r="312" spans="1:5" x14ac:dyDescent="0.2">
      <c r="A312" s="9" t="s">
        <v>359</v>
      </c>
      <c r="B312" s="5">
        <v>1</v>
      </c>
      <c r="C312" s="5">
        <v>2</v>
      </c>
      <c r="E312" s="5">
        <f t="shared" si="4"/>
        <v>3</v>
      </c>
    </row>
    <row r="313" spans="1:5" x14ac:dyDescent="0.2">
      <c r="A313" s="9" t="s">
        <v>360</v>
      </c>
      <c r="B313" s="5">
        <v>19</v>
      </c>
      <c r="C313" s="5">
        <v>7</v>
      </c>
      <c r="E313" s="5">
        <f t="shared" si="4"/>
        <v>26</v>
      </c>
    </row>
    <row r="314" spans="1:5" x14ac:dyDescent="0.2">
      <c r="A314" s="9" t="s">
        <v>361</v>
      </c>
      <c r="B314" s="5">
        <v>3</v>
      </c>
      <c r="C314" s="5">
        <v>6</v>
      </c>
      <c r="E314" s="5">
        <f t="shared" si="4"/>
        <v>9</v>
      </c>
    </row>
    <row r="315" spans="1:5" x14ac:dyDescent="0.2">
      <c r="A315" s="9" t="s">
        <v>362</v>
      </c>
      <c r="B315" s="5">
        <v>1115</v>
      </c>
      <c r="C315" s="5">
        <v>866</v>
      </c>
      <c r="E315" s="5">
        <f t="shared" si="4"/>
        <v>1981</v>
      </c>
    </row>
    <row r="316" spans="1:5" x14ac:dyDescent="0.2">
      <c r="A316" s="9" t="s">
        <v>364</v>
      </c>
      <c r="B316" s="5">
        <v>3175</v>
      </c>
      <c r="C316" s="5">
        <v>2718</v>
      </c>
      <c r="E316" s="5">
        <f t="shared" si="4"/>
        <v>5893</v>
      </c>
    </row>
    <row r="317" spans="1:5" x14ac:dyDescent="0.2">
      <c r="A317" s="9" t="s">
        <v>366</v>
      </c>
      <c r="B317" s="5">
        <v>183</v>
      </c>
      <c r="C317" s="5">
        <v>127</v>
      </c>
      <c r="E317" s="5">
        <f t="shared" si="4"/>
        <v>310</v>
      </c>
    </row>
    <row r="318" spans="1:5" x14ac:dyDescent="0.2">
      <c r="A318" s="9" t="s">
        <v>368</v>
      </c>
      <c r="B318" s="5">
        <v>753</v>
      </c>
      <c r="C318" s="5">
        <v>538</v>
      </c>
      <c r="E318" s="5">
        <f t="shared" si="4"/>
        <v>1291</v>
      </c>
    </row>
    <row r="319" spans="1:5" x14ac:dyDescent="0.2">
      <c r="A319" s="9" t="s">
        <v>369</v>
      </c>
      <c r="B319" s="5">
        <v>981</v>
      </c>
      <c r="C319" s="5">
        <v>607</v>
      </c>
      <c r="E319" s="5">
        <f t="shared" si="4"/>
        <v>1588</v>
      </c>
    </row>
    <row r="320" spans="1:5" x14ac:dyDescent="0.2">
      <c r="A320" s="9" t="s">
        <v>370</v>
      </c>
      <c r="B320" s="5">
        <v>1059</v>
      </c>
      <c r="C320" s="5">
        <v>825</v>
      </c>
      <c r="E320" s="5">
        <f t="shared" si="4"/>
        <v>1884</v>
      </c>
    </row>
    <row r="321" spans="1:5" x14ac:dyDescent="0.2">
      <c r="A321" s="9" t="s">
        <v>371</v>
      </c>
      <c r="B321" s="5">
        <v>672</v>
      </c>
      <c r="C321" s="5">
        <v>560</v>
      </c>
      <c r="E321" s="5">
        <f t="shared" si="4"/>
        <v>1232</v>
      </c>
    </row>
    <row r="322" spans="1:5" x14ac:dyDescent="0.2">
      <c r="A322" s="9" t="s">
        <v>834</v>
      </c>
      <c r="B322" s="5">
        <v>139</v>
      </c>
      <c r="C322" s="5">
        <v>131</v>
      </c>
      <c r="E322" s="5">
        <f t="shared" si="4"/>
        <v>270</v>
      </c>
    </row>
    <row r="323" spans="1:5" x14ac:dyDescent="0.2">
      <c r="A323" s="9" t="s">
        <v>372</v>
      </c>
      <c r="B323" s="5">
        <v>1925</v>
      </c>
      <c r="C323" s="5">
        <v>1695</v>
      </c>
      <c r="E323" s="5">
        <f t="shared" si="4"/>
        <v>3620</v>
      </c>
    </row>
    <row r="324" spans="1:5" x14ac:dyDescent="0.2">
      <c r="A324" s="9" t="s">
        <v>373</v>
      </c>
      <c r="B324" s="5">
        <v>504</v>
      </c>
      <c r="C324" s="5">
        <v>373</v>
      </c>
      <c r="E324" s="5">
        <f t="shared" si="4"/>
        <v>877</v>
      </c>
    </row>
    <row r="325" spans="1:5" x14ac:dyDescent="0.2">
      <c r="A325" s="9" t="s">
        <v>374</v>
      </c>
      <c r="B325" s="5">
        <v>64</v>
      </c>
      <c r="C325" s="5">
        <v>61</v>
      </c>
      <c r="E325" s="5">
        <f t="shared" si="4"/>
        <v>125</v>
      </c>
    </row>
    <row r="326" spans="1:5" x14ac:dyDescent="0.2">
      <c r="A326" s="9" t="s">
        <v>375</v>
      </c>
      <c r="B326" s="5">
        <v>224</v>
      </c>
      <c r="C326" s="5">
        <v>166</v>
      </c>
      <c r="E326" s="5">
        <f t="shared" si="4"/>
        <v>390</v>
      </c>
    </row>
    <row r="327" spans="1:5" x14ac:dyDescent="0.2">
      <c r="A327" s="9" t="s">
        <v>376</v>
      </c>
      <c r="B327" s="5">
        <v>275</v>
      </c>
      <c r="C327" s="5">
        <v>289</v>
      </c>
      <c r="E327" s="5">
        <f t="shared" ref="E327:E340" si="5">B327+C327</f>
        <v>564</v>
      </c>
    </row>
    <row r="328" spans="1:5" x14ac:dyDescent="0.2">
      <c r="A328" s="9" t="s">
        <v>377</v>
      </c>
      <c r="B328" s="5">
        <v>3412</v>
      </c>
      <c r="C328" s="5">
        <v>2905</v>
      </c>
      <c r="E328" s="5">
        <f t="shared" si="5"/>
        <v>6317</v>
      </c>
    </row>
    <row r="329" spans="1:5" x14ac:dyDescent="0.2">
      <c r="A329" s="9" t="s">
        <v>378</v>
      </c>
      <c r="B329" s="5">
        <v>1154</v>
      </c>
      <c r="C329" s="5">
        <v>935</v>
      </c>
      <c r="E329" s="5">
        <f t="shared" si="5"/>
        <v>2089</v>
      </c>
    </row>
    <row r="330" spans="1:5" x14ac:dyDescent="0.2">
      <c r="A330" s="9" t="s">
        <v>379</v>
      </c>
      <c r="B330" s="5">
        <v>1476</v>
      </c>
      <c r="C330" s="5">
        <v>1268</v>
      </c>
      <c r="E330" s="5">
        <f t="shared" si="5"/>
        <v>2744</v>
      </c>
    </row>
    <row r="331" spans="1:5" x14ac:dyDescent="0.2">
      <c r="A331" s="9" t="s">
        <v>380</v>
      </c>
      <c r="B331" s="5">
        <v>480</v>
      </c>
      <c r="C331" s="5">
        <v>420</v>
      </c>
      <c r="E331" s="5">
        <f t="shared" si="5"/>
        <v>900</v>
      </c>
    </row>
    <row r="332" spans="1:5" x14ac:dyDescent="0.2">
      <c r="A332" s="9" t="s">
        <v>381</v>
      </c>
      <c r="B332" s="5">
        <v>906</v>
      </c>
      <c r="C332" s="5">
        <v>868</v>
      </c>
      <c r="E332" s="5">
        <f t="shared" si="5"/>
        <v>1774</v>
      </c>
    </row>
    <row r="333" spans="1:5" x14ac:dyDescent="0.2">
      <c r="A333" s="9" t="s">
        <v>382</v>
      </c>
      <c r="B333" s="5">
        <v>748</v>
      </c>
      <c r="C333" s="5">
        <v>616</v>
      </c>
      <c r="E333" s="5">
        <f t="shared" si="5"/>
        <v>1364</v>
      </c>
    </row>
    <row r="334" spans="1:5" x14ac:dyDescent="0.2">
      <c r="A334" s="9" t="s">
        <v>383</v>
      </c>
      <c r="B334" s="5">
        <v>335</v>
      </c>
      <c r="C334" s="5">
        <v>295</v>
      </c>
      <c r="E334" s="5">
        <f t="shared" si="5"/>
        <v>630</v>
      </c>
    </row>
    <row r="335" spans="1:5" x14ac:dyDescent="0.2">
      <c r="A335" s="9" t="s">
        <v>384</v>
      </c>
      <c r="B335" s="5">
        <v>465</v>
      </c>
      <c r="C335" s="5">
        <v>358</v>
      </c>
      <c r="E335" s="5">
        <f t="shared" si="5"/>
        <v>823</v>
      </c>
    </row>
    <row r="336" spans="1:5" x14ac:dyDescent="0.2">
      <c r="A336" s="9" t="s">
        <v>385</v>
      </c>
      <c r="B336" s="5">
        <v>62</v>
      </c>
      <c r="C336" s="5">
        <v>66</v>
      </c>
      <c r="E336" s="5">
        <f t="shared" si="5"/>
        <v>128</v>
      </c>
    </row>
    <row r="337" spans="1:5" x14ac:dyDescent="0.2">
      <c r="A337" s="9" t="s">
        <v>386</v>
      </c>
      <c r="B337" s="5">
        <v>26</v>
      </c>
      <c r="C337" s="5">
        <v>24</v>
      </c>
      <c r="E337" s="5">
        <f t="shared" si="5"/>
        <v>50</v>
      </c>
    </row>
    <row r="338" spans="1:5" x14ac:dyDescent="0.2">
      <c r="A338" s="9" t="s">
        <v>387</v>
      </c>
      <c r="B338" s="5">
        <v>2968</v>
      </c>
      <c r="C338" s="5">
        <v>2226</v>
      </c>
      <c r="E338" s="5">
        <f t="shared" si="5"/>
        <v>5194</v>
      </c>
    </row>
    <row r="339" spans="1:5" x14ac:dyDescent="0.2">
      <c r="A339" s="9" t="s">
        <v>388</v>
      </c>
      <c r="B339" s="5">
        <v>661</v>
      </c>
      <c r="C339" s="5">
        <v>492</v>
      </c>
      <c r="E339" s="5">
        <f t="shared" si="5"/>
        <v>1153</v>
      </c>
    </row>
    <row r="340" spans="1:5" x14ac:dyDescent="0.2">
      <c r="A340" s="9" t="s">
        <v>389</v>
      </c>
      <c r="B340" s="5">
        <v>76</v>
      </c>
      <c r="C340" s="5">
        <v>43</v>
      </c>
      <c r="E340" s="5">
        <f t="shared" si="5"/>
        <v>119</v>
      </c>
    </row>
    <row r="341" spans="1:5" x14ac:dyDescent="0.2">
      <c r="A341" s="9"/>
      <c r="D341"/>
      <c r="E341"/>
    </row>
    <row r="342" spans="1:5" x14ac:dyDescent="0.2">
      <c r="A342" s="9" t="s">
        <v>642</v>
      </c>
      <c r="B342" s="5">
        <f>SUM(B5:B340)</f>
        <v>347822</v>
      </c>
      <c r="C342" s="5">
        <f>SUM(C5:C340)</f>
        <v>256493</v>
      </c>
      <c r="D342" s="5">
        <f>SUM(D5:D339)</f>
        <v>0</v>
      </c>
      <c r="E342" s="5">
        <f>SUM(E5:E340)</f>
        <v>604315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43"/>
  <sheetViews>
    <sheetView topLeftCell="A305" workbookViewId="0">
      <selection activeCell="N4" sqref="N4"/>
    </sheetView>
  </sheetViews>
  <sheetFormatPr defaultRowHeight="14.25" x14ac:dyDescent="0.2"/>
  <cols>
    <col min="1" max="1" width="15.625" customWidth="1"/>
    <col min="2" max="8" width="12.625" style="5" customWidth="1"/>
    <col min="9" max="9" width="3.375" style="5" customWidth="1"/>
    <col min="10" max="10" width="13.75" style="5" customWidth="1"/>
    <col min="11" max="11" width="16.75" customWidth="1"/>
  </cols>
  <sheetData>
    <row r="1" spans="1:11" ht="18" x14ac:dyDescent="0.25">
      <c r="A1" s="6" t="s">
        <v>929</v>
      </c>
    </row>
    <row r="4" spans="1:11" ht="45" x14ac:dyDescent="0.25">
      <c r="A4" s="2" t="s">
        <v>801</v>
      </c>
      <c r="B4" s="14" t="s">
        <v>805</v>
      </c>
      <c r="C4" s="14" t="s">
        <v>806</v>
      </c>
      <c r="D4" s="14" t="s">
        <v>807</v>
      </c>
      <c r="E4" s="14" t="s">
        <v>808</v>
      </c>
      <c r="F4" s="14" t="s">
        <v>809</v>
      </c>
      <c r="G4" s="14" t="s">
        <v>810</v>
      </c>
      <c r="H4" s="14" t="s">
        <v>800</v>
      </c>
      <c r="J4" s="15" t="s">
        <v>811</v>
      </c>
      <c r="K4" s="22" t="s">
        <v>899</v>
      </c>
    </row>
    <row r="5" spans="1:11" x14ac:dyDescent="0.2">
      <c r="A5" s="9" t="s">
        <v>15</v>
      </c>
      <c r="B5">
        <v>327</v>
      </c>
      <c r="C5">
        <v>2</v>
      </c>
      <c r="D5">
        <v>8</v>
      </c>
      <c r="E5">
        <v>1155</v>
      </c>
      <c r="F5">
        <v>727</v>
      </c>
      <c r="G5">
        <v>1283</v>
      </c>
      <c r="H5" s="5">
        <f>SUM(B5:G5)</f>
        <v>3502</v>
      </c>
      <c r="J5" s="5">
        <f>E5+F5</f>
        <v>1882</v>
      </c>
      <c r="K5" s="13">
        <f>J5/H5</f>
        <v>0.53740719588806396</v>
      </c>
    </row>
    <row r="6" spans="1:11" x14ac:dyDescent="0.2">
      <c r="A6" s="9" t="s">
        <v>16</v>
      </c>
      <c r="B6">
        <v>178</v>
      </c>
      <c r="C6">
        <v>3</v>
      </c>
      <c r="D6">
        <v>7</v>
      </c>
      <c r="E6">
        <v>559</v>
      </c>
      <c r="F6">
        <v>647</v>
      </c>
      <c r="G6">
        <v>460</v>
      </c>
      <c r="H6" s="5">
        <f t="shared" ref="H6:H69" si="0">SUM(B6:G6)</f>
        <v>1854</v>
      </c>
      <c r="J6" s="5">
        <f t="shared" ref="J6:J69" si="1">E6+F6</f>
        <v>1206</v>
      </c>
      <c r="K6" s="13">
        <f t="shared" ref="K6:K69" si="2">J6/H6</f>
        <v>0.65048543689320393</v>
      </c>
    </row>
    <row r="7" spans="1:11" x14ac:dyDescent="0.2">
      <c r="A7" s="9" t="s">
        <v>17</v>
      </c>
      <c r="B7">
        <v>237</v>
      </c>
      <c r="C7"/>
      <c r="D7">
        <v>1</v>
      </c>
      <c r="E7">
        <v>414</v>
      </c>
      <c r="F7">
        <v>340</v>
      </c>
      <c r="G7">
        <v>224</v>
      </c>
      <c r="H7" s="5">
        <f t="shared" si="0"/>
        <v>1216</v>
      </c>
      <c r="J7" s="5">
        <f t="shared" si="1"/>
        <v>754</v>
      </c>
      <c r="K7" s="13">
        <f t="shared" si="2"/>
        <v>0.62006578947368418</v>
      </c>
    </row>
    <row r="8" spans="1:11" x14ac:dyDescent="0.2">
      <c r="A8" s="9" t="s">
        <v>18</v>
      </c>
      <c r="B8">
        <v>116</v>
      </c>
      <c r="C8"/>
      <c r="D8">
        <v>2</v>
      </c>
      <c r="E8">
        <v>242</v>
      </c>
      <c r="F8">
        <v>162</v>
      </c>
      <c r="G8">
        <v>179</v>
      </c>
      <c r="H8" s="5">
        <f t="shared" si="0"/>
        <v>701</v>
      </c>
      <c r="J8" s="5">
        <f t="shared" si="1"/>
        <v>404</v>
      </c>
      <c r="K8" s="13">
        <f t="shared" si="2"/>
        <v>0.5763195435092725</v>
      </c>
    </row>
    <row r="9" spans="1:11" x14ac:dyDescent="0.2">
      <c r="A9" s="9" t="s">
        <v>19</v>
      </c>
      <c r="B9">
        <v>5</v>
      </c>
      <c r="C9"/>
      <c r="D9"/>
      <c r="E9">
        <v>36</v>
      </c>
      <c r="F9">
        <v>27</v>
      </c>
      <c r="G9">
        <v>19</v>
      </c>
      <c r="H9" s="5">
        <f t="shared" si="0"/>
        <v>87</v>
      </c>
      <c r="J9" s="5">
        <f t="shared" si="1"/>
        <v>63</v>
      </c>
      <c r="K9" s="13">
        <f t="shared" si="2"/>
        <v>0.72413793103448276</v>
      </c>
    </row>
    <row r="10" spans="1:11" x14ac:dyDescent="0.2">
      <c r="A10" s="9" t="s">
        <v>20</v>
      </c>
      <c r="B10">
        <v>151</v>
      </c>
      <c r="C10"/>
      <c r="D10">
        <v>3</v>
      </c>
      <c r="E10">
        <v>324</v>
      </c>
      <c r="F10">
        <v>327</v>
      </c>
      <c r="G10">
        <v>245</v>
      </c>
      <c r="H10" s="5">
        <f t="shared" si="0"/>
        <v>1050</v>
      </c>
      <c r="J10" s="5">
        <f t="shared" si="1"/>
        <v>651</v>
      </c>
      <c r="K10" s="13">
        <f t="shared" si="2"/>
        <v>0.62</v>
      </c>
    </row>
    <row r="11" spans="1:11" x14ac:dyDescent="0.2">
      <c r="A11" s="9" t="s">
        <v>22</v>
      </c>
      <c r="B11">
        <v>14</v>
      </c>
      <c r="C11"/>
      <c r="D11"/>
      <c r="E11">
        <v>213</v>
      </c>
      <c r="F11">
        <v>116</v>
      </c>
      <c r="G11">
        <v>252</v>
      </c>
      <c r="H11" s="5">
        <f t="shared" si="0"/>
        <v>595</v>
      </c>
      <c r="J11" s="5">
        <f t="shared" si="1"/>
        <v>329</v>
      </c>
      <c r="K11" s="13">
        <f t="shared" si="2"/>
        <v>0.55294117647058827</v>
      </c>
    </row>
    <row r="12" spans="1:11" x14ac:dyDescent="0.2">
      <c r="A12" s="9" t="s">
        <v>23</v>
      </c>
      <c r="B12">
        <v>397</v>
      </c>
      <c r="C12">
        <v>1</v>
      </c>
      <c r="D12">
        <v>4</v>
      </c>
      <c r="E12">
        <v>1345</v>
      </c>
      <c r="F12">
        <v>819</v>
      </c>
      <c r="G12">
        <v>1515</v>
      </c>
      <c r="H12" s="5">
        <f t="shared" si="0"/>
        <v>4081</v>
      </c>
      <c r="J12" s="5">
        <f t="shared" si="1"/>
        <v>2164</v>
      </c>
      <c r="K12" s="13">
        <f t="shared" si="2"/>
        <v>0.53026219063954916</v>
      </c>
    </row>
    <row r="13" spans="1:11" x14ac:dyDescent="0.2">
      <c r="A13" s="9" t="s">
        <v>24</v>
      </c>
      <c r="B13">
        <v>8</v>
      </c>
      <c r="C13"/>
      <c r="D13"/>
      <c r="E13">
        <v>6</v>
      </c>
      <c r="F13"/>
      <c r="G13">
        <v>2</v>
      </c>
      <c r="H13" s="5">
        <f t="shared" si="0"/>
        <v>16</v>
      </c>
      <c r="J13" s="5">
        <f t="shared" si="1"/>
        <v>6</v>
      </c>
      <c r="K13" s="13">
        <f t="shared" si="2"/>
        <v>0.375</v>
      </c>
    </row>
    <row r="14" spans="1:11" x14ac:dyDescent="0.2">
      <c r="A14" s="9" t="s">
        <v>26</v>
      </c>
      <c r="B14">
        <v>2</v>
      </c>
      <c r="C14"/>
      <c r="D14"/>
      <c r="E14">
        <v>4</v>
      </c>
      <c r="F14">
        <v>2</v>
      </c>
      <c r="G14">
        <v>5</v>
      </c>
      <c r="H14" s="5">
        <f t="shared" si="0"/>
        <v>13</v>
      </c>
      <c r="J14" s="5">
        <f t="shared" si="1"/>
        <v>6</v>
      </c>
      <c r="K14" s="13">
        <f t="shared" si="2"/>
        <v>0.46153846153846156</v>
      </c>
    </row>
    <row r="15" spans="1:11" x14ac:dyDescent="0.2">
      <c r="A15" s="9" t="s">
        <v>27</v>
      </c>
      <c r="B15"/>
      <c r="C15"/>
      <c r="D15"/>
      <c r="E15">
        <v>1</v>
      </c>
      <c r="F15">
        <v>7</v>
      </c>
      <c r="G15">
        <v>2</v>
      </c>
      <c r="H15" s="5">
        <f t="shared" si="0"/>
        <v>10</v>
      </c>
      <c r="J15" s="5">
        <f t="shared" si="1"/>
        <v>8</v>
      </c>
      <c r="K15" s="13">
        <f t="shared" si="2"/>
        <v>0.8</v>
      </c>
    </row>
    <row r="16" spans="1:11" x14ac:dyDescent="0.2">
      <c r="A16" s="9" t="s">
        <v>29</v>
      </c>
      <c r="B16">
        <v>785</v>
      </c>
      <c r="C16"/>
      <c r="D16">
        <v>8</v>
      </c>
      <c r="E16">
        <v>833</v>
      </c>
      <c r="F16">
        <v>422</v>
      </c>
      <c r="G16">
        <v>416</v>
      </c>
      <c r="H16" s="5">
        <f t="shared" si="0"/>
        <v>2464</v>
      </c>
      <c r="J16" s="5">
        <f t="shared" si="1"/>
        <v>1255</v>
      </c>
      <c r="K16" s="13">
        <f t="shared" si="2"/>
        <v>0.50933441558441561</v>
      </c>
    </row>
    <row r="17" spans="1:11" x14ac:dyDescent="0.2">
      <c r="A17" s="9" t="s">
        <v>30</v>
      </c>
      <c r="B17">
        <v>248</v>
      </c>
      <c r="C17">
        <v>2</v>
      </c>
      <c r="D17">
        <v>7</v>
      </c>
      <c r="E17">
        <v>671</v>
      </c>
      <c r="F17">
        <v>391</v>
      </c>
      <c r="G17">
        <v>502</v>
      </c>
      <c r="H17" s="5">
        <f t="shared" si="0"/>
        <v>1821</v>
      </c>
      <c r="J17" s="5">
        <f t="shared" si="1"/>
        <v>1062</v>
      </c>
      <c r="K17" s="13">
        <f t="shared" si="2"/>
        <v>0.58319604612850084</v>
      </c>
    </row>
    <row r="18" spans="1:11" x14ac:dyDescent="0.2">
      <c r="A18" s="9" t="s">
        <v>31</v>
      </c>
      <c r="B18">
        <v>293</v>
      </c>
      <c r="C18"/>
      <c r="D18">
        <v>5</v>
      </c>
      <c r="E18">
        <v>728</v>
      </c>
      <c r="F18">
        <v>492</v>
      </c>
      <c r="G18">
        <v>633</v>
      </c>
      <c r="H18" s="5">
        <f t="shared" si="0"/>
        <v>2151</v>
      </c>
      <c r="J18" s="5">
        <f t="shared" si="1"/>
        <v>1220</v>
      </c>
      <c r="K18" s="13">
        <f t="shared" si="2"/>
        <v>0.56717805671780563</v>
      </c>
    </row>
    <row r="19" spans="1:11" x14ac:dyDescent="0.2">
      <c r="A19" s="9" t="s">
        <v>32</v>
      </c>
      <c r="B19">
        <v>378</v>
      </c>
      <c r="C19"/>
      <c r="D19">
        <v>9</v>
      </c>
      <c r="E19">
        <v>573</v>
      </c>
      <c r="F19">
        <v>361</v>
      </c>
      <c r="G19">
        <v>295</v>
      </c>
      <c r="H19" s="5">
        <f t="shared" si="0"/>
        <v>1616</v>
      </c>
      <c r="J19" s="5">
        <f t="shared" si="1"/>
        <v>934</v>
      </c>
      <c r="K19" s="13">
        <f t="shared" si="2"/>
        <v>0.57797029702970293</v>
      </c>
    </row>
    <row r="20" spans="1:11" x14ac:dyDescent="0.2">
      <c r="A20" s="9" t="s">
        <v>33</v>
      </c>
      <c r="B20">
        <v>24</v>
      </c>
      <c r="C20"/>
      <c r="D20"/>
      <c r="E20">
        <v>59</v>
      </c>
      <c r="F20">
        <v>37</v>
      </c>
      <c r="G20">
        <v>81</v>
      </c>
      <c r="H20" s="5">
        <f t="shared" si="0"/>
        <v>201</v>
      </c>
      <c r="J20" s="5">
        <f t="shared" si="1"/>
        <v>96</v>
      </c>
      <c r="K20" s="13">
        <f t="shared" si="2"/>
        <v>0.47761194029850745</v>
      </c>
    </row>
    <row r="21" spans="1:11" x14ac:dyDescent="0.2">
      <c r="A21" s="9" t="s">
        <v>34</v>
      </c>
      <c r="B21"/>
      <c r="C21"/>
      <c r="D21"/>
      <c r="E21"/>
      <c r="F21"/>
      <c r="G21">
        <v>1</v>
      </c>
      <c r="H21" s="5">
        <f t="shared" si="0"/>
        <v>1</v>
      </c>
      <c r="J21" s="5">
        <f t="shared" si="1"/>
        <v>0</v>
      </c>
      <c r="K21" s="13">
        <f t="shared" si="2"/>
        <v>0</v>
      </c>
    </row>
    <row r="22" spans="1:11" x14ac:dyDescent="0.2">
      <c r="A22" s="9" t="s">
        <v>35</v>
      </c>
      <c r="B22">
        <v>5</v>
      </c>
      <c r="C22"/>
      <c r="D22"/>
      <c r="E22">
        <v>13</v>
      </c>
      <c r="F22">
        <v>2</v>
      </c>
      <c r="G22">
        <v>6</v>
      </c>
      <c r="H22" s="5">
        <f t="shared" si="0"/>
        <v>26</v>
      </c>
      <c r="J22" s="5">
        <f t="shared" si="1"/>
        <v>15</v>
      </c>
      <c r="K22" s="13">
        <f t="shared" si="2"/>
        <v>0.57692307692307687</v>
      </c>
    </row>
    <row r="23" spans="1:11" x14ac:dyDescent="0.2">
      <c r="A23" s="9" t="s">
        <v>36</v>
      </c>
      <c r="B23">
        <v>21</v>
      </c>
      <c r="C23"/>
      <c r="D23">
        <v>2</v>
      </c>
      <c r="E23">
        <v>29</v>
      </c>
      <c r="F23">
        <v>17</v>
      </c>
      <c r="G23">
        <v>7</v>
      </c>
      <c r="H23" s="5">
        <f t="shared" si="0"/>
        <v>76</v>
      </c>
      <c r="J23" s="5">
        <f t="shared" si="1"/>
        <v>46</v>
      </c>
      <c r="K23" s="13">
        <f t="shared" si="2"/>
        <v>0.60526315789473684</v>
      </c>
    </row>
    <row r="24" spans="1:11" x14ac:dyDescent="0.2">
      <c r="A24" s="9" t="s">
        <v>37</v>
      </c>
      <c r="B24">
        <v>380</v>
      </c>
      <c r="C24"/>
      <c r="D24">
        <v>13</v>
      </c>
      <c r="E24">
        <v>2163</v>
      </c>
      <c r="F24">
        <v>1749</v>
      </c>
      <c r="G24">
        <v>1496</v>
      </c>
      <c r="H24" s="5">
        <f t="shared" si="0"/>
        <v>5801</v>
      </c>
      <c r="J24" s="5">
        <f t="shared" si="1"/>
        <v>3912</v>
      </c>
      <c r="K24" s="13">
        <f t="shared" si="2"/>
        <v>0.6743664885364592</v>
      </c>
    </row>
    <row r="25" spans="1:11" x14ac:dyDescent="0.2">
      <c r="A25" s="9" t="s">
        <v>38</v>
      </c>
      <c r="B25">
        <v>14</v>
      </c>
      <c r="C25"/>
      <c r="D25"/>
      <c r="E25">
        <v>57</v>
      </c>
      <c r="F25">
        <v>35</v>
      </c>
      <c r="G25">
        <v>62</v>
      </c>
      <c r="H25" s="5">
        <f t="shared" si="0"/>
        <v>168</v>
      </c>
      <c r="J25" s="5">
        <f t="shared" si="1"/>
        <v>92</v>
      </c>
      <c r="K25" s="13">
        <f t="shared" si="2"/>
        <v>0.54761904761904767</v>
      </c>
    </row>
    <row r="26" spans="1:11" x14ac:dyDescent="0.2">
      <c r="A26" s="9" t="s">
        <v>39</v>
      </c>
      <c r="B26">
        <v>3</v>
      </c>
      <c r="C26"/>
      <c r="D26">
        <v>1</v>
      </c>
      <c r="E26">
        <v>18</v>
      </c>
      <c r="F26">
        <v>13</v>
      </c>
      <c r="G26">
        <v>19</v>
      </c>
      <c r="H26" s="5">
        <f t="shared" si="0"/>
        <v>54</v>
      </c>
      <c r="J26" s="5">
        <f t="shared" si="1"/>
        <v>31</v>
      </c>
      <c r="K26" s="13">
        <f t="shared" si="2"/>
        <v>0.57407407407407407</v>
      </c>
    </row>
    <row r="27" spans="1:11" x14ac:dyDescent="0.2">
      <c r="A27" s="9" t="s">
        <v>40</v>
      </c>
      <c r="B27">
        <v>264</v>
      </c>
      <c r="C27"/>
      <c r="D27">
        <v>11</v>
      </c>
      <c r="E27">
        <v>1939</v>
      </c>
      <c r="F27">
        <v>1435</v>
      </c>
      <c r="G27">
        <v>1405</v>
      </c>
      <c r="H27" s="5">
        <f t="shared" si="0"/>
        <v>5054</v>
      </c>
      <c r="J27" s="5">
        <f t="shared" si="1"/>
        <v>3374</v>
      </c>
      <c r="K27" s="13">
        <f t="shared" si="2"/>
        <v>0.66759002770083098</v>
      </c>
    </row>
    <row r="28" spans="1:11" x14ac:dyDescent="0.2">
      <c r="A28" s="9" t="s">
        <v>41</v>
      </c>
      <c r="B28">
        <v>298</v>
      </c>
      <c r="C28"/>
      <c r="D28">
        <v>52</v>
      </c>
      <c r="E28">
        <v>798</v>
      </c>
      <c r="F28">
        <v>566</v>
      </c>
      <c r="G28">
        <v>478</v>
      </c>
      <c r="H28" s="5">
        <f t="shared" si="0"/>
        <v>2192</v>
      </c>
      <c r="J28" s="5">
        <f t="shared" si="1"/>
        <v>1364</v>
      </c>
      <c r="K28" s="13">
        <f t="shared" si="2"/>
        <v>0.62226277372262773</v>
      </c>
    </row>
    <row r="29" spans="1:11" x14ac:dyDescent="0.2">
      <c r="A29" s="9" t="s">
        <v>42</v>
      </c>
      <c r="B29">
        <v>13</v>
      </c>
      <c r="C29"/>
      <c r="D29"/>
      <c r="E29">
        <v>42</v>
      </c>
      <c r="F29">
        <v>18</v>
      </c>
      <c r="G29">
        <v>31</v>
      </c>
      <c r="H29" s="5">
        <f t="shared" si="0"/>
        <v>104</v>
      </c>
      <c r="J29" s="5">
        <f t="shared" si="1"/>
        <v>60</v>
      </c>
      <c r="K29" s="13">
        <f t="shared" si="2"/>
        <v>0.57692307692307687</v>
      </c>
    </row>
    <row r="30" spans="1:11" x14ac:dyDescent="0.2">
      <c r="A30" s="9" t="s">
        <v>43</v>
      </c>
      <c r="B30">
        <v>448</v>
      </c>
      <c r="C30"/>
      <c r="D30">
        <v>28</v>
      </c>
      <c r="E30">
        <v>874</v>
      </c>
      <c r="F30">
        <v>534</v>
      </c>
      <c r="G30">
        <v>340</v>
      </c>
      <c r="H30" s="5">
        <f t="shared" si="0"/>
        <v>2224</v>
      </c>
      <c r="J30" s="5">
        <f t="shared" si="1"/>
        <v>1408</v>
      </c>
      <c r="K30" s="13">
        <f t="shared" si="2"/>
        <v>0.63309352517985606</v>
      </c>
    </row>
    <row r="31" spans="1:11" x14ac:dyDescent="0.2">
      <c r="A31" s="9" t="s">
        <v>44</v>
      </c>
      <c r="B31"/>
      <c r="C31"/>
      <c r="D31"/>
      <c r="E31">
        <v>1</v>
      </c>
      <c r="F31">
        <v>1</v>
      </c>
      <c r="G31">
        <v>1</v>
      </c>
      <c r="H31" s="5">
        <f t="shared" si="0"/>
        <v>3</v>
      </c>
      <c r="J31" s="5">
        <f t="shared" si="1"/>
        <v>2</v>
      </c>
      <c r="K31" s="13">
        <f t="shared" si="2"/>
        <v>0.66666666666666663</v>
      </c>
    </row>
    <row r="32" spans="1:11" x14ac:dyDescent="0.2">
      <c r="A32" s="9" t="s">
        <v>46</v>
      </c>
      <c r="B32">
        <v>976</v>
      </c>
      <c r="C32"/>
      <c r="D32">
        <v>29</v>
      </c>
      <c r="E32">
        <v>2146</v>
      </c>
      <c r="F32">
        <v>1310</v>
      </c>
      <c r="G32">
        <v>1085</v>
      </c>
      <c r="H32" s="5">
        <f t="shared" si="0"/>
        <v>5546</v>
      </c>
      <c r="J32" s="5">
        <f t="shared" si="1"/>
        <v>3456</v>
      </c>
      <c r="K32" s="13">
        <f t="shared" si="2"/>
        <v>0.62315182113234768</v>
      </c>
    </row>
    <row r="33" spans="1:11" x14ac:dyDescent="0.2">
      <c r="A33" s="9" t="s">
        <v>47</v>
      </c>
      <c r="B33">
        <v>462</v>
      </c>
      <c r="C33">
        <v>1</v>
      </c>
      <c r="D33">
        <v>5</v>
      </c>
      <c r="E33">
        <v>876</v>
      </c>
      <c r="F33">
        <v>455</v>
      </c>
      <c r="G33">
        <v>475</v>
      </c>
      <c r="H33" s="5">
        <f t="shared" si="0"/>
        <v>2274</v>
      </c>
      <c r="J33" s="5">
        <f t="shared" si="1"/>
        <v>1331</v>
      </c>
      <c r="K33" s="13">
        <f t="shared" si="2"/>
        <v>0.58531222515391379</v>
      </c>
    </row>
    <row r="34" spans="1:11" x14ac:dyDescent="0.2">
      <c r="A34" s="9" t="s">
        <v>48</v>
      </c>
      <c r="B34">
        <v>848</v>
      </c>
      <c r="C34">
        <v>1</v>
      </c>
      <c r="D34">
        <v>21</v>
      </c>
      <c r="E34">
        <v>1519</v>
      </c>
      <c r="F34">
        <v>947</v>
      </c>
      <c r="G34">
        <v>428</v>
      </c>
      <c r="H34" s="5">
        <f t="shared" si="0"/>
        <v>3764</v>
      </c>
      <c r="J34" s="5">
        <f t="shared" si="1"/>
        <v>2466</v>
      </c>
      <c r="K34" s="13">
        <f t="shared" si="2"/>
        <v>0.65515409139213598</v>
      </c>
    </row>
    <row r="35" spans="1:11" x14ac:dyDescent="0.2">
      <c r="A35" s="9" t="s">
        <v>49</v>
      </c>
      <c r="B35">
        <v>1</v>
      </c>
      <c r="C35"/>
      <c r="D35"/>
      <c r="E35"/>
      <c r="F35">
        <v>1</v>
      </c>
      <c r="G35"/>
      <c r="H35" s="5">
        <f t="shared" si="0"/>
        <v>2</v>
      </c>
      <c r="J35" s="5">
        <f t="shared" si="1"/>
        <v>1</v>
      </c>
      <c r="K35" s="13">
        <f t="shared" si="2"/>
        <v>0.5</v>
      </c>
    </row>
    <row r="36" spans="1:11" x14ac:dyDescent="0.2">
      <c r="A36" s="9" t="s">
        <v>51</v>
      </c>
      <c r="B36">
        <v>117</v>
      </c>
      <c r="C36">
        <v>1</v>
      </c>
      <c r="D36">
        <v>2</v>
      </c>
      <c r="E36">
        <v>985</v>
      </c>
      <c r="F36">
        <v>620</v>
      </c>
      <c r="G36">
        <v>897</v>
      </c>
      <c r="H36" s="5">
        <f t="shared" si="0"/>
        <v>2622</v>
      </c>
      <c r="J36" s="5">
        <f t="shared" si="1"/>
        <v>1605</v>
      </c>
      <c r="K36" s="13">
        <f t="shared" si="2"/>
        <v>0.61212814645308922</v>
      </c>
    </row>
    <row r="37" spans="1:11" x14ac:dyDescent="0.2">
      <c r="A37" s="9" t="s">
        <v>52</v>
      </c>
      <c r="B37">
        <v>344</v>
      </c>
      <c r="C37"/>
      <c r="D37">
        <v>4</v>
      </c>
      <c r="E37">
        <v>1043</v>
      </c>
      <c r="F37">
        <v>537</v>
      </c>
      <c r="G37">
        <v>668</v>
      </c>
      <c r="H37" s="5">
        <f t="shared" si="0"/>
        <v>2596</v>
      </c>
      <c r="J37" s="5">
        <f t="shared" si="1"/>
        <v>1580</v>
      </c>
      <c r="K37" s="13">
        <f t="shared" si="2"/>
        <v>0.60862865947611711</v>
      </c>
    </row>
    <row r="38" spans="1:11" x14ac:dyDescent="0.2">
      <c r="A38" s="9" t="s">
        <v>53</v>
      </c>
      <c r="B38">
        <v>317</v>
      </c>
      <c r="C38"/>
      <c r="D38">
        <v>11</v>
      </c>
      <c r="E38">
        <v>895</v>
      </c>
      <c r="F38">
        <v>587</v>
      </c>
      <c r="G38">
        <v>562</v>
      </c>
      <c r="H38" s="5">
        <f t="shared" si="0"/>
        <v>2372</v>
      </c>
      <c r="J38" s="5">
        <f t="shared" si="1"/>
        <v>1482</v>
      </c>
      <c r="K38" s="13">
        <f t="shared" si="2"/>
        <v>0.62478920741989885</v>
      </c>
    </row>
    <row r="39" spans="1:11" x14ac:dyDescent="0.2">
      <c r="A39" s="9" t="s">
        <v>54</v>
      </c>
      <c r="B39">
        <v>305</v>
      </c>
      <c r="C39"/>
      <c r="D39">
        <v>9</v>
      </c>
      <c r="E39">
        <v>880</v>
      </c>
      <c r="F39">
        <v>509</v>
      </c>
      <c r="G39">
        <v>600</v>
      </c>
      <c r="H39" s="5">
        <f t="shared" si="0"/>
        <v>2303</v>
      </c>
      <c r="J39" s="5">
        <f t="shared" si="1"/>
        <v>1389</v>
      </c>
      <c r="K39" s="13">
        <f t="shared" si="2"/>
        <v>0.60312635692574901</v>
      </c>
    </row>
    <row r="40" spans="1:11" x14ac:dyDescent="0.2">
      <c r="A40" s="9" t="s">
        <v>55</v>
      </c>
      <c r="B40">
        <v>46</v>
      </c>
      <c r="C40">
        <v>2</v>
      </c>
      <c r="D40">
        <v>4</v>
      </c>
      <c r="E40">
        <v>1431</v>
      </c>
      <c r="F40">
        <v>795</v>
      </c>
      <c r="G40">
        <v>1017</v>
      </c>
      <c r="H40" s="5">
        <f t="shared" si="0"/>
        <v>3295</v>
      </c>
      <c r="J40" s="5">
        <f t="shared" si="1"/>
        <v>2226</v>
      </c>
      <c r="K40" s="13">
        <f t="shared" si="2"/>
        <v>0.67556904400606976</v>
      </c>
    </row>
    <row r="41" spans="1:11" x14ac:dyDescent="0.2">
      <c r="A41" s="9" t="s">
        <v>56</v>
      </c>
      <c r="B41">
        <v>6</v>
      </c>
      <c r="C41"/>
      <c r="D41">
        <v>1</v>
      </c>
      <c r="E41">
        <v>315</v>
      </c>
      <c r="F41">
        <v>133</v>
      </c>
      <c r="G41">
        <v>265</v>
      </c>
      <c r="H41" s="5">
        <f t="shared" si="0"/>
        <v>720</v>
      </c>
      <c r="J41" s="5">
        <f t="shared" si="1"/>
        <v>448</v>
      </c>
      <c r="K41" s="13">
        <f t="shared" si="2"/>
        <v>0.62222222222222223</v>
      </c>
    </row>
    <row r="42" spans="1:11" x14ac:dyDescent="0.2">
      <c r="A42" s="9" t="s">
        <v>57</v>
      </c>
      <c r="B42">
        <v>70</v>
      </c>
      <c r="C42">
        <v>1</v>
      </c>
      <c r="D42">
        <v>4</v>
      </c>
      <c r="E42">
        <v>2306</v>
      </c>
      <c r="F42">
        <v>1341</v>
      </c>
      <c r="G42">
        <v>1738</v>
      </c>
      <c r="H42" s="5">
        <f t="shared" si="0"/>
        <v>5460</v>
      </c>
      <c r="J42" s="5">
        <f t="shared" si="1"/>
        <v>3647</v>
      </c>
      <c r="K42" s="13">
        <f t="shared" si="2"/>
        <v>0.66794871794871791</v>
      </c>
    </row>
    <row r="43" spans="1:11" x14ac:dyDescent="0.2">
      <c r="A43" s="9" t="s">
        <v>58</v>
      </c>
      <c r="B43">
        <v>140</v>
      </c>
      <c r="C43">
        <v>1</v>
      </c>
      <c r="D43">
        <v>9</v>
      </c>
      <c r="E43">
        <v>2411</v>
      </c>
      <c r="F43">
        <v>1564</v>
      </c>
      <c r="G43">
        <v>1496</v>
      </c>
      <c r="H43" s="5">
        <f t="shared" si="0"/>
        <v>5621</v>
      </c>
      <c r="J43" s="5">
        <f t="shared" si="1"/>
        <v>3975</v>
      </c>
      <c r="K43" s="13">
        <f t="shared" si="2"/>
        <v>0.7071695427859811</v>
      </c>
    </row>
    <row r="44" spans="1:11" x14ac:dyDescent="0.2">
      <c r="A44" s="9" t="s">
        <v>59</v>
      </c>
      <c r="B44">
        <v>10</v>
      </c>
      <c r="C44">
        <v>1</v>
      </c>
      <c r="D44">
        <v>1</v>
      </c>
      <c r="E44">
        <v>85</v>
      </c>
      <c r="F44">
        <v>65</v>
      </c>
      <c r="G44">
        <v>110</v>
      </c>
      <c r="H44" s="5">
        <f t="shared" si="0"/>
        <v>272</v>
      </c>
      <c r="J44" s="5">
        <f t="shared" si="1"/>
        <v>150</v>
      </c>
      <c r="K44" s="13">
        <f t="shared" si="2"/>
        <v>0.55147058823529416</v>
      </c>
    </row>
    <row r="45" spans="1:11" x14ac:dyDescent="0.2">
      <c r="A45" s="9" t="s">
        <v>60</v>
      </c>
      <c r="B45">
        <v>43</v>
      </c>
      <c r="C45">
        <v>4</v>
      </c>
      <c r="D45">
        <v>5</v>
      </c>
      <c r="E45">
        <v>1343</v>
      </c>
      <c r="F45">
        <v>601</v>
      </c>
      <c r="G45">
        <v>1211</v>
      </c>
      <c r="H45" s="5">
        <f t="shared" si="0"/>
        <v>3207</v>
      </c>
      <c r="J45" s="5">
        <f t="shared" si="1"/>
        <v>1944</v>
      </c>
      <c r="K45" s="13">
        <f t="shared" si="2"/>
        <v>0.60617399438727781</v>
      </c>
    </row>
    <row r="46" spans="1:11" x14ac:dyDescent="0.2">
      <c r="A46" s="9" t="s">
        <v>61</v>
      </c>
      <c r="B46">
        <v>7</v>
      </c>
      <c r="C46"/>
      <c r="D46">
        <v>2</v>
      </c>
      <c r="E46">
        <v>414</v>
      </c>
      <c r="F46">
        <v>195</v>
      </c>
      <c r="G46">
        <v>362</v>
      </c>
      <c r="H46" s="5">
        <f t="shared" si="0"/>
        <v>980</v>
      </c>
      <c r="J46" s="5">
        <f t="shared" si="1"/>
        <v>609</v>
      </c>
      <c r="K46" s="13">
        <f t="shared" si="2"/>
        <v>0.62142857142857144</v>
      </c>
    </row>
    <row r="47" spans="1:11" x14ac:dyDescent="0.2">
      <c r="A47" s="9" t="s">
        <v>62</v>
      </c>
      <c r="B47">
        <v>112</v>
      </c>
      <c r="C47">
        <v>1</v>
      </c>
      <c r="D47">
        <v>6</v>
      </c>
      <c r="E47">
        <v>1872</v>
      </c>
      <c r="F47">
        <v>1139</v>
      </c>
      <c r="G47">
        <v>1753</v>
      </c>
      <c r="H47" s="5">
        <f t="shared" si="0"/>
        <v>4883</v>
      </c>
      <c r="J47" s="5">
        <f t="shared" si="1"/>
        <v>3011</v>
      </c>
      <c r="K47" s="13">
        <f t="shared" si="2"/>
        <v>0.61662912144173665</v>
      </c>
    </row>
    <row r="48" spans="1:11" x14ac:dyDescent="0.2">
      <c r="A48" s="9" t="s">
        <v>63</v>
      </c>
      <c r="B48">
        <v>125</v>
      </c>
      <c r="C48">
        <v>1</v>
      </c>
      <c r="D48">
        <v>6</v>
      </c>
      <c r="E48">
        <v>1797</v>
      </c>
      <c r="F48">
        <v>1096</v>
      </c>
      <c r="G48">
        <v>1803</v>
      </c>
      <c r="H48" s="5">
        <f t="shared" si="0"/>
        <v>4828</v>
      </c>
      <c r="J48" s="5">
        <f t="shared" si="1"/>
        <v>2893</v>
      </c>
      <c r="K48" s="13">
        <f t="shared" si="2"/>
        <v>0.59921292460646225</v>
      </c>
    </row>
    <row r="49" spans="1:11" x14ac:dyDescent="0.2">
      <c r="A49" s="9" t="s">
        <v>64</v>
      </c>
      <c r="B49">
        <v>44</v>
      </c>
      <c r="C49">
        <v>1</v>
      </c>
      <c r="D49">
        <v>5</v>
      </c>
      <c r="E49">
        <v>1398</v>
      </c>
      <c r="F49">
        <v>896</v>
      </c>
      <c r="G49">
        <v>1463</v>
      </c>
      <c r="H49" s="5">
        <f t="shared" si="0"/>
        <v>3807</v>
      </c>
      <c r="J49" s="5">
        <f t="shared" si="1"/>
        <v>2294</v>
      </c>
      <c r="K49" s="13">
        <f t="shared" si="2"/>
        <v>0.60257420541108486</v>
      </c>
    </row>
    <row r="50" spans="1:11" x14ac:dyDescent="0.2">
      <c r="A50" s="9" t="s">
        <v>65</v>
      </c>
      <c r="B50">
        <v>56</v>
      </c>
      <c r="C50"/>
      <c r="D50">
        <v>9</v>
      </c>
      <c r="E50">
        <v>1418</v>
      </c>
      <c r="F50">
        <v>787</v>
      </c>
      <c r="G50">
        <v>1239</v>
      </c>
      <c r="H50" s="5">
        <f t="shared" si="0"/>
        <v>3509</v>
      </c>
      <c r="J50" s="5">
        <f t="shared" si="1"/>
        <v>2205</v>
      </c>
      <c r="K50" s="13">
        <f t="shared" si="2"/>
        <v>0.62838415502992306</v>
      </c>
    </row>
    <row r="51" spans="1:11" x14ac:dyDescent="0.2">
      <c r="A51" s="9" t="s">
        <v>66</v>
      </c>
      <c r="B51">
        <v>215</v>
      </c>
      <c r="C51"/>
      <c r="D51">
        <v>5</v>
      </c>
      <c r="E51">
        <v>1425</v>
      </c>
      <c r="F51">
        <v>1113</v>
      </c>
      <c r="G51">
        <v>1041</v>
      </c>
      <c r="H51" s="5">
        <f t="shared" si="0"/>
        <v>3799</v>
      </c>
      <c r="J51" s="5">
        <f t="shared" si="1"/>
        <v>2538</v>
      </c>
      <c r="K51" s="13">
        <f t="shared" si="2"/>
        <v>0.66807054488023165</v>
      </c>
    </row>
    <row r="52" spans="1:11" x14ac:dyDescent="0.2">
      <c r="A52" s="9" t="s">
        <v>68</v>
      </c>
      <c r="B52">
        <v>529</v>
      </c>
      <c r="C52">
        <v>1</v>
      </c>
      <c r="D52">
        <v>7</v>
      </c>
      <c r="E52">
        <v>774</v>
      </c>
      <c r="F52">
        <v>521</v>
      </c>
      <c r="G52">
        <v>460</v>
      </c>
      <c r="H52" s="5">
        <f t="shared" si="0"/>
        <v>2292</v>
      </c>
      <c r="J52" s="5">
        <f t="shared" si="1"/>
        <v>1295</v>
      </c>
      <c r="K52" s="13">
        <f t="shared" si="2"/>
        <v>0.56500872600349039</v>
      </c>
    </row>
    <row r="53" spans="1:11" x14ac:dyDescent="0.2">
      <c r="A53" s="9" t="s">
        <v>69</v>
      </c>
      <c r="B53">
        <v>106</v>
      </c>
      <c r="C53"/>
      <c r="D53">
        <v>2</v>
      </c>
      <c r="E53">
        <v>406</v>
      </c>
      <c r="F53">
        <v>311</v>
      </c>
      <c r="G53">
        <v>165</v>
      </c>
      <c r="H53" s="5">
        <f t="shared" si="0"/>
        <v>990</v>
      </c>
      <c r="J53" s="5">
        <f t="shared" si="1"/>
        <v>717</v>
      </c>
      <c r="K53" s="13">
        <f t="shared" si="2"/>
        <v>0.72424242424242424</v>
      </c>
    </row>
    <row r="54" spans="1:11" x14ac:dyDescent="0.2">
      <c r="A54" s="9" t="s">
        <v>70</v>
      </c>
      <c r="B54">
        <v>122</v>
      </c>
      <c r="C54"/>
      <c r="D54">
        <v>1</v>
      </c>
      <c r="E54">
        <v>294</v>
      </c>
      <c r="F54">
        <v>217</v>
      </c>
      <c r="G54">
        <v>118</v>
      </c>
      <c r="H54" s="5">
        <f t="shared" si="0"/>
        <v>752</v>
      </c>
      <c r="J54" s="5">
        <f t="shared" si="1"/>
        <v>511</v>
      </c>
      <c r="K54" s="13">
        <f t="shared" si="2"/>
        <v>0.67952127659574468</v>
      </c>
    </row>
    <row r="55" spans="1:11" x14ac:dyDescent="0.2">
      <c r="A55" s="9" t="s">
        <v>71</v>
      </c>
      <c r="B55">
        <v>126</v>
      </c>
      <c r="C55"/>
      <c r="D55">
        <v>7</v>
      </c>
      <c r="E55">
        <v>503</v>
      </c>
      <c r="F55">
        <v>324</v>
      </c>
      <c r="G55">
        <v>105</v>
      </c>
      <c r="H55" s="5">
        <f t="shared" si="0"/>
        <v>1065</v>
      </c>
      <c r="J55" s="5">
        <f t="shared" si="1"/>
        <v>827</v>
      </c>
      <c r="K55" s="13">
        <f t="shared" si="2"/>
        <v>0.77652582159624417</v>
      </c>
    </row>
    <row r="56" spans="1:11" x14ac:dyDescent="0.2">
      <c r="A56" s="9" t="s">
        <v>74</v>
      </c>
      <c r="B56"/>
      <c r="C56"/>
      <c r="D56"/>
      <c r="E56"/>
      <c r="F56"/>
      <c r="G56">
        <v>2</v>
      </c>
      <c r="H56" s="5">
        <f t="shared" si="0"/>
        <v>2</v>
      </c>
      <c r="J56" s="5">
        <f t="shared" si="1"/>
        <v>0</v>
      </c>
      <c r="K56" s="13">
        <f t="shared" si="2"/>
        <v>0</v>
      </c>
    </row>
    <row r="57" spans="1:11" x14ac:dyDescent="0.2">
      <c r="A57" s="9" t="s">
        <v>75</v>
      </c>
      <c r="B57">
        <v>57</v>
      </c>
      <c r="C57"/>
      <c r="D57">
        <v>1</v>
      </c>
      <c r="E57">
        <v>140</v>
      </c>
      <c r="F57">
        <v>116</v>
      </c>
      <c r="G57">
        <v>33</v>
      </c>
      <c r="H57" s="5">
        <f t="shared" si="0"/>
        <v>347</v>
      </c>
      <c r="J57" s="5">
        <f t="shared" si="1"/>
        <v>256</v>
      </c>
      <c r="K57" s="13">
        <f t="shared" si="2"/>
        <v>0.73775216138328525</v>
      </c>
    </row>
    <row r="58" spans="1:11" x14ac:dyDescent="0.2">
      <c r="A58" s="9" t="s">
        <v>76</v>
      </c>
      <c r="B58">
        <v>266</v>
      </c>
      <c r="C58"/>
      <c r="D58">
        <v>8</v>
      </c>
      <c r="E58">
        <v>636</v>
      </c>
      <c r="F58">
        <v>398</v>
      </c>
      <c r="G58">
        <v>84</v>
      </c>
      <c r="H58" s="5">
        <f t="shared" si="0"/>
        <v>1392</v>
      </c>
      <c r="J58" s="5">
        <f t="shared" si="1"/>
        <v>1034</v>
      </c>
      <c r="K58" s="13">
        <f t="shared" si="2"/>
        <v>0.74281609195402298</v>
      </c>
    </row>
    <row r="59" spans="1:11" x14ac:dyDescent="0.2">
      <c r="A59" s="9" t="s">
        <v>77</v>
      </c>
      <c r="B59">
        <v>16</v>
      </c>
      <c r="C59">
        <v>1</v>
      </c>
      <c r="D59">
        <v>1</v>
      </c>
      <c r="E59">
        <v>92</v>
      </c>
      <c r="F59">
        <v>55</v>
      </c>
      <c r="G59">
        <v>63</v>
      </c>
      <c r="H59" s="5">
        <f t="shared" si="0"/>
        <v>228</v>
      </c>
      <c r="J59" s="5">
        <f t="shared" si="1"/>
        <v>147</v>
      </c>
      <c r="K59" s="13">
        <f t="shared" si="2"/>
        <v>0.64473684210526316</v>
      </c>
    </row>
    <row r="60" spans="1:11" x14ac:dyDescent="0.2">
      <c r="A60" s="9" t="s">
        <v>78</v>
      </c>
      <c r="B60">
        <v>100</v>
      </c>
      <c r="C60"/>
      <c r="D60">
        <v>3</v>
      </c>
      <c r="E60">
        <v>199</v>
      </c>
      <c r="F60">
        <v>137</v>
      </c>
      <c r="G60">
        <v>38</v>
      </c>
      <c r="H60" s="5">
        <f t="shared" si="0"/>
        <v>477</v>
      </c>
      <c r="J60" s="5">
        <f t="shared" si="1"/>
        <v>336</v>
      </c>
      <c r="K60" s="13">
        <f t="shared" si="2"/>
        <v>0.70440251572327039</v>
      </c>
    </row>
    <row r="61" spans="1:11" x14ac:dyDescent="0.2">
      <c r="A61" s="9" t="s">
        <v>79</v>
      </c>
      <c r="B61">
        <v>906</v>
      </c>
      <c r="C61"/>
      <c r="D61">
        <v>18</v>
      </c>
      <c r="E61">
        <v>2009</v>
      </c>
      <c r="F61">
        <v>1255</v>
      </c>
      <c r="G61">
        <v>882</v>
      </c>
      <c r="H61" s="5">
        <f t="shared" si="0"/>
        <v>5070</v>
      </c>
      <c r="J61" s="5">
        <f t="shared" si="1"/>
        <v>3264</v>
      </c>
      <c r="K61" s="13">
        <f t="shared" si="2"/>
        <v>0.64378698224852071</v>
      </c>
    </row>
    <row r="62" spans="1:11" x14ac:dyDescent="0.2">
      <c r="A62" s="9" t="s">
        <v>80</v>
      </c>
      <c r="B62">
        <v>32</v>
      </c>
      <c r="C62"/>
      <c r="D62">
        <v>2</v>
      </c>
      <c r="E62">
        <v>214</v>
      </c>
      <c r="F62">
        <v>132</v>
      </c>
      <c r="G62">
        <v>254</v>
      </c>
      <c r="H62" s="5">
        <f t="shared" si="0"/>
        <v>634</v>
      </c>
      <c r="J62" s="5">
        <f t="shared" si="1"/>
        <v>346</v>
      </c>
      <c r="K62" s="13">
        <f t="shared" si="2"/>
        <v>0.5457413249211357</v>
      </c>
    </row>
    <row r="63" spans="1:11" x14ac:dyDescent="0.2">
      <c r="A63" s="9" t="s">
        <v>81</v>
      </c>
      <c r="B63">
        <v>514</v>
      </c>
      <c r="C63">
        <v>1</v>
      </c>
      <c r="D63">
        <v>4</v>
      </c>
      <c r="E63">
        <v>1150</v>
      </c>
      <c r="F63">
        <v>653</v>
      </c>
      <c r="G63">
        <v>569</v>
      </c>
      <c r="H63" s="5">
        <f t="shared" si="0"/>
        <v>2891</v>
      </c>
      <c r="J63" s="5">
        <f t="shared" si="1"/>
        <v>1803</v>
      </c>
      <c r="K63" s="13">
        <f t="shared" si="2"/>
        <v>0.62365963334486341</v>
      </c>
    </row>
    <row r="64" spans="1:11" x14ac:dyDescent="0.2">
      <c r="A64" s="9" t="s">
        <v>82</v>
      </c>
      <c r="B64">
        <v>339</v>
      </c>
      <c r="C64"/>
      <c r="D64">
        <v>6</v>
      </c>
      <c r="E64">
        <v>927</v>
      </c>
      <c r="F64">
        <v>487</v>
      </c>
      <c r="G64">
        <v>642</v>
      </c>
      <c r="H64" s="5">
        <f t="shared" si="0"/>
        <v>2401</v>
      </c>
      <c r="J64" s="5">
        <f t="shared" si="1"/>
        <v>1414</v>
      </c>
      <c r="K64" s="13">
        <f t="shared" si="2"/>
        <v>0.58892128279883382</v>
      </c>
    </row>
    <row r="65" spans="1:11" x14ac:dyDescent="0.2">
      <c r="A65" s="9" t="s">
        <v>83</v>
      </c>
      <c r="B65">
        <v>4</v>
      </c>
      <c r="C65"/>
      <c r="D65"/>
      <c r="E65">
        <v>9</v>
      </c>
      <c r="F65">
        <v>8</v>
      </c>
      <c r="G65">
        <v>12</v>
      </c>
      <c r="H65" s="5">
        <f t="shared" si="0"/>
        <v>33</v>
      </c>
      <c r="J65" s="5">
        <f t="shared" si="1"/>
        <v>17</v>
      </c>
      <c r="K65" s="13">
        <f t="shared" si="2"/>
        <v>0.51515151515151514</v>
      </c>
    </row>
    <row r="66" spans="1:11" x14ac:dyDescent="0.2">
      <c r="A66" s="9" t="s">
        <v>84</v>
      </c>
      <c r="B66"/>
      <c r="C66"/>
      <c r="D66"/>
      <c r="E66">
        <v>15</v>
      </c>
      <c r="F66">
        <v>12</v>
      </c>
      <c r="G66">
        <v>15</v>
      </c>
      <c r="H66" s="5">
        <f t="shared" si="0"/>
        <v>42</v>
      </c>
      <c r="J66" s="5">
        <f t="shared" si="1"/>
        <v>27</v>
      </c>
      <c r="K66" s="13">
        <f t="shared" si="2"/>
        <v>0.6428571428571429</v>
      </c>
    </row>
    <row r="67" spans="1:11" x14ac:dyDescent="0.2">
      <c r="A67" s="9" t="s">
        <v>86</v>
      </c>
      <c r="B67">
        <v>220</v>
      </c>
      <c r="C67">
        <v>2</v>
      </c>
      <c r="D67">
        <v>5</v>
      </c>
      <c r="E67">
        <v>2104</v>
      </c>
      <c r="F67">
        <v>1378</v>
      </c>
      <c r="G67">
        <v>1287</v>
      </c>
      <c r="H67" s="5">
        <f t="shared" si="0"/>
        <v>4996</v>
      </c>
      <c r="J67" s="5">
        <f t="shared" si="1"/>
        <v>3482</v>
      </c>
      <c r="K67" s="13">
        <f t="shared" si="2"/>
        <v>0.69695756605284231</v>
      </c>
    </row>
    <row r="68" spans="1:11" x14ac:dyDescent="0.2">
      <c r="A68" s="9" t="s">
        <v>87</v>
      </c>
      <c r="B68"/>
      <c r="C68"/>
      <c r="D68"/>
      <c r="E68">
        <v>1</v>
      </c>
      <c r="F68">
        <v>1</v>
      </c>
      <c r="G68"/>
      <c r="H68" s="5">
        <f t="shared" si="0"/>
        <v>2</v>
      </c>
      <c r="J68" s="5">
        <f t="shared" si="1"/>
        <v>2</v>
      </c>
      <c r="K68" s="13">
        <f t="shared" si="2"/>
        <v>1</v>
      </c>
    </row>
    <row r="69" spans="1:11" x14ac:dyDescent="0.2">
      <c r="A69" s="9" t="s">
        <v>89</v>
      </c>
      <c r="B69">
        <v>438</v>
      </c>
      <c r="C69"/>
      <c r="D69">
        <v>13</v>
      </c>
      <c r="E69">
        <v>1532</v>
      </c>
      <c r="F69">
        <v>854</v>
      </c>
      <c r="G69">
        <v>1202</v>
      </c>
      <c r="H69" s="5">
        <f t="shared" si="0"/>
        <v>4039</v>
      </c>
      <c r="J69" s="5">
        <f t="shared" si="1"/>
        <v>2386</v>
      </c>
      <c r="K69" s="13">
        <f t="shared" si="2"/>
        <v>0.59074028224808117</v>
      </c>
    </row>
    <row r="70" spans="1:11" x14ac:dyDescent="0.2">
      <c r="A70" s="9" t="s">
        <v>90</v>
      </c>
      <c r="B70">
        <v>172</v>
      </c>
      <c r="C70"/>
      <c r="D70">
        <v>2</v>
      </c>
      <c r="E70">
        <v>412</v>
      </c>
      <c r="F70">
        <v>193</v>
      </c>
      <c r="G70">
        <v>246</v>
      </c>
      <c r="H70" s="5">
        <f t="shared" ref="H70:H133" si="3">SUM(B70:G70)</f>
        <v>1025</v>
      </c>
      <c r="J70" s="5">
        <f t="shared" ref="J70:J113" si="4">E70+F70</f>
        <v>605</v>
      </c>
      <c r="K70" s="13">
        <f t="shared" ref="K70:K113" si="5">J70/H70</f>
        <v>0.59024390243902436</v>
      </c>
    </row>
    <row r="71" spans="1:11" x14ac:dyDescent="0.2">
      <c r="A71" s="9" t="s">
        <v>91</v>
      </c>
      <c r="B71">
        <v>3</v>
      </c>
      <c r="C71"/>
      <c r="D71"/>
      <c r="E71">
        <v>8</v>
      </c>
      <c r="F71">
        <v>2</v>
      </c>
      <c r="G71">
        <v>12</v>
      </c>
      <c r="H71" s="5">
        <f t="shared" si="3"/>
        <v>25</v>
      </c>
      <c r="J71" s="5">
        <f t="shared" si="4"/>
        <v>10</v>
      </c>
      <c r="K71" s="13">
        <f t="shared" si="5"/>
        <v>0.4</v>
      </c>
    </row>
    <row r="72" spans="1:11" x14ac:dyDescent="0.2">
      <c r="A72" s="9" t="s">
        <v>92</v>
      </c>
      <c r="B72">
        <v>182</v>
      </c>
      <c r="C72"/>
      <c r="D72">
        <v>2</v>
      </c>
      <c r="E72">
        <v>761</v>
      </c>
      <c r="F72">
        <v>429</v>
      </c>
      <c r="G72">
        <v>809</v>
      </c>
      <c r="H72" s="5">
        <f t="shared" si="3"/>
        <v>2183</v>
      </c>
      <c r="J72" s="5">
        <f t="shared" si="4"/>
        <v>1190</v>
      </c>
      <c r="K72" s="13">
        <f t="shared" si="5"/>
        <v>0.5451213925790197</v>
      </c>
    </row>
    <row r="73" spans="1:11" x14ac:dyDescent="0.2">
      <c r="A73" s="9" t="s">
        <v>93</v>
      </c>
      <c r="B73">
        <v>57</v>
      </c>
      <c r="C73"/>
      <c r="D73">
        <v>2</v>
      </c>
      <c r="E73">
        <v>556</v>
      </c>
      <c r="F73">
        <v>284</v>
      </c>
      <c r="G73">
        <v>629</v>
      </c>
      <c r="H73" s="5">
        <f t="shared" si="3"/>
        <v>1528</v>
      </c>
      <c r="J73" s="5">
        <f t="shared" si="4"/>
        <v>840</v>
      </c>
      <c r="K73" s="13">
        <f t="shared" si="5"/>
        <v>0.54973821989528793</v>
      </c>
    </row>
    <row r="74" spans="1:11" x14ac:dyDescent="0.2">
      <c r="A74" s="9" t="s">
        <v>94</v>
      </c>
      <c r="B74">
        <v>61</v>
      </c>
      <c r="C74"/>
      <c r="D74">
        <v>4</v>
      </c>
      <c r="E74">
        <v>325</v>
      </c>
      <c r="F74">
        <v>206</v>
      </c>
      <c r="G74">
        <v>347</v>
      </c>
      <c r="H74" s="5">
        <f t="shared" si="3"/>
        <v>943</v>
      </c>
      <c r="J74" s="5">
        <f t="shared" si="4"/>
        <v>531</v>
      </c>
      <c r="K74" s="13">
        <f t="shared" si="5"/>
        <v>0.56309650053022264</v>
      </c>
    </row>
    <row r="75" spans="1:11" x14ac:dyDescent="0.2">
      <c r="A75" s="9" t="s">
        <v>95</v>
      </c>
      <c r="B75">
        <v>26</v>
      </c>
      <c r="C75"/>
      <c r="D75">
        <v>1</v>
      </c>
      <c r="E75">
        <v>236</v>
      </c>
      <c r="F75">
        <v>140</v>
      </c>
      <c r="G75">
        <v>287</v>
      </c>
      <c r="H75" s="5">
        <f t="shared" si="3"/>
        <v>690</v>
      </c>
      <c r="J75" s="5">
        <f t="shared" si="4"/>
        <v>376</v>
      </c>
      <c r="K75" s="13">
        <f t="shared" si="5"/>
        <v>0.54492753623188406</v>
      </c>
    </row>
    <row r="76" spans="1:11" x14ac:dyDescent="0.2">
      <c r="A76" s="9" t="s">
        <v>96</v>
      </c>
      <c r="B76">
        <v>194</v>
      </c>
      <c r="C76">
        <v>1</v>
      </c>
      <c r="D76">
        <v>13</v>
      </c>
      <c r="E76">
        <v>1393</v>
      </c>
      <c r="F76">
        <v>775</v>
      </c>
      <c r="G76">
        <v>1846</v>
      </c>
      <c r="H76" s="5">
        <f t="shared" si="3"/>
        <v>4222</v>
      </c>
      <c r="J76" s="5">
        <f t="shared" si="4"/>
        <v>2168</v>
      </c>
      <c r="K76" s="13">
        <f t="shared" si="5"/>
        <v>0.51350071056371382</v>
      </c>
    </row>
    <row r="77" spans="1:11" x14ac:dyDescent="0.2">
      <c r="A77" s="9" t="s">
        <v>97</v>
      </c>
      <c r="B77"/>
      <c r="C77"/>
      <c r="D77"/>
      <c r="E77">
        <v>1</v>
      </c>
      <c r="F77"/>
      <c r="G77">
        <v>1</v>
      </c>
      <c r="H77" s="5">
        <f t="shared" si="3"/>
        <v>2</v>
      </c>
      <c r="J77" s="5">
        <f t="shared" si="4"/>
        <v>1</v>
      </c>
      <c r="K77" s="13">
        <f t="shared" si="5"/>
        <v>0.5</v>
      </c>
    </row>
    <row r="78" spans="1:11" x14ac:dyDescent="0.2">
      <c r="A78" s="9" t="s">
        <v>98</v>
      </c>
      <c r="B78">
        <v>176</v>
      </c>
      <c r="C78"/>
      <c r="D78">
        <v>4</v>
      </c>
      <c r="E78">
        <v>907</v>
      </c>
      <c r="F78">
        <v>450</v>
      </c>
      <c r="G78">
        <v>932</v>
      </c>
      <c r="H78" s="5">
        <f t="shared" si="3"/>
        <v>2469</v>
      </c>
      <c r="J78" s="5">
        <f t="shared" si="4"/>
        <v>1357</v>
      </c>
      <c r="K78" s="13">
        <f t="shared" si="5"/>
        <v>0.54961522883758607</v>
      </c>
    </row>
    <row r="79" spans="1:11" x14ac:dyDescent="0.2">
      <c r="A79" s="9" t="s">
        <v>100</v>
      </c>
      <c r="B79">
        <v>168</v>
      </c>
      <c r="C79"/>
      <c r="D79">
        <v>13</v>
      </c>
      <c r="E79">
        <v>1392</v>
      </c>
      <c r="F79">
        <v>900</v>
      </c>
      <c r="G79">
        <v>1117</v>
      </c>
      <c r="H79" s="5">
        <f t="shared" si="3"/>
        <v>3590</v>
      </c>
      <c r="J79" s="5">
        <f t="shared" si="4"/>
        <v>2292</v>
      </c>
      <c r="K79" s="13">
        <f t="shared" si="5"/>
        <v>0.63844011142061285</v>
      </c>
    </row>
    <row r="80" spans="1:11" x14ac:dyDescent="0.2">
      <c r="A80" s="9" t="s">
        <v>101</v>
      </c>
      <c r="B80">
        <v>40</v>
      </c>
      <c r="C80"/>
      <c r="D80">
        <v>2</v>
      </c>
      <c r="E80">
        <v>416</v>
      </c>
      <c r="F80">
        <v>256</v>
      </c>
      <c r="G80">
        <v>322</v>
      </c>
      <c r="H80" s="5">
        <f t="shared" si="3"/>
        <v>1036</v>
      </c>
      <c r="J80" s="5">
        <f t="shared" si="4"/>
        <v>672</v>
      </c>
      <c r="K80" s="13">
        <f t="shared" si="5"/>
        <v>0.64864864864864868</v>
      </c>
    </row>
    <row r="81" spans="1:11" x14ac:dyDescent="0.2">
      <c r="A81" s="9" t="s">
        <v>102</v>
      </c>
      <c r="B81">
        <v>95</v>
      </c>
      <c r="C81"/>
      <c r="D81">
        <v>6</v>
      </c>
      <c r="E81">
        <v>517</v>
      </c>
      <c r="F81">
        <v>334</v>
      </c>
      <c r="G81">
        <v>563</v>
      </c>
      <c r="H81" s="5">
        <f t="shared" si="3"/>
        <v>1515</v>
      </c>
      <c r="J81" s="5">
        <f t="shared" si="4"/>
        <v>851</v>
      </c>
      <c r="K81" s="13">
        <f t="shared" si="5"/>
        <v>0.5617161716171617</v>
      </c>
    </row>
    <row r="82" spans="1:11" x14ac:dyDescent="0.2">
      <c r="A82" s="9" t="s">
        <v>103</v>
      </c>
      <c r="B82">
        <v>41</v>
      </c>
      <c r="C82"/>
      <c r="D82">
        <v>2</v>
      </c>
      <c r="E82">
        <v>361</v>
      </c>
      <c r="F82">
        <v>185</v>
      </c>
      <c r="G82">
        <v>377</v>
      </c>
      <c r="H82" s="5">
        <f t="shared" si="3"/>
        <v>966</v>
      </c>
      <c r="J82" s="5">
        <f t="shared" si="4"/>
        <v>546</v>
      </c>
      <c r="K82" s="13">
        <f t="shared" si="5"/>
        <v>0.56521739130434778</v>
      </c>
    </row>
    <row r="83" spans="1:11" x14ac:dyDescent="0.2">
      <c r="A83" s="9" t="s">
        <v>104</v>
      </c>
      <c r="B83">
        <v>122</v>
      </c>
      <c r="C83"/>
      <c r="D83">
        <v>6</v>
      </c>
      <c r="E83">
        <v>433</v>
      </c>
      <c r="F83">
        <v>219</v>
      </c>
      <c r="G83">
        <v>350</v>
      </c>
      <c r="H83" s="5">
        <f t="shared" si="3"/>
        <v>1130</v>
      </c>
      <c r="J83" s="5">
        <f t="shared" si="4"/>
        <v>652</v>
      </c>
      <c r="K83" s="13">
        <f t="shared" si="5"/>
        <v>0.57699115044247784</v>
      </c>
    </row>
    <row r="84" spans="1:11" x14ac:dyDescent="0.2">
      <c r="A84" s="9" t="s">
        <v>106</v>
      </c>
      <c r="B84">
        <v>156</v>
      </c>
      <c r="C84">
        <v>1</v>
      </c>
      <c r="D84">
        <v>3</v>
      </c>
      <c r="E84">
        <v>1054</v>
      </c>
      <c r="F84">
        <v>662</v>
      </c>
      <c r="G84">
        <v>1233</v>
      </c>
      <c r="H84" s="5">
        <f t="shared" si="3"/>
        <v>3109</v>
      </c>
      <c r="J84" s="5">
        <f t="shared" si="4"/>
        <v>1716</v>
      </c>
      <c r="K84" s="13">
        <f t="shared" si="5"/>
        <v>0.5519459633322612</v>
      </c>
    </row>
    <row r="85" spans="1:11" x14ac:dyDescent="0.2">
      <c r="A85" s="9" t="s">
        <v>107</v>
      </c>
      <c r="B85">
        <v>64</v>
      </c>
      <c r="C85"/>
      <c r="D85">
        <v>3</v>
      </c>
      <c r="E85">
        <v>314</v>
      </c>
      <c r="F85">
        <v>189</v>
      </c>
      <c r="G85">
        <v>475</v>
      </c>
      <c r="H85" s="5">
        <f t="shared" si="3"/>
        <v>1045</v>
      </c>
      <c r="J85" s="5">
        <f t="shared" si="4"/>
        <v>503</v>
      </c>
      <c r="K85" s="13">
        <f t="shared" si="5"/>
        <v>0.48133971291866029</v>
      </c>
    </row>
    <row r="86" spans="1:11" x14ac:dyDescent="0.2">
      <c r="A86" s="9" t="s">
        <v>108</v>
      </c>
      <c r="B86">
        <v>39</v>
      </c>
      <c r="C86"/>
      <c r="D86">
        <v>2</v>
      </c>
      <c r="E86">
        <v>467</v>
      </c>
      <c r="F86">
        <v>293</v>
      </c>
      <c r="G86">
        <v>582</v>
      </c>
      <c r="H86" s="5">
        <f t="shared" si="3"/>
        <v>1383</v>
      </c>
      <c r="J86" s="5">
        <f t="shared" si="4"/>
        <v>760</v>
      </c>
      <c r="K86" s="13">
        <f t="shared" si="5"/>
        <v>0.54953000723065804</v>
      </c>
    </row>
    <row r="87" spans="1:11" x14ac:dyDescent="0.2">
      <c r="A87" s="9" t="s">
        <v>109</v>
      </c>
      <c r="B87"/>
      <c r="C87"/>
      <c r="D87"/>
      <c r="E87">
        <v>1</v>
      </c>
      <c r="F87">
        <v>1</v>
      </c>
      <c r="G87">
        <v>1</v>
      </c>
      <c r="H87" s="5">
        <f t="shared" si="3"/>
        <v>3</v>
      </c>
      <c r="J87" s="5">
        <f t="shared" si="4"/>
        <v>2</v>
      </c>
      <c r="K87" s="13">
        <f t="shared" si="5"/>
        <v>0.66666666666666663</v>
      </c>
    </row>
    <row r="88" spans="1:11" x14ac:dyDescent="0.2">
      <c r="A88" s="9" t="s">
        <v>110</v>
      </c>
      <c r="B88">
        <v>444</v>
      </c>
      <c r="C88">
        <v>2</v>
      </c>
      <c r="D88">
        <v>18</v>
      </c>
      <c r="E88">
        <v>2222</v>
      </c>
      <c r="F88">
        <v>1381</v>
      </c>
      <c r="G88">
        <v>1905</v>
      </c>
      <c r="H88" s="5">
        <f t="shared" si="3"/>
        <v>5972</v>
      </c>
      <c r="J88" s="5">
        <f t="shared" si="4"/>
        <v>3603</v>
      </c>
      <c r="K88" s="13">
        <f t="shared" si="5"/>
        <v>0.60331547220361692</v>
      </c>
    </row>
    <row r="89" spans="1:11" x14ac:dyDescent="0.2">
      <c r="A89" s="9" t="s">
        <v>111</v>
      </c>
      <c r="B89">
        <v>44</v>
      </c>
      <c r="C89">
        <v>1</v>
      </c>
      <c r="D89">
        <v>5</v>
      </c>
      <c r="E89">
        <v>1655</v>
      </c>
      <c r="F89">
        <v>709</v>
      </c>
      <c r="G89">
        <v>1755</v>
      </c>
      <c r="H89" s="5">
        <f t="shared" si="3"/>
        <v>4169</v>
      </c>
      <c r="J89" s="5">
        <f t="shared" si="4"/>
        <v>2364</v>
      </c>
      <c r="K89" s="13">
        <f t="shared" si="5"/>
        <v>0.56704245622451432</v>
      </c>
    </row>
    <row r="90" spans="1:11" x14ac:dyDescent="0.2">
      <c r="A90" s="9" t="s">
        <v>112</v>
      </c>
      <c r="B90">
        <v>17</v>
      </c>
      <c r="C90"/>
      <c r="D90">
        <v>2</v>
      </c>
      <c r="E90">
        <v>334</v>
      </c>
      <c r="F90">
        <v>160</v>
      </c>
      <c r="G90">
        <v>324</v>
      </c>
      <c r="H90" s="5">
        <f t="shared" si="3"/>
        <v>837</v>
      </c>
      <c r="J90" s="5">
        <f t="shared" si="4"/>
        <v>494</v>
      </c>
      <c r="K90" s="13">
        <f t="shared" si="5"/>
        <v>0.59020310633213857</v>
      </c>
    </row>
    <row r="91" spans="1:11" x14ac:dyDescent="0.2">
      <c r="A91" s="9" t="s">
        <v>113</v>
      </c>
      <c r="B91">
        <v>9</v>
      </c>
      <c r="C91"/>
      <c r="D91"/>
      <c r="E91">
        <v>81</v>
      </c>
      <c r="F91">
        <v>43</v>
      </c>
      <c r="G91">
        <v>87</v>
      </c>
      <c r="H91" s="5">
        <f t="shared" si="3"/>
        <v>220</v>
      </c>
      <c r="J91" s="5">
        <f t="shared" si="4"/>
        <v>124</v>
      </c>
      <c r="K91" s="13">
        <f t="shared" si="5"/>
        <v>0.5636363636363636</v>
      </c>
    </row>
    <row r="92" spans="1:11" x14ac:dyDescent="0.2">
      <c r="A92" s="9" t="s">
        <v>114</v>
      </c>
      <c r="B92">
        <v>48</v>
      </c>
      <c r="C92">
        <v>1</v>
      </c>
      <c r="D92">
        <v>1</v>
      </c>
      <c r="E92">
        <v>209</v>
      </c>
      <c r="F92">
        <v>139</v>
      </c>
      <c r="G92">
        <v>175</v>
      </c>
      <c r="H92" s="5">
        <f t="shared" si="3"/>
        <v>573</v>
      </c>
      <c r="J92" s="5">
        <f t="shared" si="4"/>
        <v>348</v>
      </c>
      <c r="K92" s="13">
        <f t="shared" si="5"/>
        <v>0.60732984293193715</v>
      </c>
    </row>
    <row r="93" spans="1:11" x14ac:dyDescent="0.2">
      <c r="A93" s="9" t="s">
        <v>116</v>
      </c>
      <c r="B93">
        <v>45</v>
      </c>
      <c r="C93">
        <v>3</v>
      </c>
      <c r="D93">
        <v>5</v>
      </c>
      <c r="E93">
        <v>1309</v>
      </c>
      <c r="F93">
        <v>637</v>
      </c>
      <c r="G93">
        <v>1283</v>
      </c>
      <c r="H93" s="5">
        <f t="shared" si="3"/>
        <v>3282</v>
      </c>
      <c r="J93" s="5">
        <f t="shared" si="4"/>
        <v>1946</v>
      </c>
      <c r="K93" s="13">
        <f t="shared" si="5"/>
        <v>0.59293113954905541</v>
      </c>
    </row>
    <row r="94" spans="1:11" x14ac:dyDescent="0.2">
      <c r="A94" s="9" t="s">
        <v>117</v>
      </c>
      <c r="B94">
        <v>107</v>
      </c>
      <c r="C94"/>
      <c r="D94">
        <v>3</v>
      </c>
      <c r="E94">
        <v>1521</v>
      </c>
      <c r="F94">
        <v>839</v>
      </c>
      <c r="G94">
        <v>1521</v>
      </c>
      <c r="H94" s="5">
        <f t="shared" si="3"/>
        <v>3991</v>
      </c>
      <c r="J94" s="5">
        <f t="shared" si="4"/>
        <v>2360</v>
      </c>
      <c r="K94" s="13">
        <f t="shared" si="5"/>
        <v>0.59133049361062395</v>
      </c>
    </row>
    <row r="95" spans="1:11" x14ac:dyDescent="0.2">
      <c r="A95" s="9" t="s">
        <v>118</v>
      </c>
      <c r="B95">
        <v>9</v>
      </c>
      <c r="C95"/>
      <c r="D95"/>
      <c r="E95">
        <v>22</v>
      </c>
      <c r="F95">
        <v>9</v>
      </c>
      <c r="G95">
        <v>52</v>
      </c>
      <c r="H95" s="5">
        <f t="shared" si="3"/>
        <v>92</v>
      </c>
      <c r="J95" s="5">
        <f t="shared" si="4"/>
        <v>31</v>
      </c>
      <c r="K95" s="13">
        <f t="shared" si="5"/>
        <v>0.33695652173913043</v>
      </c>
    </row>
    <row r="96" spans="1:11" x14ac:dyDescent="0.2">
      <c r="A96" s="9" t="s">
        <v>119</v>
      </c>
      <c r="B96">
        <v>186</v>
      </c>
      <c r="C96"/>
      <c r="D96">
        <v>7</v>
      </c>
      <c r="E96">
        <v>807</v>
      </c>
      <c r="F96">
        <v>512</v>
      </c>
      <c r="G96">
        <v>584</v>
      </c>
      <c r="H96" s="5">
        <f t="shared" si="3"/>
        <v>2096</v>
      </c>
      <c r="J96" s="5">
        <f t="shared" si="4"/>
        <v>1319</v>
      </c>
      <c r="K96" s="13">
        <f t="shared" si="5"/>
        <v>0.62929389312977102</v>
      </c>
    </row>
    <row r="97" spans="1:11" x14ac:dyDescent="0.2">
      <c r="A97" s="9" t="s">
        <v>120</v>
      </c>
      <c r="B97">
        <v>29</v>
      </c>
      <c r="C97"/>
      <c r="D97"/>
      <c r="E97">
        <v>212</v>
      </c>
      <c r="F97">
        <v>117</v>
      </c>
      <c r="G97">
        <v>255</v>
      </c>
      <c r="H97" s="5">
        <f t="shared" si="3"/>
        <v>613</v>
      </c>
      <c r="J97" s="5">
        <f t="shared" si="4"/>
        <v>329</v>
      </c>
      <c r="K97" s="13">
        <f t="shared" si="5"/>
        <v>0.5367047308319739</v>
      </c>
    </row>
    <row r="98" spans="1:11" x14ac:dyDescent="0.2">
      <c r="A98" s="9" t="s">
        <v>122</v>
      </c>
      <c r="B98">
        <v>95</v>
      </c>
      <c r="C98">
        <v>3</v>
      </c>
      <c r="D98">
        <v>10</v>
      </c>
      <c r="E98">
        <v>1965</v>
      </c>
      <c r="F98">
        <v>1018</v>
      </c>
      <c r="G98">
        <v>2115</v>
      </c>
      <c r="H98" s="5">
        <f t="shared" si="3"/>
        <v>5206</v>
      </c>
      <c r="J98" s="5">
        <f t="shared" si="4"/>
        <v>2983</v>
      </c>
      <c r="K98" s="13">
        <f t="shared" si="5"/>
        <v>0.57299270072992703</v>
      </c>
    </row>
    <row r="99" spans="1:11" x14ac:dyDescent="0.2">
      <c r="A99" s="9" t="s">
        <v>123</v>
      </c>
      <c r="B99">
        <v>81</v>
      </c>
      <c r="C99">
        <v>1</v>
      </c>
      <c r="D99">
        <v>4</v>
      </c>
      <c r="E99">
        <v>1462</v>
      </c>
      <c r="F99">
        <v>821</v>
      </c>
      <c r="G99">
        <v>1622</v>
      </c>
      <c r="H99" s="5">
        <f t="shared" si="3"/>
        <v>3991</v>
      </c>
      <c r="J99" s="5">
        <f t="shared" si="4"/>
        <v>2283</v>
      </c>
      <c r="K99" s="13">
        <f t="shared" si="5"/>
        <v>0.57203708343773485</v>
      </c>
    </row>
    <row r="100" spans="1:11" x14ac:dyDescent="0.2">
      <c r="A100" s="9" t="s">
        <v>124</v>
      </c>
      <c r="B100">
        <v>202</v>
      </c>
      <c r="C100">
        <v>2</v>
      </c>
      <c r="D100">
        <v>9</v>
      </c>
      <c r="E100">
        <v>1819</v>
      </c>
      <c r="F100">
        <v>1081</v>
      </c>
      <c r="G100">
        <v>1909</v>
      </c>
      <c r="H100" s="5">
        <f t="shared" si="3"/>
        <v>5022</v>
      </c>
      <c r="J100" s="5">
        <f t="shared" si="4"/>
        <v>2900</v>
      </c>
      <c r="K100" s="13">
        <f t="shared" si="5"/>
        <v>0.57745917960971727</v>
      </c>
    </row>
    <row r="101" spans="1:11" x14ac:dyDescent="0.2">
      <c r="A101" s="9" t="s">
        <v>125</v>
      </c>
      <c r="B101">
        <v>8</v>
      </c>
      <c r="C101"/>
      <c r="D101"/>
      <c r="E101">
        <v>32</v>
      </c>
      <c r="F101">
        <v>17</v>
      </c>
      <c r="G101">
        <v>23</v>
      </c>
      <c r="H101" s="5">
        <f t="shared" si="3"/>
        <v>80</v>
      </c>
      <c r="J101" s="5">
        <f t="shared" si="4"/>
        <v>49</v>
      </c>
      <c r="K101" s="13">
        <f t="shared" si="5"/>
        <v>0.61250000000000004</v>
      </c>
    </row>
    <row r="102" spans="1:11" x14ac:dyDescent="0.2">
      <c r="A102" s="9" t="s">
        <v>126</v>
      </c>
      <c r="B102">
        <v>396</v>
      </c>
      <c r="C102"/>
      <c r="D102">
        <v>6</v>
      </c>
      <c r="E102">
        <v>754</v>
      </c>
      <c r="F102">
        <v>434</v>
      </c>
      <c r="G102">
        <v>550</v>
      </c>
      <c r="H102" s="5">
        <f t="shared" si="3"/>
        <v>2140</v>
      </c>
      <c r="J102" s="5">
        <f t="shared" si="4"/>
        <v>1188</v>
      </c>
      <c r="K102" s="13">
        <f t="shared" si="5"/>
        <v>0.55514018691588785</v>
      </c>
    </row>
    <row r="103" spans="1:11" x14ac:dyDescent="0.2">
      <c r="A103" s="9" t="s">
        <v>127</v>
      </c>
      <c r="B103">
        <v>84</v>
      </c>
      <c r="C103"/>
      <c r="D103">
        <v>2</v>
      </c>
      <c r="E103">
        <v>543</v>
      </c>
      <c r="F103">
        <v>294</v>
      </c>
      <c r="G103">
        <v>545</v>
      </c>
      <c r="H103" s="5">
        <f t="shared" si="3"/>
        <v>1468</v>
      </c>
      <c r="J103" s="5">
        <f t="shared" si="4"/>
        <v>837</v>
      </c>
      <c r="K103" s="13">
        <f t="shared" si="5"/>
        <v>0.57016348773841963</v>
      </c>
    </row>
    <row r="104" spans="1:11" x14ac:dyDescent="0.2">
      <c r="A104" s="9" t="s">
        <v>128</v>
      </c>
      <c r="B104">
        <v>241</v>
      </c>
      <c r="C104"/>
      <c r="D104"/>
      <c r="E104">
        <v>422</v>
      </c>
      <c r="F104">
        <v>254</v>
      </c>
      <c r="G104">
        <v>186</v>
      </c>
      <c r="H104" s="5">
        <f t="shared" si="3"/>
        <v>1103</v>
      </c>
      <c r="J104" s="5">
        <f t="shared" si="4"/>
        <v>676</v>
      </c>
      <c r="K104" s="13">
        <f t="shared" si="5"/>
        <v>0.61287398005439708</v>
      </c>
    </row>
    <row r="105" spans="1:11" x14ac:dyDescent="0.2">
      <c r="A105" s="9" t="s">
        <v>130</v>
      </c>
      <c r="B105">
        <v>1</v>
      </c>
      <c r="C105"/>
      <c r="D105"/>
      <c r="E105"/>
      <c r="F105">
        <v>2</v>
      </c>
      <c r="G105"/>
      <c r="H105" s="5">
        <f t="shared" si="3"/>
        <v>3</v>
      </c>
      <c r="J105" s="5">
        <f t="shared" si="4"/>
        <v>2</v>
      </c>
      <c r="K105" s="13">
        <f t="shared" si="5"/>
        <v>0.66666666666666663</v>
      </c>
    </row>
    <row r="106" spans="1:11" x14ac:dyDescent="0.2">
      <c r="A106" s="9" t="s">
        <v>131</v>
      </c>
      <c r="B106">
        <v>137</v>
      </c>
      <c r="C106"/>
      <c r="D106">
        <v>5</v>
      </c>
      <c r="E106">
        <v>774</v>
      </c>
      <c r="F106">
        <v>387</v>
      </c>
      <c r="G106">
        <v>848</v>
      </c>
      <c r="H106" s="5">
        <f t="shared" si="3"/>
        <v>2151</v>
      </c>
      <c r="J106" s="5">
        <f t="shared" si="4"/>
        <v>1161</v>
      </c>
      <c r="K106" s="13">
        <f t="shared" si="5"/>
        <v>0.53974895397489542</v>
      </c>
    </row>
    <row r="107" spans="1:11" x14ac:dyDescent="0.2">
      <c r="A107" s="9" t="s">
        <v>132</v>
      </c>
      <c r="B107">
        <v>887</v>
      </c>
      <c r="C107">
        <v>1</v>
      </c>
      <c r="D107">
        <v>12</v>
      </c>
      <c r="E107">
        <v>1260</v>
      </c>
      <c r="F107">
        <v>694</v>
      </c>
      <c r="G107">
        <v>500</v>
      </c>
      <c r="H107" s="5">
        <f t="shared" si="3"/>
        <v>3354</v>
      </c>
      <c r="J107" s="5">
        <f t="shared" si="4"/>
        <v>1954</v>
      </c>
      <c r="K107" s="13">
        <f t="shared" si="5"/>
        <v>0.5825879546809779</v>
      </c>
    </row>
    <row r="108" spans="1:11" x14ac:dyDescent="0.2">
      <c r="A108" s="9" t="s">
        <v>133</v>
      </c>
      <c r="B108"/>
      <c r="C108"/>
      <c r="D108"/>
      <c r="E108">
        <v>2</v>
      </c>
      <c r="F108"/>
      <c r="G108"/>
      <c r="H108" s="5">
        <f t="shared" si="3"/>
        <v>2</v>
      </c>
      <c r="J108" s="5">
        <f t="shared" si="4"/>
        <v>2</v>
      </c>
      <c r="K108" s="13">
        <f t="shared" si="5"/>
        <v>1</v>
      </c>
    </row>
    <row r="109" spans="1:11" x14ac:dyDescent="0.2">
      <c r="A109" s="9" t="s">
        <v>134</v>
      </c>
      <c r="B109">
        <v>141</v>
      </c>
      <c r="C109">
        <v>1</v>
      </c>
      <c r="D109">
        <v>8</v>
      </c>
      <c r="E109">
        <v>2122</v>
      </c>
      <c r="F109">
        <v>1091</v>
      </c>
      <c r="G109">
        <v>2163</v>
      </c>
      <c r="H109" s="5">
        <f t="shared" si="3"/>
        <v>5526</v>
      </c>
      <c r="J109" s="5">
        <f t="shared" si="4"/>
        <v>3213</v>
      </c>
      <c r="K109" s="13">
        <f t="shared" si="5"/>
        <v>0.58143322475570036</v>
      </c>
    </row>
    <row r="110" spans="1:11" x14ac:dyDescent="0.2">
      <c r="A110" s="9" t="s">
        <v>136</v>
      </c>
      <c r="B110">
        <v>2</v>
      </c>
      <c r="C110"/>
      <c r="D110"/>
      <c r="E110">
        <v>1</v>
      </c>
      <c r="F110">
        <v>1</v>
      </c>
      <c r="G110"/>
      <c r="H110" s="5">
        <f t="shared" si="3"/>
        <v>4</v>
      </c>
      <c r="J110" s="5">
        <f t="shared" si="4"/>
        <v>2</v>
      </c>
      <c r="K110" s="13">
        <f t="shared" si="5"/>
        <v>0.5</v>
      </c>
    </row>
    <row r="111" spans="1:11" x14ac:dyDescent="0.2">
      <c r="A111" s="9" t="s">
        <v>137</v>
      </c>
      <c r="B111">
        <v>65</v>
      </c>
      <c r="C111">
        <v>1</v>
      </c>
      <c r="D111">
        <v>3</v>
      </c>
      <c r="E111">
        <v>1943</v>
      </c>
      <c r="F111">
        <v>960</v>
      </c>
      <c r="G111">
        <v>1892</v>
      </c>
      <c r="H111" s="5">
        <f t="shared" si="3"/>
        <v>4864</v>
      </c>
      <c r="J111" s="5">
        <f t="shared" si="4"/>
        <v>2903</v>
      </c>
      <c r="K111" s="13">
        <f t="shared" si="5"/>
        <v>0.59683388157894735</v>
      </c>
    </row>
    <row r="112" spans="1:11" x14ac:dyDescent="0.2">
      <c r="A112" s="9" t="s">
        <v>138</v>
      </c>
      <c r="B112">
        <v>8</v>
      </c>
      <c r="C112"/>
      <c r="D112">
        <v>3</v>
      </c>
      <c r="E112">
        <v>110</v>
      </c>
      <c r="F112">
        <v>57</v>
      </c>
      <c r="G112">
        <v>64</v>
      </c>
      <c r="H112" s="5">
        <f t="shared" si="3"/>
        <v>242</v>
      </c>
      <c r="J112" s="5">
        <f t="shared" si="4"/>
        <v>167</v>
      </c>
      <c r="K112" s="13">
        <f t="shared" si="5"/>
        <v>0.69008264462809921</v>
      </c>
    </row>
    <row r="113" spans="1:11" x14ac:dyDescent="0.2">
      <c r="A113" s="9" t="s">
        <v>139</v>
      </c>
      <c r="B113">
        <v>102</v>
      </c>
      <c r="C113">
        <v>2</v>
      </c>
      <c r="D113">
        <v>8</v>
      </c>
      <c r="E113">
        <v>1836</v>
      </c>
      <c r="F113">
        <v>893</v>
      </c>
      <c r="G113">
        <v>1727</v>
      </c>
      <c r="H113" s="5">
        <f t="shared" si="3"/>
        <v>4568</v>
      </c>
      <c r="J113" s="5">
        <f t="shared" si="4"/>
        <v>2729</v>
      </c>
      <c r="K113" s="13">
        <f t="shared" si="5"/>
        <v>0.59741681260945712</v>
      </c>
    </row>
    <row r="114" spans="1:11" x14ac:dyDescent="0.2">
      <c r="A114" s="9" t="s">
        <v>140</v>
      </c>
      <c r="B114">
        <v>125</v>
      </c>
      <c r="C114"/>
      <c r="D114">
        <v>2</v>
      </c>
      <c r="E114">
        <v>159</v>
      </c>
      <c r="F114">
        <v>183</v>
      </c>
      <c r="G114">
        <v>43</v>
      </c>
      <c r="H114" s="5">
        <f t="shared" si="3"/>
        <v>512</v>
      </c>
      <c r="J114" s="5">
        <f t="shared" ref="J114:J177" si="6">E114+F114</f>
        <v>342</v>
      </c>
      <c r="K114" s="13">
        <f t="shared" ref="K114:K177" si="7">J114/H114</f>
        <v>0.66796875</v>
      </c>
    </row>
    <row r="115" spans="1:11" x14ac:dyDescent="0.2">
      <c r="A115" s="9" t="s">
        <v>141</v>
      </c>
      <c r="B115"/>
      <c r="C115"/>
      <c r="D115"/>
      <c r="E115"/>
      <c r="F115">
        <v>2</v>
      </c>
      <c r="G115"/>
      <c r="H115" s="5">
        <f t="shared" si="3"/>
        <v>2</v>
      </c>
      <c r="J115" s="5">
        <f t="shared" si="6"/>
        <v>2</v>
      </c>
      <c r="K115" s="13">
        <f t="shared" si="7"/>
        <v>1</v>
      </c>
    </row>
    <row r="116" spans="1:11" x14ac:dyDescent="0.2">
      <c r="A116" s="9" t="s">
        <v>142</v>
      </c>
      <c r="B116">
        <v>60</v>
      </c>
      <c r="C116"/>
      <c r="D116"/>
      <c r="E116">
        <v>327</v>
      </c>
      <c r="F116">
        <v>131</v>
      </c>
      <c r="G116">
        <v>256</v>
      </c>
      <c r="H116" s="5">
        <f t="shared" si="3"/>
        <v>774</v>
      </c>
      <c r="J116" s="5">
        <f t="shared" si="6"/>
        <v>458</v>
      </c>
      <c r="K116" s="13">
        <f t="shared" si="7"/>
        <v>0.59173126614987082</v>
      </c>
    </row>
    <row r="117" spans="1:11" x14ac:dyDescent="0.2">
      <c r="A117" s="9" t="s">
        <v>144</v>
      </c>
      <c r="B117">
        <v>137</v>
      </c>
      <c r="C117"/>
      <c r="D117">
        <v>19</v>
      </c>
      <c r="E117">
        <v>265</v>
      </c>
      <c r="F117">
        <v>199</v>
      </c>
      <c r="G117">
        <v>171</v>
      </c>
      <c r="H117" s="5">
        <f t="shared" si="3"/>
        <v>791</v>
      </c>
      <c r="J117" s="5">
        <f t="shared" si="6"/>
        <v>464</v>
      </c>
      <c r="K117" s="13">
        <f t="shared" si="7"/>
        <v>0.58659924146649811</v>
      </c>
    </row>
    <row r="118" spans="1:11" x14ac:dyDescent="0.2">
      <c r="A118" s="9" t="s">
        <v>145</v>
      </c>
      <c r="B118">
        <v>8</v>
      </c>
      <c r="C118"/>
      <c r="D118"/>
      <c r="E118">
        <v>22</v>
      </c>
      <c r="F118">
        <v>16</v>
      </c>
      <c r="G118">
        <v>21</v>
      </c>
      <c r="H118" s="5">
        <f t="shared" si="3"/>
        <v>67</v>
      </c>
      <c r="J118" s="5">
        <f t="shared" si="6"/>
        <v>38</v>
      </c>
      <c r="K118" s="13">
        <f t="shared" si="7"/>
        <v>0.56716417910447758</v>
      </c>
    </row>
    <row r="119" spans="1:11" x14ac:dyDescent="0.2">
      <c r="A119" s="9" t="s">
        <v>146</v>
      </c>
      <c r="B119">
        <v>182</v>
      </c>
      <c r="C119"/>
      <c r="D119">
        <v>13</v>
      </c>
      <c r="E119">
        <v>375</v>
      </c>
      <c r="F119">
        <v>281</v>
      </c>
      <c r="G119">
        <v>171</v>
      </c>
      <c r="H119" s="5">
        <f t="shared" si="3"/>
        <v>1022</v>
      </c>
      <c r="J119" s="5">
        <f t="shared" si="6"/>
        <v>656</v>
      </c>
      <c r="K119" s="13">
        <f t="shared" si="7"/>
        <v>0.64187866927592951</v>
      </c>
    </row>
    <row r="120" spans="1:11" x14ac:dyDescent="0.2">
      <c r="A120" s="9" t="s">
        <v>147</v>
      </c>
      <c r="B120">
        <v>553</v>
      </c>
      <c r="C120"/>
      <c r="D120">
        <v>8</v>
      </c>
      <c r="E120">
        <v>814</v>
      </c>
      <c r="F120">
        <v>623</v>
      </c>
      <c r="G120">
        <v>202</v>
      </c>
      <c r="H120" s="5">
        <f t="shared" si="3"/>
        <v>2200</v>
      </c>
      <c r="J120" s="5">
        <f t="shared" si="6"/>
        <v>1437</v>
      </c>
      <c r="K120" s="13">
        <f t="shared" si="7"/>
        <v>0.6531818181818182</v>
      </c>
    </row>
    <row r="121" spans="1:11" x14ac:dyDescent="0.2">
      <c r="A121" s="9" t="s">
        <v>148</v>
      </c>
      <c r="B121">
        <v>237</v>
      </c>
      <c r="C121"/>
      <c r="D121">
        <v>40</v>
      </c>
      <c r="E121">
        <v>511</v>
      </c>
      <c r="F121">
        <v>335</v>
      </c>
      <c r="G121">
        <v>391</v>
      </c>
      <c r="H121" s="5">
        <f t="shared" si="3"/>
        <v>1514</v>
      </c>
      <c r="J121" s="5">
        <f t="shared" si="6"/>
        <v>846</v>
      </c>
      <c r="K121" s="13">
        <f t="shared" si="7"/>
        <v>0.55878467635402906</v>
      </c>
    </row>
    <row r="122" spans="1:11" x14ac:dyDescent="0.2">
      <c r="A122" s="9" t="s">
        <v>149</v>
      </c>
      <c r="B122">
        <v>196</v>
      </c>
      <c r="C122"/>
      <c r="D122">
        <v>5</v>
      </c>
      <c r="E122">
        <v>248</v>
      </c>
      <c r="F122">
        <v>173</v>
      </c>
      <c r="G122">
        <v>112</v>
      </c>
      <c r="H122" s="5">
        <f t="shared" si="3"/>
        <v>734</v>
      </c>
      <c r="J122" s="5">
        <f t="shared" si="6"/>
        <v>421</v>
      </c>
      <c r="K122" s="13">
        <f t="shared" si="7"/>
        <v>0.57356948228882831</v>
      </c>
    </row>
    <row r="123" spans="1:11" x14ac:dyDescent="0.2">
      <c r="A123" s="9" t="s">
        <v>150</v>
      </c>
      <c r="B123">
        <v>945</v>
      </c>
      <c r="C123">
        <v>2</v>
      </c>
      <c r="D123">
        <v>45</v>
      </c>
      <c r="E123">
        <v>1698</v>
      </c>
      <c r="F123">
        <v>1028</v>
      </c>
      <c r="G123">
        <v>533</v>
      </c>
      <c r="H123" s="5">
        <f t="shared" si="3"/>
        <v>4251</v>
      </c>
      <c r="J123" s="5">
        <f t="shared" si="6"/>
        <v>2726</v>
      </c>
      <c r="K123" s="13">
        <f t="shared" si="7"/>
        <v>0.64126087979298985</v>
      </c>
    </row>
    <row r="124" spans="1:11" x14ac:dyDescent="0.2">
      <c r="A124" s="9" t="s">
        <v>151</v>
      </c>
      <c r="B124">
        <v>391</v>
      </c>
      <c r="C124"/>
      <c r="D124">
        <v>3</v>
      </c>
      <c r="E124">
        <v>723</v>
      </c>
      <c r="F124">
        <v>437</v>
      </c>
      <c r="G124">
        <v>356</v>
      </c>
      <c r="H124" s="5">
        <f t="shared" si="3"/>
        <v>1910</v>
      </c>
      <c r="J124" s="5">
        <f t="shared" si="6"/>
        <v>1160</v>
      </c>
      <c r="K124" s="13">
        <f t="shared" si="7"/>
        <v>0.60732984293193715</v>
      </c>
    </row>
    <row r="125" spans="1:11" x14ac:dyDescent="0.2">
      <c r="A125" s="9" t="s">
        <v>152</v>
      </c>
      <c r="B125">
        <v>174</v>
      </c>
      <c r="C125"/>
      <c r="D125">
        <v>2</v>
      </c>
      <c r="E125">
        <v>342</v>
      </c>
      <c r="F125">
        <v>223</v>
      </c>
      <c r="G125">
        <v>156</v>
      </c>
      <c r="H125" s="5">
        <f t="shared" si="3"/>
        <v>897</v>
      </c>
      <c r="J125" s="5">
        <f t="shared" si="6"/>
        <v>565</v>
      </c>
      <c r="K125" s="13">
        <f t="shared" si="7"/>
        <v>0.62987736900780378</v>
      </c>
    </row>
    <row r="126" spans="1:11" x14ac:dyDescent="0.2">
      <c r="A126" s="9" t="s">
        <v>153</v>
      </c>
      <c r="B126"/>
      <c r="C126"/>
      <c r="D126"/>
      <c r="E126">
        <v>3</v>
      </c>
      <c r="F126"/>
      <c r="G126">
        <v>1</v>
      </c>
      <c r="H126" s="5">
        <f t="shared" si="3"/>
        <v>4</v>
      </c>
      <c r="J126" s="5">
        <f t="shared" si="6"/>
        <v>3</v>
      </c>
      <c r="K126" s="13">
        <f t="shared" si="7"/>
        <v>0.75</v>
      </c>
    </row>
    <row r="127" spans="1:11" x14ac:dyDescent="0.2">
      <c r="A127" s="9" t="s">
        <v>154</v>
      </c>
      <c r="B127"/>
      <c r="C127"/>
      <c r="D127"/>
      <c r="E127">
        <v>8</v>
      </c>
      <c r="F127">
        <v>4</v>
      </c>
      <c r="G127">
        <v>5</v>
      </c>
      <c r="H127" s="5">
        <f t="shared" si="3"/>
        <v>17</v>
      </c>
      <c r="J127" s="5">
        <f t="shared" si="6"/>
        <v>12</v>
      </c>
      <c r="K127" s="13">
        <f t="shared" si="7"/>
        <v>0.70588235294117652</v>
      </c>
    </row>
    <row r="128" spans="1:11" x14ac:dyDescent="0.2">
      <c r="A128" s="9" t="s">
        <v>155</v>
      </c>
      <c r="B128">
        <v>564</v>
      </c>
      <c r="C128">
        <v>1</v>
      </c>
      <c r="D128">
        <v>11</v>
      </c>
      <c r="E128">
        <v>1206</v>
      </c>
      <c r="F128">
        <v>869</v>
      </c>
      <c r="G128">
        <v>536</v>
      </c>
      <c r="H128" s="5">
        <f t="shared" si="3"/>
        <v>3187</v>
      </c>
      <c r="J128" s="5">
        <f t="shared" si="6"/>
        <v>2075</v>
      </c>
      <c r="K128" s="13">
        <f t="shared" si="7"/>
        <v>0.6510825227486664</v>
      </c>
    </row>
    <row r="129" spans="1:11" x14ac:dyDescent="0.2">
      <c r="A129" s="9" t="s">
        <v>156</v>
      </c>
      <c r="B129">
        <v>62</v>
      </c>
      <c r="C129"/>
      <c r="D129">
        <v>2</v>
      </c>
      <c r="E129">
        <v>232</v>
      </c>
      <c r="F129">
        <v>221</v>
      </c>
      <c r="G129">
        <v>63</v>
      </c>
      <c r="H129" s="5">
        <f t="shared" si="3"/>
        <v>580</v>
      </c>
      <c r="J129" s="5">
        <f t="shared" si="6"/>
        <v>453</v>
      </c>
      <c r="K129" s="13">
        <f t="shared" si="7"/>
        <v>0.78103448275862064</v>
      </c>
    </row>
    <row r="130" spans="1:11" x14ac:dyDescent="0.2">
      <c r="A130" s="9" t="s">
        <v>157</v>
      </c>
      <c r="B130">
        <v>91</v>
      </c>
      <c r="C130"/>
      <c r="D130">
        <v>5</v>
      </c>
      <c r="E130">
        <v>264</v>
      </c>
      <c r="F130">
        <v>147</v>
      </c>
      <c r="G130">
        <v>158</v>
      </c>
      <c r="H130" s="5">
        <f t="shared" si="3"/>
        <v>665</v>
      </c>
      <c r="J130" s="5">
        <f t="shared" si="6"/>
        <v>411</v>
      </c>
      <c r="K130" s="13">
        <f t="shared" si="7"/>
        <v>0.61804511278195484</v>
      </c>
    </row>
    <row r="131" spans="1:11" x14ac:dyDescent="0.2">
      <c r="A131" s="9" t="s">
        <v>158</v>
      </c>
      <c r="B131">
        <v>565</v>
      </c>
      <c r="C131">
        <v>2</v>
      </c>
      <c r="D131">
        <v>10</v>
      </c>
      <c r="E131">
        <v>861</v>
      </c>
      <c r="F131">
        <v>471</v>
      </c>
      <c r="G131">
        <v>216</v>
      </c>
      <c r="H131" s="5">
        <f t="shared" si="3"/>
        <v>2125</v>
      </c>
      <c r="J131" s="5">
        <f t="shared" si="6"/>
        <v>1332</v>
      </c>
      <c r="K131" s="13">
        <f t="shared" si="7"/>
        <v>0.62682352941176467</v>
      </c>
    </row>
    <row r="132" spans="1:11" x14ac:dyDescent="0.2">
      <c r="A132" s="9" t="s">
        <v>159</v>
      </c>
      <c r="B132">
        <v>249</v>
      </c>
      <c r="C132"/>
      <c r="D132">
        <v>4</v>
      </c>
      <c r="E132">
        <v>378</v>
      </c>
      <c r="F132">
        <v>200</v>
      </c>
      <c r="G132">
        <v>158</v>
      </c>
      <c r="H132" s="5">
        <f t="shared" si="3"/>
        <v>989</v>
      </c>
      <c r="J132" s="5">
        <f t="shared" si="6"/>
        <v>578</v>
      </c>
      <c r="K132" s="13">
        <f t="shared" si="7"/>
        <v>0.58442871587462086</v>
      </c>
    </row>
    <row r="133" spans="1:11" x14ac:dyDescent="0.2">
      <c r="A133" s="9" t="s">
        <v>160</v>
      </c>
      <c r="B133">
        <v>350</v>
      </c>
      <c r="C133">
        <v>1</v>
      </c>
      <c r="D133">
        <v>7</v>
      </c>
      <c r="E133">
        <v>498</v>
      </c>
      <c r="F133">
        <v>301</v>
      </c>
      <c r="G133">
        <v>99</v>
      </c>
      <c r="H133" s="5">
        <f t="shared" si="3"/>
        <v>1256</v>
      </c>
      <c r="J133" s="5">
        <f t="shared" si="6"/>
        <v>799</v>
      </c>
      <c r="K133" s="13">
        <f t="shared" si="7"/>
        <v>0.63614649681528668</v>
      </c>
    </row>
    <row r="134" spans="1:11" x14ac:dyDescent="0.2">
      <c r="A134" s="9" t="s">
        <v>161</v>
      </c>
      <c r="B134">
        <v>259</v>
      </c>
      <c r="C134">
        <v>1</v>
      </c>
      <c r="D134">
        <v>3</v>
      </c>
      <c r="E134">
        <v>399</v>
      </c>
      <c r="F134">
        <v>221</v>
      </c>
      <c r="G134">
        <v>47</v>
      </c>
      <c r="H134" s="5">
        <f t="shared" ref="H134:H197" si="8">SUM(B134:G134)</f>
        <v>930</v>
      </c>
      <c r="J134" s="5">
        <f t="shared" si="6"/>
        <v>620</v>
      </c>
      <c r="K134" s="13">
        <f t="shared" si="7"/>
        <v>0.66666666666666663</v>
      </c>
    </row>
    <row r="135" spans="1:11" x14ac:dyDescent="0.2">
      <c r="A135" s="9" t="s">
        <v>162</v>
      </c>
      <c r="B135">
        <v>1134</v>
      </c>
      <c r="C135">
        <v>1</v>
      </c>
      <c r="D135">
        <v>16</v>
      </c>
      <c r="E135">
        <v>1755</v>
      </c>
      <c r="F135">
        <v>1091</v>
      </c>
      <c r="G135">
        <v>391</v>
      </c>
      <c r="H135" s="5">
        <f t="shared" si="8"/>
        <v>4388</v>
      </c>
      <c r="J135" s="5">
        <f t="shared" si="6"/>
        <v>2846</v>
      </c>
      <c r="K135" s="13">
        <f t="shared" si="7"/>
        <v>0.64858705560619867</v>
      </c>
    </row>
    <row r="136" spans="1:11" x14ac:dyDescent="0.2">
      <c r="A136" s="9" t="s">
        <v>163</v>
      </c>
      <c r="B136">
        <v>1024</v>
      </c>
      <c r="C136"/>
      <c r="D136">
        <v>33</v>
      </c>
      <c r="E136">
        <v>2153</v>
      </c>
      <c r="F136">
        <v>1344</v>
      </c>
      <c r="G136">
        <v>1007</v>
      </c>
      <c r="H136" s="5">
        <f t="shared" si="8"/>
        <v>5561</v>
      </c>
      <c r="J136" s="5">
        <f t="shared" si="6"/>
        <v>3497</v>
      </c>
      <c r="K136" s="13">
        <f t="shared" si="7"/>
        <v>0.62884373314152131</v>
      </c>
    </row>
    <row r="137" spans="1:11" x14ac:dyDescent="0.2">
      <c r="A137" s="9" t="s">
        <v>164</v>
      </c>
      <c r="B137">
        <v>74</v>
      </c>
      <c r="C137"/>
      <c r="D137">
        <v>3</v>
      </c>
      <c r="E137">
        <v>124</v>
      </c>
      <c r="F137">
        <v>74</v>
      </c>
      <c r="G137">
        <v>43</v>
      </c>
      <c r="H137" s="5">
        <f t="shared" si="8"/>
        <v>318</v>
      </c>
      <c r="J137" s="5">
        <f t="shared" si="6"/>
        <v>198</v>
      </c>
      <c r="K137" s="13">
        <f t="shared" si="7"/>
        <v>0.62264150943396224</v>
      </c>
    </row>
    <row r="138" spans="1:11" x14ac:dyDescent="0.2">
      <c r="A138" s="9" t="s">
        <v>165</v>
      </c>
      <c r="B138"/>
      <c r="C138"/>
      <c r="D138"/>
      <c r="E138">
        <v>1</v>
      </c>
      <c r="F138">
        <v>2</v>
      </c>
      <c r="G138">
        <v>12</v>
      </c>
      <c r="H138" s="5">
        <f t="shared" si="8"/>
        <v>15</v>
      </c>
      <c r="J138" s="5">
        <f t="shared" si="6"/>
        <v>3</v>
      </c>
      <c r="K138" s="13">
        <f t="shared" si="7"/>
        <v>0.2</v>
      </c>
    </row>
    <row r="139" spans="1:11" x14ac:dyDescent="0.2">
      <c r="A139" s="9" t="s">
        <v>166</v>
      </c>
      <c r="B139">
        <v>564</v>
      </c>
      <c r="C139"/>
      <c r="D139">
        <v>6</v>
      </c>
      <c r="E139">
        <v>804</v>
      </c>
      <c r="F139">
        <v>480</v>
      </c>
      <c r="G139">
        <v>126</v>
      </c>
      <c r="H139" s="5">
        <f t="shared" si="8"/>
        <v>1980</v>
      </c>
      <c r="J139" s="5">
        <f t="shared" si="6"/>
        <v>1284</v>
      </c>
      <c r="K139" s="13">
        <f t="shared" si="7"/>
        <v>0.64848484848484844</v>
      </c>
    </row>
    <row r="140" spans="1:11" x14ac:dyDescent="0.2">
      <c r="A140" s="9" t="s">
        <v>167</v>
      </c>
      <c r="B140">
        <v>3</v>
      </c>
      <c r="C140"/>
      <c r="D140"/>
      <c r="E140">
        <v>7</v>
      </c>
      <c r="F140"/>
      <c r="G140">
        <v>1</v>
      </c>
      <c r="H140" s="5">
        <f t="shared" si="8"/>
        <v>11</v>
      </c>
      <c r="J140" s="5">
        <f t="shared" si="6"/>
        <v>7</v>
      </c>
      <c r="K140" s="13">
        <f t="shared" si="7"/>
        <v>0.63636363636363635</v>
      </c>
    </row>
    <row r="141" spans="1:11" x14ac:dyDescent="0.2">
      <c r="A141" s="9" t="s">
        <v>168</v>
      </c>
      <c r="B141">
        <v>534</v>
      </c>
      <c r="C141">
        <v>1</v>
      </c>
      <c r="D141">
        <v>33</v>
      </c>
      <c r="E141">
        <v>1285</v>
      </c>
      <c r="F141">
        <v>648</v>
      </c>
      <c r="G141">
        <v>672</v>
      </c>
      <c r="H141" s="5">
        <f t="shared" si="8"/>
        <v>3173</v>
      </c>
      <c r="J141" s="5">
        <f t="shared" si="6"/>
        <v>1933</v>
      </c>
      <c r="K141" s="13">
        <f t="shared" si="7"/>
        <v>0.6092026473369051</v>
      </c>
    </row>
    <row r="142" spans="1:11" x14ac:dyDescent="0.2">
      <c r="A142" s="9" t="s">
        <v>169</v>
      </c>
      <c r="B142">
        <v>592</v>
      </c>
      <c r="C142">
        <v>1</v>
      </c>
      <c r="D142">
        <v>15</v>
      </c>
      <c r="E142">
        <v>1379</v>
      </c>
      <c r="F142">
        <v>794</v>
      </c>
      <c r="G142">
        <v>643</v>
      </c>
      <c r="H142" s="5">
        <f t="shared" si="8"/>
        <v>3424</v>
      </c>
      <c r="J142" s="5">
        <f t="shared" si="6"/>
        <v>2173</v>
      </c>
      <c r="K142" s="13">
        <f t="shared" si="7"/>
        <v>0.63463785046728971</v>
      </c>
    </row>
    <row r="143" spans="1:11" x14ac:dyDescent="0.2">
      <c r="A143" s="9" t="s">
        <v>173</v>
      </c>
      <c r="B143">
        <v>1</v>
      </c>
      <c r="C143"/>
      <c r="D143"/>
      <c r="E143">
        <v>8</v>
      </c>
      <c r="F143">
        <v>3</v>
      </c>
      <c r="G143">
        <v>15</v>
      </c>
      <c r="H143" s="5">
        <f t="shared" si="8"/>
        <v>27</v>
      </c>
      <c r="J143" s="5">
        <f t="shared" si="6"/>
        <v>11</v>
      </c>
      <c r="K143" s="13">
        <f t="shared" si="7"/>
        <v>0.40740740740740738</v>
      </c>
    </row>
    <row r="144" spans="1:11" x14ac:dyDescent="0.2">
      <c r="A144" s="9" t="s">
        <v>174</v>
      </c>
      <c r="B144">
        <v>253</v>
      </c>
      <c r="C144"/>
      <c r="D144">
        <v>3</v>
      </c>
      <c r="E144">
        <v>824</v>
      </c>
      <c r="F144">
        <v>480</v>
      </c>
      <c r="G144">
        <v>430</v>
      </c>
      <c r="H144" s="5">
        <f t="shared" si="8"/>
        <v>1990</v>
      </c>
      <c r="J144" s="5">
        <f t="shared" si="6"/>
        <v>1304</v>
      </c>
      <c r="K144" s="13">
        <f t="shared" si="7"/>
        <v>0.65527638190954773</v>
      </c>
    </row>
    <row r="145" spans="1:11" x14ac:dyDescent="0.2">
      <c r="A145" s="9" t="s">
        <v>175</v>
      </c>
      <c r="B145">
        <v>139</v>
      </c>
      <c r="C145"/>
      <c r="D145">
        <v>3</v>
      </c>
      <c r="E145">
        <v>403</v>
      </c>
      <c r="F145">
        <v>216</v>
      </c>
      <c r="G145">
        <v>180</v>
      </c>
      <c r="H145" s="5">
        <f t="shared" si="8"/>
        <v>941</v>
      </c>
      <c r="J145" s="5">
        <f t="shared" si="6"/>
        <v>619</v>
      </c>
      <c r="K145" s="13">
        <f t="shared" si="7"/>
        <v>0.65781083953241237</v>
      </c>
    </row>
    <row r="146" spans="1:11" x14ac:dyDescent="0.2">
      <c r="A146" s="9" t="s">
        <v>176</v>
      </c>
      <c r="B146">
        <v>5</v>
      </c>
      <c r="C146"/>
      <c r="D146"/>
      <c r="E146">
        <v>62</v>
      </c>
      <c r="F146">
        <v>35</v>
      </c>
      <c r="G146">
        <v>51</v>
      </c>
      <c r="H146" s="5">
        <f t="shared" si="8"/>
        <v>153</v>
      </c>
      <c r="J146" s="5">
        <f t="shared" si="6"/>
        <v>97</v>
      </c>
      <c r="K146" s="13">
        <f t="shared" si="7"/>
        <v>0.63398692810457513</v>
      </c>
    </row>
    <row r="147" spans="1:11" x14ac:dyDescent="0.2">
      <c r="A147" s="9" t="s">
        <v>177</v>
      </c>
      <c r="B147">
        <v>487</v>
      </c>
      <c r="C147"/>
      <c r="D147">
        <v>7</v>
      </c>
      <c r="E147">
        <v>695</v>
      </c>
      <c r="F147">
        <v>468</v>
      </c>
      <c r="G147">
        <v>122</v>
      </c>
      <c r="H147" s="5">
        <f t="shared" si="8"/>
        <v>1779</v>
      </c>
      <c r="J147" s="5">
        <f t="shared" si="6"/>
        <v>1163</v>
      </c>
      <c r="K147" s="13">
        <f t="shared" si="7"/>
        <v>0.65373805508712757</v>
      </c>
    </row>
    <row r="148" spans="1:11" x14ac:dyDescent="0.2">
      <c r="A148" s="9" t="s">
        <v>179</v>
      </c>
      <c r="B148">
        <v>52</v>
      </c>
      <c r="C148"/>
      <c r="D148">
        <v>1</v>
      </c>
      <c r="E148">
        <v>76</v>
      </c>
      <c r="F148">
        <v>41</v>
      </c>
      <c r="G148">
        <v>18</v>
      </c>
      <c r="H148" s="5">
        <f t="shared" si="8"/>
        <v>188</v>
      </c>
      <c r="J148" s="5">
        <f t="shared" si="6"/>
        <v>117</v>
      </c>
      <c r="K148" s="13">
        <f t="shared" si="7"/>
        <v>0.62234042553191493</v>
      </c>
    </row>
    <row r="149" spans="1:11" x14ac:dyDescent="0.2">
      <c r="A149" s="9" t="s">
        <v>180</v>
      </c>
      <c r="B149">
        <v>519</v>
      </c>
      <c r="C149"/>
      <c r="D149">
        <v>19</v>
      </c>
      <c r="E149">
        <v>341</v>
      </c>
      <c r="F149">
        <v>283</v>
      </c>
      <c r="G149">
        <v>73</v>
      </c>
      <c r="H149" s="5">
        <f t="shared" si="8"/>
        <v>1235</v>
      </c>
      <c r="J149" s="5">
        <f t="shared" si="6"/>
        <v>624</v>
      </c>
      <c r="K149" s="13">
        <f t="shared" si="7"/>
        <v>0.50526315789473686</v>
      </c>
    </row>
    <row r="150" spans="1:11" x14ac:dyDescent="0.2">
      <c r="A150" s="9" t="s">
        <v>181</v>
      </c>
      <c r="B150">
        <v>468</v>
      </c>
      <c r="C150"/>
      <c r="D150">
        <v>1</v>
      </c>
      <c r="E150">
        <v>326</v>
      </c>
      <c r="F150">
        <v>208</v>
      </c>
      <c r="G150">
        <v>38</v>
      </c>
      <c r="H150" s="5">
        <f t="shared" si="8"/>
        <v>1041</v>
      </c>
      <c r="J150" s="5">
        <f t="shared" si="6"/>
        <v>534</v>
      </c>
      <c r="K150" s="13">
        <f t="shared" si="7"/>
        <v>0.51296829971181557</v>
      </c>
    </row>
    <row r="151" spans="1:11" x14ac:dyDescent="0.2">
      <c r="A151" s="9" t="s">
        <v>182</v>
      </c>
      <c r="B151">
        <v>737</v>
      </c>
      <c r="C151"/>
      <c r="D151">
        <v>9</v>
      </c>
      <c r="E151">
        <v>620</v>
      </c>
      <c r="F151">
        <v>403</v>
      </c>
      <c r="G151">
        <v>59</v>
      </c>
      <c r="H151" s="5">
        <f t="shared" si="8"/>
        <v>1828</v>
      </c>
      <c r="J151" s="5">
        <f t="shared" si="6"/>
        <v>1023</v>
      </c>
      <c r="K151" s="13">
        <f t="shared" si="7"/>
        <v>0.55962800875273522</v>
      </c>
    </row>
    <row r="152" spans="1:11" x14ac:dyDescent="0.2">
      <c r="A152" s="9" t="s">
        <v>183</v>
      </c>
      <c r="B152">
        <v>536</v>
      </c>
      <c r="C152"/>
      <c r="D152">
        <v>3</v>
      </c>
      <c r="E152">
        <v>446</v>
      </c>
      <c r="F152">
        <v>204</v>
      </c>
      <c r="G152">
        <v>40</v>
      </c>
      <c r="H152" s="5">
        <f t="shared" si="8"/>
        <v>1229</v>
      </c>
      <c r="J152" s="5">
        <f t="shared" si="6"/>
        <v>650</v>
      </c>
      <c r="K152" s="13">
        <f t="shared" si="7"/>
        <v>0.52888527257933282</v>
      </c>
    </row>
    <row r="153" spans="1:11" x14ac:dyDescent="0.2">
      <c r="A153" s="9" t="s">
        <v>184</v>
      </c>
      <c r="B153"/>
      <c r="C153"/>
      <c r="D153"/>
      <c r="E153"/>
      <c r="F153"/>
      <c r="G153">
        <v>1</v>
      </c>
      <c r="H153" s="5">
        <f t="shared" si="8"/>
        <v>1</v>
      </c>
      <c r="J153" s="5">
        <f t="shared" si="6"/>
        <v>0</v>
      </c>
      <c r="K153" s="13">
        <f t="shared" si="7"/>
        <v>0</v>
      </c>
    </row>
    <row r="154" spans="1:11" x14ac:dyDescent="0.2">
      <c r="A154" s="9" t="s">
        <v>185</v>
      </c>
      <c r="B154">
        <v>680</v>
      </c>
      <c r="C154"/>
      <c r="D154">
        <v>10</v>
      </c>
      <c r="E154">
        <v>1063</v>
      </c>
      <c r="F154">
        <v>631</v>
      </c>
      <c r="G154">
        <v>456</v>
      </c>
      <c r="H154" s="5">
        <f t="shared" si="8"/>
        <v>2840</v>
      </c>
      <c r="J154" s="5">
        <f t="shared" si="6"/>
        <v>1694</v>
      </c>
      <c r="K154" s="13">
        <f t="shared" si="7"/>
        <v>0.5964788732394366</v>
      </c>
    </row>
    <row r="155" spans="1:11" x14ac:dyDescent="0.2">
      <c r="A155" s="9" t="s">
        <v>187</v>
      </c>
      <c r="B155">
        <v>883</v>
      </c>
      <c r="C155"/>
      <c r="D155">
        <v>10</v>
      </c>
      <c r="E155">
        <v>554</v>
      </c>
      <c r="F155">
        <v>328</v>
      </c>
      <c r="G155">
        <v>87</v>
      </c>
      <c r="H155" s="5">
        <f t="shared" si="8"/>
        <v>1862</v>
      </c>
      <c r="J155" s="5">
        <f t="shared" si="6"/>
        <v>882</v>
      </c>
      <c r="K155" s="13">
        <f t="shared" si="7"/>
        <v>0.47368421052631576</v>
      </c>
    </row>
    <row r="156" spans="1:11" x14ac:dyDescent="0.2">
      <c r="A156" s="9" t="s">
        <v>188</v>
      </c>
      <c r="B156">
        <v>342</v>
      </c>
      <c r="C156"/>
      <c r="D156"/>
      <c r="E156">
        <v>196</v>
      </c>
      <c r="F156">
        <v>98</v>
      </c>
      <c r="G156">
        <v>24</v>
      </c>
      <c r="H156" s="5">
        <f t="shared" si="8"/>
        <v>660</v>
      </c>
      <c r="J156" s="5">
        <f t="shared" si="6"/>
        <v>294</v>
      </c>
      <c r="K156" s="13">
        <f t="shared" si="7"/>
        <v>0.44545454545454544</v>
      </c>
    </row>
    <row r="157" spans="1:11" x14ac:dyDescent="0.2">
      <c r="A157" s="9" t="s">
        <v>189</v>
      </c>
      <c r="B157">
        <v>1344</v>
      </c>
      <c r="C157"/>
      <c r="D157">
        <v>6</v>
      </c>
      <c r="E157">
        <v>955</v>
      </c>
      <c r="F157">
        <v>479</v>
      </c>
      <c r="G157">
        <v>278</v>
      </c>
      <c r="H157" s="5">
        <f t="shared" si="8"/>
        <v>3062</v>
      </c>
      <c r="J157" s="5">
        <f t="shared" si="6"/>
        <v>1434</v>
      </c>
      <c r="K157" s="13">
        <f t="shared" si="7"/>
        <v>0.46832135858915741</v>
      </c>
    </row>
    <row r="158" spans="1:11" x14ac:dyDescent="0.2">
      <c r="A158" s="9" t="s">
        <v>190</v>
      </c>
      <c r="B158">
        <v>360</v>
      </c>
      <c r="C158"/>
      <c r="D158">
        <v>5</v>
      </c>
      <c r="E158">
        <v>354</v>
      </c>
      <c r="F158">
        <v>175</v>
      </c>
      <c r="G158">
        <v>146</v>
      </c>
      <c r="H158" s="5">
        <f t="shared" si="8"/>
        <v>1040</v>
      </c>
      <c r="J158" s="5">
        <f t="shared" si="6"/>
        <v>529</v>
      </c>
      <c r="K158" s="13">
        <f t="shared" si="7"/>
        <v>0.50865384615384612</v>
      </c>
    </row>
    <row r="159" spans="1:11" x14ac:dyDescent="0.2">
      <c r="A159" s="9" t="s">
        <v>191</v>
      </c>
      <c r="B159">
        <v>215</v>
      </c>
      <c r="C159"/>
      <c r="D159">
        <v>2</v>
      </c>
      <c r="E159">
        <v>286</v>
      </c>
      <c r="F159">
        <v>124</v>
      </c>
      <c r="G159">
        <v>49</v>
      </c>
      <c r="H159" s="5">
        <f t="shared" si="8"/>
        <v>676</v>
      </c>
      <c r="J159" s="5">
        <f t="shared" si="6"/>
        <v>410</v>
      </c>
      <c r="K159" s="13">
        <f t="shared" si="7"/>
        <v>0.60650887573964496</v>
      </c>
    </row>
    <row r="160" spans="1:11" x14ac:dyDescent="0.2">
      <c r="A160" s="9" t="s">
        <v>192</v>
      </c>
      <c r="B160">
        <v>1986</v>
      </c>
      <c r="C160">
        <v>1</v>
      </c>
      <c r="D160">
        <v>7</v>
      </c>
      <c r="E160">
        <v>1261</v>
      </c>
      <c r="F160">
        <v>609</v>
      </c>
      <c r="G160">
        <v>187</v>
      </c>
      <c r="H160" s="5">
        <f t="shared" si="8"/>
        <v>4051</v>
      </c>
      <c r="J160" s="5">
        <f t="shared" si="6"/>
        <v>1870</v>
      </c>
      <c r="K160" s="13">
        <f t="shared" si="7"/>
        <v>0.46161441619353244</v>
      </c>
    </row>
    <row r="161" spans="1:11" x14ac:dyDescent="0.2">
      <c r="A161" s="9" t="s">
        <v>193</v>
      </c>
      <c r="B161">
        <v>252</v>
      </c>
      <c r="C161"/>
      <c r="D161"/>
      <c r="E161">
        <v>127</v>
      </c>
      <c r="F161">
        <v>68</v>
      </c>
      <c r="G161">
        <v>9</v>
      </c>
      <c r="H161" s="5">
        <f t="shared" si="8"/>
        <v>456</v>
      </c>
      <c r="J161" s="5">
        <f t="shared" si="6"/>
        <v>195</v>
      </c>
      <c r="K161" s="13">
        <f t="shared" si="7"/>
        <v>0.42763157894736842</v>
      </c>
    </row>
    <row r="162" spans="1:11" x14ac:dyDescent="0.2">
      <c r="A162" s="9" t="s">
        <v>194</v>
      </c>
      <c r="B162">
        <v>1256</v>
      </c>
      <c r="C162"/>
      <c r="D162">
        <v>10</v>
      </c>
      <c r="E162">
        <v>1132</v>
      </c>
      <c r="F162">
        <v>583</v>
      </c>
      <c r="G162">
        <v>357</v>
      </c>
      <c r="H162" s="5">
        <f t="shared" si="8"/>
        <v>3338</v>
      </c>
      <c r="J162" s="5">
        <f t="shared" si="6"/>
        <v>1715</v>
      </c>
      <c r="K162" s="13">
        <f t="shared" si="7"/>
        <v>0.51378070701018574</v>
      </c>
    </row>
    <row r="163" spans="1:11" x14ac:dyDescent="0.2">
      <c r="A163" s="9" t="s">
        <v>195</v>
      </c>
      <c r="B163">
        <v>806</v>
      </c>
      <c r="C163"/>
      <c r="D163">
        <v>6</v>
      </c>
      <c r="E163">
        <v>593</v>
      </c>
      <c r="F163">
        <v>311</v>
      </c>
      <c r="G163">
        <v>114</v>
      </c>
      <c r="H163" s="5">
        <f t="shared" si="8"/>
        <v>1830</v>
      </c>
      <c r="J163" s="5">
        <f t="shared" si="6"/>
        <v>904</v>
      </c>
      <c r="K163" s="13">
        <f t="shared" si="7"/>
        <v>0.49398907103825135</v>
      </c>
    </row>
    <row r="164" spans="1:11" x14ac:dyDescent="0.2">
      <c r="A164" s="9" t="s">
        <v>196</v>
      </c>
      <c r="B164">
        <v>126</v>
      </c>
      <c r="C164"/>
      <c r="D164">
        <v>26</v>
      </c>
      <c r="E164">
        <v>216</v>
      </c>
      <c r="F164">
        <v>132</v>
      </c>
      <c r="G164">
        <v>111</v>
      </c>
      <c r="H164" s="5">
        <f t="shared" si="8"/>
        <v>611</v>
      </c>
      <c r="J164" s="5">
        <f t="shared" si="6"/>
        <v>348</v>
      </c>
      <c r="K164" s="13">
        <f t="shared" si="7"/>
        <v>0.56955810147299513</v>
      </c>
    </row>
    <row r="165" spans="1:11" x14ac:dyDescent="0.2">
      <c r="A165" s="9" t="s">
        <v>197</v>
      </c>
      <c r="B165">
        <v>734</v>
      </c>
      <c r="C165"/>
      <c r="D165">
        <v>1</v>
      </c>
      <c r="E165">
        <v>477</v>
      </c>
      <c r="F165">
        <v>219</v>
      </c>
      <c r="G165">
        <v>57</v>
      </c>
      <c r="H165" s="5">
        <f t="shared" si="8"/>
        <v>1488</v>
      </c>
      <c r="J165" s="5">
        <f t="shared" si="6"/>
        <v>696</v>
      </c>
      <c r="K165" s="13">
        <f t="shared" si="7"/>
        <v>0.46774193548387094</v>
      </c>
    </row>
    <row r="166" spans="1:11" x14ac:dyDescent="0.2">
      <c r="A166" s="9" t="s">
        <v>198</v>
      </c>
      <c r="B166">
        <v>298</v>
      </c>
      <c r="C166"/>
      <c r="D166">
        <v>53</v>
      </c>
      <c r="E166">
        <v>481</v>
      </c>
      <c r="F166">
        <v>377</v>
      </c>
      <c r="G166">
        <v>390</v>
      </c>
      <c r="H166" s="5">
        <f t="shared" si="8"/>
        <v>1599</v>
      </c>
      <c r="J166" s="5">
        <f t="shared" si="6"/>
        <v>858</v>
      </c>
      <c r="K166" s="13">
        <f t="shared" si="7"/>
        <v>0.53658536585365857</v>
      </c>
    </row>
    <row r="167" spans="1:11" x14ac:dyDescent="0.2">
      <c r="A167" s="9" t="s">
        <v>199</v>
      </c>
      <c r="B167">
        <v>1389</v>
      </c>
      <c r="C167"/>
      <c r="D167">
        <v>12</v>
      </c>
      <c r="E167">
        <v>1166</v>
      </c>
      <c r="F167">
        <v>601</v>
      </c>
      <c r="G167">
        <v>253</v>
      </c>
      <c r="H167" s="5">
        <f t="shared" si="8"/>
        <v>3421</v>
      </c>
      <c r="J167" s="5">
        <f t="shared" si="6"/>
        <v>1767</v>
      </c>
      <c r="K167" s="13">
        <f t="shared" si="7"/>
        <v>0.51651563870213391</v>
      </c>
    </row>
    <row r="168" spans="1:11" x14ac:dyDescent="0.2">
      <c r="A168" s="9" t="s">
        <v>200</v>
      </c>
      <c r="B168">
        <v>353</v>
      </c>
      <c r="C168">
        <v>1</v>
      </c>
      <c r="D168">
        <v>2</v>
      </c>
      <c r="E168">
        <v>277</v>
      </c>
      <c r="F168">
        <v>181</v>
      </c>
      <c r="G168">
        <v>32</v>
      </c>
      <c r="H168" s="5">
        <f t="shared" si="8"/>
        <v>846</v>
      </c>
      <c r="J168" s="5">
        <f t="shared" si="6"/>
        <v>458</v>
      </c>
      <c r="K168" s="13">
        <f t="shared" si="7"/>
        <v>0.54137115839243499</v>
      </c>
    </row>
    <row r="169" spans="1:11" x14ac:dyDescent="0.2">
      <c r="A169" s="9" t="s">
        <v>201</v>
      </c>
      <c r="B169">
        <v>823</v>
      </c>
      <c r="C169"/>
      <c r="D169">
        <v>12</v>
      </c>
      <c r="E169">
        <v>897</v>
      </c>
      <c r="F169">
        <v>508</v>
      </c>
      <c r="G169">
        <v>222</v>
      </c>
      <c r="H169" s="5">
        <f t="shared" si="8"/>
        <v>2462</v>
      </c>
      <c r="J169" s="5">
        <f t="shared" si="6"/>
        <v>1405</v>
      </c>
      <c r="K169" s="13">
        <f t="shared" si="7"/>
        <v>0.57067424857839155</v>
      </c>
    </row>
    <row r="170" spans="1:11" x14ac:dyDescent="0.2">
      <c r="A170" s="9" t="s">
        <v>202</v>
      </c>
      <c r="B170"/>
      <c r="C170"/>
      <c r="D170"/>
      <c r="E170">
        <v>4</v>
      </c>
      <c r="F170">
        <v>1</v>
      </c>
      <c r="G170">
        <v>1</v>
      </c>
      <c r="H170" s="5">
        <f t="shared" si="8"/>
        <v>6</v>
      </c>
      <c r="J170" s="5">
        <f t="shared" si="6"/>
        <v>5</v>
      </c>
      <c r="K170" s="13">
        <f t="shared" si="7"/>
        <v>0.83333333333333337</v>
      </c>
    </row>
    <row r="171" spans="1:11" x14ac:dyDescent="0.2">
      <c r="A171" s="9" t="s">
        <v>203</v>
      </c>
      <c r="B171"/>
      <c r="C171"/>
      <c r="D171"/>
      <c r="E171">
        <v>3</v>
      </c>
      <c r="F171">
        <v>1</v>
      </c>
      <c r="G171">
        <v>1</v>
      </c>
      <c r="H171" s="5">
        <f t="shared" si="8"/>
        <v>5</v>
      </c>
      <c r="J171" s="5">
        <f t="shared" si="6"/>
        <v>4</v>
      </c>
      <c r="K171" s="13">
        <f t="shared" si="7"/>
        <v>0.8</v>
      </c>
    </row>
    <row r="172" spans="1:11" x14ac:dyDescent="0.2">
      <c r="A172" s="9" t="s">
        <v>204</v>
      </c>
      <c r="B172">
        <v>388</v>
      </c>
      <c r="C172"/>
      <c r="D172">
        <v>2</v>
      </c>
      <c r="E172">
        <v>425</v>
      </c>
      <c r="F172">
        <v>268</v>
      </c>
      <c r="G172">
        <v>106</v>
      </c>
      <c r="H172" s="5">
        <f t="shared" si="8"/>
        <v>1189</v>
      </c>
      <c r="J172" s="5">
        <f t="shared" si="6"/>
        <v>693</v>
      </c>
      <c r="K172" s="13">
        <f t="shared" si="7"/>
        <v>0.58284272497897394</v>
      </c>
    </row>
    <row r="173" spans="1:11" x14ac:dyDescent="0.2">
      <c r="A173" s="9" t="s">
        <v>205</v>
      </c>
      <c r="B173">
        <v>188</v>
      </c>
      <c r="C173"/>
      <c r="D173"/>
      <c r="E173">
        <v>192</v>
      </c>
      <c r="F173">
        <v>136</v>
      </c>
      <c r="G173">
        <v>34</v>
      </c>
      <c r="H173" s="5">
        <f t="shared" si="8"/>
        <v>550</v>
      </c>
      <c r="J173" s="5">
        <f t="shared" si="6"/>
        <v>328</v>
      </c>
      <c r="K173" s="13">
        <f t="shared" si="7"/>
        <v>0.59636363636363632</v>
      </c>
    </row>
    <row r="174" spans="1:11" x14ac:dyDescent="0.2">
      <c r="A174" s="9" t="s">
        <v>207</v>
      </c>
      <c r="B174">
        <v>2670</v>
      </c>
      <c r="C174"/>
      <c r="D174">
        <v>3</v>
      </c>
      <c r="E174">
        <v>1478</v>
      </c>
      <c r="F174">
        <v>758</v>
      </c>
      <c r="G174">
        <v>102</v>
      </c>
      <c r="H174" s="5">
        <f t="shared" si="8"/>
        <v>5011</v>
      </c>
      <c r="J174" s="5">
        <f t="shared" si="6"/>
        <v>2236</v>
      </c>
      <c r="K174" s="13">
        <f t="shared" si="7"/>
        <v>0.44621831969666731</v>
      </c>
    </row>
    <row r="175" spans="1:11" x14ac:dyDescent="0.2">
      <c r="A175" s="9" t="s">
        <v>208</v>
      </c>
      <c r="B175">
        <v>115</v>
      </c>
      <c r="C175"/>
      <c r="D175">
        <v>1</v>
      </c>
      <c r="E175">
        <v>102</v>
      </c>
      <c r="F175">
        <v>83</v>
      </c>
      <c r="G175">
        <v>24</v>
      </c>
      <c r="H175" s="5">
        <f t="shared" si="8"/>
        <v>325</v>
      </c>
      <c r="J175" s="5">
        <f t="shared" si="6"/>
        <v>185</v>
      </c>
      <c r="K175" s="13">
        <f t="shared" si="7"/>
        <v>0.56923076923076921</v>
      </c>
    </row>
    <row r="176" spans="1:11" x14ac:dyDescent="0.2">
      <c r="A176" s="9" t="s">
        <v>209</v>
      </c>
      <c r="B176">
        <v>1356</v>
      </c>
      <c r="C176"/>
      <c r="D176">
        <v>1</v>
      </c>
      <c r="E176">
        <v>817</v>
      </c>
      <c r="F176">
        <v>446</v>
      </c>
      <c r="G176">
        <v>130</v>
      </c>
      <c r="H176" s="5">
        <f t="shared" si="8"/>
        <v>2750</v>
      </c>
      <c r="J176" s="5">
        <f t="shared" si="6"/>
        <v>1263</v>
      </c>
      <c r="K176" s="13">
        <f t="shared" si="7"/>
        <v>0.45927272727272728</v>
      </c>
    </row>
    <row r="177" spans="1:11" x14ac:dyDescent="0.2">
      <c r="A177" s="9" t="s">
        <v>210</v>
      </c>
      <c r="B177">
        <v>271</v>
      </c>
      <c r="C177"/>
      <c r="D177"/>
      <c r="E177">
        <v>158</v>
      </c>
      <c r="F177">
        <v>88</v>
      </c>
      <c r="G177">
        <v>32</v>
      </c>
      <c r="H177" s="5">
        <f t="shared" si="8"/>
        <v>549</v>
      </c>
      <c r="J177" s="5">
        <f t="shared" si="6"/>
        <v>246</v>
      </c>
      <c r="K177" s="13">
        <f t="shared" si="7"/>
        <v>0.44808743169398907</v>
      </c>
    </row>
    <row r="178" spans="1:11" x14ac:dyDescent="0.2">
      <c r="A178" s="9" t="s">
        <v>211</v>
      </c>
      <c r="B178">
        <v>16</v>
      </c>
      <c r="C178"/>
      <c r="D178"/>
      <c r="E178">
        <v>12</v>
      </c>
      <c r="F178">
        <v>6</v>
      </c>
      <c r="G178">
        <v>2</v>
      </c>
      <c r="H178" s="5">
        <f t="shared" si="8"/>
        <v>36</v>
      </c>
      <c r="J178" s="5">
        <f t="shared" ref="J178:J241" si="9">E178+F178</f>
        <v>18</v>
      </c>
      <c r="K178" s="13">
        <f t="shared" ref="K178:K241" si="10">J178/H178</f>
        <v>0.5</v>
      </c>
    </row>
    <row r="179" spans="1:11" x14ac:dyDescent="0.2">
      <c r="A179" s="9" t="s">
        <v>212</v>
      </c>
      <c r="B179">
        <v>2089</v>
      </c>
      <c r="C179"/>
      <c r="D179">
        <v>6</v>
      </c>
      <c r="E179">
        <v>1191</v>
      </c>
      <c r="F179">
        <v>563</v>
      </c>
      <c r="G179">
        <v>119</v>
      </c>
      <c r="H179" s="5">
        <f t="shared" si="8"/>
        <v>3968</v>
      </c>
      <c r="J179" s="5">
        <f t="shared" si="9"/>
        <v>1754</v>
      </c>
      <c r="K179" s="13">
        <f t="shared" si="10"/>
        <v>0.44203629032258063</v>
      </c>
    </row>
    <row r="180" spans="1:11" x14ac:dyDescent="0.2">
      <c r="A180" s="9" t="s">
        <v>213</v>
      </c>
      <c r="B180">
        <v>1301</v>
      </c>
      <c r="C180">
        <v>1</v>
      </c>
      <c r="D180">
        <v>3</v>
      </c>
      <c r="E180">
        <v>758</v>
      </c>
      <c r="F180">
        <v>327</v>
      </c>
      <c r="G180">
        <v>116</v>
      </c>
      <c r="H180" s="5">
        <f t="shared" si="8"/>
        <v>2506</v>
      </c>
      <c r="J180" s="5">
        <f t="shared" si="9"/>
        <v>1085</v>
      </c>
      <c r="K180" s="13">
        <f t="shared" si="10"/>
        <v>0.43296089385474862</v>
      </c>
    </row>
    <row r="181" spans="1:11" x14ac:dyDescent="0.2">
      <c r="A181" s="9" t="s">
        <v>214</v>
      </c>
      <c r="B181">
        <v>58</v>
      </c>
      <c r="C181"/>
      <c r="D181">
        <v>2</v>
      </c>
      <c r="E181">
        <v>62</v>
      </c>
      <c r="F181">
        <v>25</v>
      </c>
      <c r="G181">
        <v>18</v>
      </c>
      <c r="H181" s="5">
        <f t="shared" si="8"/>
        <v>165</v>
      </c>
      <c r="J181" s="5">
        <f t="shared" si="9"/>
        <v>87</v>
      </c>
      <c r="K181" s="13">
        <f t="shared" si="10"/>
        <v>0.52727272727272723</v>
      </c>
    </row>
    <row r="182" spans="1:11" x14ac:dyDescent="0.2">
      <c r="A182" s="9" t="s">
        <v>215</v>
      </c>
      <c r="B182">
        <v>3</v>
      </c>
      <c r="C182"/>
      <c r="D182"/>
      <c r="E182">
        <v>3</v>
      </c>
      <c r="F182">
        <v>2</v>
      </c>
      <c r="G182">
        <v>4</v>
      </c>
      <c r="H182" s="5">
        <f t="shared" si="8"/>
        <v>12</v>
      </c>
      <c r="J182" s="5">
        <f t="shared" si="9"/>
        <v>5</v>
      </c>
      <c r="K182" s="13">
        <f t="shared" si="10"/>
        <v>0.41666666666666669</v>
      </c>
    </row>
    <row r="183" spans="1:11" x14ac:dyDescent="0.2">
      <c r="A183" s="9" t="s">
        <v>216</v>
      </c>
      <c r="B183">
        <v>211</v>
      </c>
      <c r="C183"/>
      <c r="D183"/>
      <c r="E183">
        <v>109</v>
      </c>
      <c r="F183">
        <v>50</v>
      </c>
      <c r="G183">
        <v>38</v>
      </c>
      <c r="H183" s="5">
        <f t="shared" si="8"/>
        <v>408</v>
      </c>
      <c r="J183" s="5">
        <f t="shared" si="9"/>
        <v>159</v>
      </c>
      <c r="K183" s="13">
        <f t="shared" si="10"/>
        <v>0.38970588235294118</v>
      </c>
    </row>
    <row r="184" spans="1:11" x14ac:dyDescent="0.2">
      <c r="A184" s="9" t="s">
        <v>217</v>
      </c>
      <c r="B184">
        <v>1178</v>
      </c>
      <c r="C184">
        <v>1</v>
      </c>
      <c r="D184"/>
      <c r="E184">
        <v>532</v>
      </c>
      <c r="F184">
        <v>209</v>
      </c>
      <c r="G184">
        <v>6</v>
      </c>
      <c r="H184" s="5">
        <f t="shared" si="8"/>
        <v>1926</v>
      </c>
      <c r="J184" s="5">
        <f t="shared" si="9"/>
        <v>741</v>
      </c>
      <c r="K184" s="13">
        <f t="shared" si="10"/>
        <v>0.38473520249221183</v>
      </c>
    </row>
    <row r="185" spans="1:11" x14ac:dyDescent="0.2">
      <c r="A185" s="9" t="s">
        <v>218</v>
      </c>
      <c r="B185">
        <v>433</v>
      </c>
      <c r="C185"/>
      <c r="D185"/>
      <c r="E185">
        <v>201</v>
      </c>
      <c r="F185">
        <v>71</v>
      </c>
      <c r="G185">
        <v>6</v>
      </c>
      <c r="H185" s="5">
        <f t="shared" si="8"/>
        <v>711</v>
      </c>
      <c r="J185" s="5">
        <f t="shared" si="9"/>
        <v>272</v>
      </c>
      <c r="K185" s="13">
        <f t="shared" si="10"/>
        <v>0.38255977496483823</v>
      </c>
    </row>
    <row r="186" spans="1:11" x14ac:dyDescent="0.2">
      <c r="A186" s="9" t="s">
        <v>219</v>
      </c>
      <c r="B186">
        <v>401</v>
      </c>
      <c r="C186"/>
      <c r="D186"/>
      <c r="E186">
        <v>167</v>
      </c>
      <c r="F186">
        <v>73</v>
      </c>
      <c r="G186">
        <v>2</v>
      </c>
      <c r="H186" s="5">
        <f t="shared" si="8"/>
        <v>643</v>
      </c>
      <c r="J186" s="5">
        <f t="shared" si="9"/>
        <v>240</v>
      </c>
      <c r="K186" s="13">
        <f t="shared" si="10"/>
        <v>0.37325038880248834</v>
      </c>
    </row>
    <row r="187" spans="1:11" x14ac:dyDescent="0.2">
      <c r="A187" s="9" t="s">
        <v>220</v>
      </c>
      <c r="B187">
        <v>1630</v>
      </c>
      <c r="C187">
        <v>2</v>
      </c>
      <c r="D187">
        <v>1</v>
      </c>
      <c r="E187">
        <v>1007</v>
      </c>
      <c r="F187">
        <v>503</v>
      </c>
      <c r="G187">
        <v>219</v>
      </c>
      <c r="H187" s="5">
        <f t="shared" si="8"/>
        <v>3362</v>
      </c>
      <c r="J187" s="5">
        <f t="shared" si="9"/>
        <v>1510</v>
      </c>
      <c r="K187" s="13">
        <f t="shared" si="10"/>
        <v>0.44913741820345032</v>
      </c>
    </row>
    <row r="188" spans="1:11" x14ac:dyDescent="0.2">
      <c r="A188" s="9" t="s">
        <v>221</v>
      </c>
      <c r="B188">
        <v>1001</v>
      </c>
      <c r="C188"/>
      <c r="D188"/>
      <c r="E188">
        <v>535</v>
      </c>
      <c r="F188">
        <v>292</v>
      </c>
      <c r="G188">
        <v>40</v>
      </c>
      <c r="H188" s="5">
        <f t="shared" si="8"/>
        <v>1868</v>
      </c>
      <c r="J188" s="5">
        <f t="shared" si="9"/>
        <v>827</v>
      </c>
      <c r="K188" s="13">
        <f t="shared" si="10"/>
        <v>0.44271948608137046</v>
      </c>
    </row>
    <row r="189" spans="1:11" x14ac:dyDescent="0.2">
      <c r="A189" s="9" t="s">
        <v>222</v>
      </c>
      <c r="B189">
        <v>767</v>
      </c>
      <c r="C189">
        <v>4</v>
      </c>
      <c r="D189">
        <v>75</v>
      </c>
      <c r="E189">
        <v>1181</v>
      </c>
      <c r="F189">
        <v>677</v>
      </c>
      <c r="G189">
        <v>697</v>
      </c>
      <c r="H189" s="5">
        <f t="shared" si="8"/>
        <v>3401</v>
      </c>
      <c r="J189" s="5">
        <f t="shared" si="9"/>
        <v>1858</v>
      </c>
      <c r="K189" s="13">
        <f t="shared" si="10"/>
        <v>0.54630990885033814</v>
      </c>
    </row>
    <row r="190" spans="1:11" x14ac:dyDescent="0.2">
      <c r="A190" s="9" t="s">
        <v>223</v>
      </c>
      <c r="B190">
        <v>12</v>
      </c>
      <c r="C190"/>
      <c r="D190">
        <v>2</v>
      </c>
      <c r="E190">
        <v>52</v>
      </c>
      <c r="F190">
        <v>31</v>
      </c>
      <c r="G190">
        <v>37</v>
      </c>
      <c r="H190" s="5">
        <f t="shared" si="8"/>
        <v>134</v>
      </c>
      <c r="J190" s="5">
        <f t="shared" si="9"/>
        <v>83</v>
      </c>
      <c r="K190" s="13">
        <f t="shared" si="10"/>
        <v>0.61940298507462688</v>
      </c>
    </row>
    <row r="191" spans="1:11" x14ac:dyDescent="0.2">
      <c r="A191" s="9" t="s">
        <v>224</v>
      </c>
      <c r="B191">
        <v>255</v>
      </c>
      <c r="C191"/>
      <c r="D191">
        <v>4</v>
      </c>
      <c r="E191">
        <v>1014</v>
      </c>
      <c r="F191">
        <v>594</v>
      </c>
      <c r="G191">
        <v>801</v>
      </c>
      <c r="H191" s="5">
        <f t="shared" si="8"/>
        <v>2668</v>
      </c>
      <c r="J191" s="5">
        <f t="shared" si="9"/>
        <v>1608</v>
      </c>
      <c r="K191" s="13">
        <f t="shared" si="10"/>
        <v>0.60269865067466266</v>
      </c>
    </row>
    <row r="192" spans="1:11" x14ac:dyDescent="0.2">
      <c r="A192" s="9" t="s">
        <v>225</v>
      </c>
      <c r="B192">
        <v>944</v>
      </c>
      <c r="C192"/>
      <c r="D192">
        <v>3</v>
      </c>
      <c r="E192">
        <v>526</v>
      </c>
      <c r="F192">
        <v>303</v>
      </c>
      <c r="G192">
        <v>94</v>
      </c>
      <c r="H192" s="5">
        <f t="shared" si="8"/>
        <v>1870</v>
      </c>
      <c r="J192" s="5">
        <f t="shared" si="9"/>
        <v>829</v>
      </c>
      <c r="K192" s="13">
        <f t="shared" si="10"/>
        <v>0.44331550802139036</v>
      </c>
    </row>
    <row r="193" spans="1:11" x14ac:dyDescent="0.2">
      <c r="A193" s="9" t="s">
        <v>227</v>
      </c>
      <c r="B193">
        <v>1710</v>
      </c>
      <c r="C193">
        <v>1</v>
      </c>
      <c r="D193">
        <v>38</v>
      </c>
      <c r="E193">
        <v>1336</v>
      </c>
      <c r="F193">
        <v>796</v>
      </c>
      <c r="G193">
        <v>355</v>
      </c>
      <c r="H193" s="5">
        <f t="shared" si="8"/>
        <v>4236</v>
      </c>
      <c r="J193" s="5">
        <f t="shared" si="9"/>
        <v>2132</v>
      </c>
      <c r="K193" s="13">
        <f t="shared" si="10"/>
        <v>0.50330500472143536</v>
      </c>
    </row>
    <row r="194" spans="1:11" x14ac:dyDescent="0.2">
      <c r="A194" s="9" t="s">
        <v>228</v>
      </c>
      <c r="B194">
        <v>169</v>
      </c>
      <c r="C194"/>
      <c r="D194">
        <v>5</v>
      </c>
      <c r="E194">
        <v>1358</v>
      </c>
      <c r="F194">
        <v>757</v>
      </c>
      <c r="G194">
        <v>910</v>
      </c>
      <c r="H194" s="5">
        <f t="shared" si="8"/>
        <v>3199</v>
      </c>
      <c r="J194" s="5">
        <f t="shared" si="9"/>
        <v>2115</v>
      </c>
      <c r="K194" s="13">
        <f t="shared" si="10"/>
        <v>0.6611441075336042</v>
      </c>
    </row>
    <row r="195" spans="1:11" x14ac:dyDescent="0.2">
      <c r="A195" s="9" t="s">
        <v>229</v>
      </c>
      <c r="B195">
        <v>9</v>
      </c>
      <c r="C195"/>
      <c r="D195"/>
      <c r="E195">
        <v>155</v>
      </c>
      <c r="F195">
        <v>48</v>
      </c>
      <c r="G195">
        <v>112</v>
      </c>
      <c r="H195" s="5">
        <f t="shared" si="8"/>
        <v>324</v>
      </c>
      <c r="J195" s="5">
        <f t="shared" si="9"/>
        <v>203</v>
      </c>
      <c r="K195" s="13">
        <f t="shared" si="10"/>
        <v>0.62654320987654322</v>
      </c>
    </row>
    <row r="196" spans="1:11" x14ac:dyDescent="0.2">
      <c r="A196" s="9" t="s">
        <v>230</v>
      </c>
      <c r="B196">
        <v>707</v>
      </c>
      <c r="C196"/>
      <c r="D196">
        <v>2</v>
      </c>
      <c r="E196">
        <v>338</v>
      </c>
      <c r="F196">
        <v>161</v>
      </c>
      <c r="G196">
        <v>23</v>
      </c>
      <c r="H196" s="5">
        <f t="shared" si="8"/>
        <v>1231</v>
      </c>
      <c r="J196" s="5">
        <f t="shared" si="9"/>
        <v>499</v>
      </c>
      <c r="K196" s="13">
        <f t="shared" si="10"/>
        <v>0.40536149471974003</v>
      </c>
    </row>
    <row r="197" spans="1:11" x14ac:dyDescent="0.2">
      <c r="A197" s="9" t="s">
        <v>231</v>
      </c>
      <c r="B197">
        <v>1018</v>
      </c>
      <c r="C197"/>
      <c r="D197">
        <v>3</v>
      </c>
      <c r="E197">
        <v>577</v>
      </c>
      <c r="F197">
        <v>310</v>
      </c>
      <c r="G197">
        <v>62</v>
      </c>
      <c r="H197" s="5">
        <f t="shared" si="8"/>
        <v>1970</v>
      </c>
      <c r="J197" s="5">
        <f t="shared" si="9"/>
        <v>887</v>
      </c>
      <c r="K197" s="13">
        <f t="shared" si="10"/>
        <v>0.45025380710659896</v>
      </c>
    </row>
    <row r="198" spans="1:11" x14ac:dyDescent="0.2">
      <c r="A198" s="9" t="s">
        <v>232</v>
      </c>
      <c r="B198">
        <v>481</v>
      </c>
      <c r="C198"/>
      <c r="D198"/>
      <c r="E198">
        <v>269</v>
      </c>
      <c r="F198">
        <v>132</v>
      </c>
      <c r="G198">
        <v>46</v>
      </c>
      <c r="H198" s="5">
        <f t="shared" ref="H198:H261" si="11">SUM(B198:G198)</f>
        <v>928</v>
      </c>
      <c r="J198" s="5">
        <f t="shared" si="9"/>
        <v>401</v>
      </c>
      <c r="K198" s="13">
        <f t="shared" si="10"/>
        <v>0.43211206896551724</v>
      </c>
    </row>
    <row r="199" spans="1:11" x14ac:dyDescent="0.2">
      <c r="A199" s="9" t="s">
        <v>233</v>
      </c>
      <c r="B199">
        <v>160</v>
      </c>
      <c r="C199"/>
      <c r="D199">
        <v>1</v>
      </c>
      <c r="E199">
        <v>80</v>
      </c>
      <c r="F199">
        <v>42</v>
      </c>
      <c r="G199">
        <v>2</v>
      </c>
      <c r="H199" s="5">
        <f t="shared" si="11"/>
        <v>285</v>
      </c>
      <c r="J199" s="5">
        <f t="shared" si="9"/>
        <v>122</v>
      </c>
      <c r="K199" s="13">
        <f t="shared" si="10"/>
        <v>0.42807017543859649</v>
      </c>
    </row>
    <row r="200" spans="1:11" x14ac:dyDescent="0.2">
      <c r="A200" s="9" t="s">
        <v>234</v>
      </c>
      <c r="B200">
        <v>397</v>
      </c>
      <c r="C200"/>
      <c r="D200">
        <v>4</v>
      </c>
      <c r="E200">
        <v>255</v>
      </c>
      <c r="F200">
        <v>159</v>
      </c>
      <c r="G200">
        <v>85</v>
      </c>
      <c r="H200" s="5">
        <f t="shared" si="11"/>
        <v>900</v>
      </c>
      <c r="J200" s="5">
        <f t="shared" si="9"/>
        <v>414</v>
      </c>
      <c r="K200" s="13">
        <f t="shared" si="10"/>
        <v>0.46</v>
      </c>
    </row>
    <row r="201" spans="1:11" x14ac:dyDescent="0.2">
      <c r="A201" s="9" t="s">
        <v>235</v>
      </c>
      <c r="B201">
        <v>451</v>
      </c>
      <c r="C201"/>
      <c r="D201">
        <v>7</v>
      </c>
      <c r="E201">
        <v>366</v>
      </c>
      <c r="F201">
        <v>217</v>
      </c>
      <c r="G201">
        <v>133</v>
      </c>
      <c r="H201" s="5">
        <f t="shared" si="11"/>
        <v>1174</v>
      </c>
      <c r="J201" s="5">
        <f t="shared" si="9"/>
        <v>583</v>
      </c>
      <c r="K201" s="13">
        <f t="shared" si="10"/>
        <v>0.49659284497444633</v>
      </c>
    </row>
    <row r="202" spans="1:11" x14ac:dyDescent="0.2">
      <c r="A202" s="9" t="s">
        <v>237</v>
      </c>
      <c r="B202">
        <v>650</v>
      </c>
      <c r="C202">
        <v>1</v>
      </c>
      <c r="D202">
        <v>3</v>
      </c>
      <c r="E202">
        <v>2001</v>
      </c>
      <c r="F202">
        <v>1687</v>
      </c>
      <c r="G202">
        <v>626</v>
      </c>
      <c r="H202" s="5">
        <f t="shared" si="11"/>
        <v>4968</v>
      </c>
      <c r="J202" s="5">
        <f t="shared" si="9"/>
        <v>3688</v>
      </c>
      <c r="K202" s="13">
        <f t="shared" si="10"/>
        <v>0.74235104669887275</v>
      </c>
    </row>
    <row r="203" spans="1:11" x14ac:dyDescent="0.2">
      <c r="A203" s="9" t="s">
        <v>239</v>
      </c>
      <c r="B203">
        <v>1358</v>
      </c>
      <c r="C203"/>
      <c r="D203">
        <v>3</v>
      </c>
      <c r="E203">
        <v>811</v>
      </c>
      <c r="F203">
        <v>361</v>
      </c>
      <c r="G203">
        <v>59</v>
      </c>
      <c r="H203" s="5">
        <f t="shared" si="11"/>
        <v>2592</v>
      </c>
      <c r="J203" s="5">
        <f t="shared" si="9"/>
        <v>1172</v>
      </c>
      <c r="K203" s="13">
        <f t="shared" si="10"/>
        <v>0.4521604938271605</v>
      </c>
    </row>
    <row r="204" spans="1:11" x14ac:dyDescent="0.2">
      <c r="A204" s="9" t="s">
        <v>240</v>
      </c>
      <c r="B204">
        <v>443</v>
      </c>
      <c r="C204"/>
      <c r="D204"/>
      <c r="E204">
        <v>306</v>
      </c>
      <c r="F204">
        <v>158</v>
      </c>
      <c r="G204">
        <v>46</v>
      </c>
      <c r="H204" s="5">
        <f t="shared" si="11"/>
        <v>953</v>
      </c>
      <c r="J204" s="5">
        <f t="shared" si="9"/>
        <v>464</v>
      </c>
      <c r="K204" s="13">
        <f t="shared" si="10"/>
        <v>0.48688352570828963</v>
      </c>
    </row>
    <row r="205" spans="1:11" x14ac:dyDescent="0.2">
      <c r="A205" s="9" t="s">
        <v>242</v>
      </c>
      <c r="B205">
        <v>1010</v>
      </c>
      <c r="C205">
        <v>3</v>
      </c>
      <c r="D205">
        <v>11</v>
      </c>
      <c r="E205">
        <v>1799</v>
      </c>
      <c r="F205">
        <v>1459</v>
      </c>
      <c r="G205">
        <v>561</v>
      </c>
      <c r="H205" s="5">
        <f t="shared" si="11"/>
        <v>4843</v>
      </c>
      <c r="J205" s="5">
        <f t="shared" si="9"/>
        <v>3258</v>
      </c>
      <c r="K205" s="13">
        <f t="shared" si="10"/>
        <v>0.67272351848028078</v>
      </c>
    </row>
    <row r="206" spans="1:11" x14ac:dyDescent="0.2">
      <c r="A206" s="9" t="s">
        <v>243</v>
      </c>
      <c r="B206">
        <v>88</v>
      </c>
      <c r="C206"/>
      <c r="D206"/>
      <c r="E206">
        <v>48</v>
      </c>
      <c r="F206">
        <v>42</v>
      </c>
      <c r="G206">
        <v>3</v>
      </c>
      <c r="H206" s="5">
        <f t="shared" si="11"/>
        <v>181</v>
      </c>
      <c r="J206" s="5">
        <f t="shared" si="9"/>
        <v>90</v>
      </c>
      <c r="K206" s="13">
        <f t="shared" si="10"/>
        <v>0.49723756906077349</v>
      </c>
    </row>
    <row r="207" spans="1:11" x14ac:dyDescent="0.2">
      <c r="A207" s="9" t="s">
        <v>635</v>
      </c>
      <c r="B207">
        <v>78</v>
      </c>
      <c r="C207"/>
      <c r="D207"/>
      <c r="E207">
        <v>45</v>
      </c>
      <c r="F207">
        <v>15</v>
      </c>
      <c r="G207">
        <v>1</v>
      </c>
      <c r="H207" s="5">
        <f t="shared" si="11"/>
        <v>139</v>
      </c>
      <c r="J207" s="5">
        <f t="shared" si="9"/>
        <v>60</v>
      </c>
      <c r="K207" s="13">
        <f t="shared" si="10"/>
        <v>0.43165467625899279</v>
      </c>
    </row>
    <row r="208" spans="1:11" x14ac:dyDescent="0.2">
      <c r="A208" s="9" t="s">
        <v>244</v>
      </c>
      <c r="B208">
        <v>892</v>
      </c>
      <c r="C208"/>
      <c r="D208">
        <v>8</v>
      </c>
      <c r="E208">
        <v>836</v>
      </c>
      <c r="F208">
        <v>644</v>
      </c>
      <c r="G208">
        <v>185</v>
      </c>
      <c r="H208" s="5">
        <f t="shared" si="11"/>
        <v>2565</v>
      </c>
      <c r="J208" s="5">
        <f t="shared" si="9"/>
        <v>1480</v>
      </c>
      <c r="K208" s="13">
        <f t="shared" si="10"/>
        <v>0.57699805068226118</v>
      </c>
    </row>
    <row r="209" spans="1:11" x14ac:dyDescent="0.2">
      <c r="A209" s="9" t="s">
        <v>245</v>
      </c>
      <c r="B209">
        <v>180</v>
      </c>
      <c r="C209"/>
      <c r="D209"/>
      <c r="E209">
        <v>158</v>
      </c>
      <c r="F209">
        <v>146</v>
      </c>
      <c r="G209">
        <v>33</v>
      </c>
      <c r="H209" s="5">
        <f t="shared" si="11"/>
        <v>517</v>
      </c>
      <c r="J209" s="5">
        <f t="shared" si="9"/>
        <v>304</v>
      </c>
      <c r="K209" s="13">
        <f t="shared" si="10"/>
        <v>0.58800773694390718</v>
      </c>
    </row>
    <row r="210" spans="1:11" x14ac:dyDescent="0.2">
      <c r="A210" s="9" t="s">
        <v>246</v>
      </c>
      <c r="B210">
        <v>393</v>
      </c>
      <c r="C210">
        <v>2</v>
      </c>
      <c r="D210">
        <v>7</v>
      </c>
      <c r="E210">
        <v>742</v>
      </c>
      <c r="F210">
        <v>506</v>
      </c>
      <c r="G210">
        <v>303</v>
      </c>
      <c r="H210" s="5">
        <f t="shared" si="11"/>
        <v>1953</v>
      </c>
      <c r="J210" s="5">
        <f t="shared" si="9"/>
        <v>1248</v>
      </c>
      <c r="K210" s="13">
        <f t="shared" si="10"/>
        <v>0.63901689708141318</v>
      </c>
    </row>
    <row r="211" spans="1:11" x14ac:dyDescent="0.2">
      <c r="A211" s="9" t="s">
        <v>247</v>
      </c>
      <c r="B211">
        <v>82</v>
      </c>
      <c r="C211">
        <v>1</v>
      </c>
      <c r="D211">
        <v>1</v>
      </c>
      <c r="E211">
        <v>222</v>
      </c>
      <c r="F211">
        <v>246</v>
      </c>
      <c r="G211">
        <v>136</v>
      </c>
      <c r="H211" s="5">
        <f t="shared" si="11"/>
        <v>688</v>
      </c>
      <c r="J211" s="5">
        <f t="shared" si="9"/>
        <v>468</v>
      </c>
      <c r="K211" s="13">
        <f t="shared" si="10"/>
        <v>0.68023255813953487</v>
      </c>
    </row>
    <row r="212" spans="1:11" x14ac:dyDescent="0.2">
      <c r="A212" s="9" t="s">
        <v>248</v>
      </c>
      <c r="B212">
        <v>686</v>
      </c>
      <c r="C212">
        <v>3</v>
      </c>
      <c r="D212">
        <v>2</v>
      </c>
      <c r="E212">
        <v>1127</v>
      </c>
      <c r="F212">
        <v>854</v>
      </c>
      <c r="G212">
        <v>364</v>
      </c>
      <c r="H212" s="5">
        <f t="shared" si="11"/>
        <v>3036</v>
      </c>
      <c r="J212" s="5">
        <f t="shared" si="9"/>
        <v>1981</v>
      </c>
      <c r="K212" s="13">
        <f t="shared" si="10"/>
        <v>0.6525032938076416</v>
      </c>
    </row>
    <row r="213" spans="1:11" x14ac:dyDescent="0.2">
      <c r="A213" s="9" t="s">
        <v>249</v>
      </c>
      <c r="B213">
        <v>2200</v>
      </c>
      <c r="C213">
        <v>2</v>
      </c>
      <c r="D213">
        <v>4</v>
      </c>
      <c r="E213">
        <v>1182</v>
      </c>
      <c r="F213">
        <v>607</v>
      </c>
      <c r="G213">
        <v>32</v>
      </c>
      <c r="H213" s="5">
        <f t="shared" si="11"/>
        <v>4027</v>
      </c>
      <c r="J213" s="5">
        <f t="shared" si="9"/>
        <v>1789</v>
      </c>
      <c r="K213" s="13">
        <f t="shared" si="10"/>
        <v>0.44425130370002486</v>
      </c>
    </row>
    <row r="214" spans="1:11" x14ac:dyDescent="0.2">
      <c r="A214" s="9" t="s">
        <v>250</v>
      </c>
      <c r="B214">
        <v>278</v>
      </c>
      <c r="C214"/>
      <c r="D214"/>
      <c r="E214">
        <v>198</v>
      </c>
      <c r="F214">
        <v>76</v>
      </c>
      <c r="G214">
        <v>24</v>
      </c>
      <c r="H214" s="5">
        <f t="shared" si="11"/>
        <v>576</v>
      </c>
      <c r="J214" s="5">
        <f t="shared" si="9"/>
        <v>274</v>
      </c>
      <c r="K214" s="13">
        <f t="shared" si="10"/>
        <v>0.47569444444444442</v>
      </c>
    </row>
    <row r="215" spans="1:11" x14ac:dyDescent="0.2">
      <c r="A215" s="9" t="s">
        <v>251</v>
      </c>
      <c r="B215">
        <v>84</v>
      </c>
      <c r="C215"/>
      <c r="D215"/>
      <c r="E215">
        <v>45</v>
      </c>
      <c r="F215">
        <v>15</v>
      </c>
      <c r="G215">
        <v>1</v>
      </c>
      <c r="H215" s="5">
        <f t="shared" si="11"/>
        <v>145</v>
      </c>
      <c r="J215" s="5">
        <f t="shared" si="9"/>
        <v>60</v>
      </c>
      <c r="K215" s="13">
        <f t="shared" si="10"/>
        <v>0.41379310344827586</v>
      </c>
    </row>
    <row r="216" spans="1:11" x14ac:dyDescent="0.2">
      <c r="A216" s="9" t="s">
        <v>252</v>
      </c>
      <c r="B216">
        <v>362</v>
      </c>
      <c r="C216">
        <v>3</v>
      </c>
      <c r="D216">
        <v>7</v>
      </c>
      <c r="E216">
        <v>1166</v>
      </c>
      <c r="F216">
        <v>719</v>
      </c>
      <c r="G216">
        <v>667</v>
      </c>
      <c r="H216" s="5">
        <f t="shared" si="11"/>
        <v>2924</v>
      </c>
      <c r="J216" s="5">
        <f t="shared" si="9"/>
        <v>1885</v>
      </c>
      <c r="K216" s="13">
        <f t="shared" si="10"/>
        <v>0.64466484268125857</v>
      </c>
    </row>
    <row r="217" spans="1:11" x14ac:dyDescent="0.2">
      <c r="A217" s="9" t="s">
        <v>254</v>
      </c>
      <c r="B217">
        <v>604</v>
      </c>
      <c r="C217"/>
      <c r="D217"/>
      <c r="E217">
        <v>334</v>
      </c>
      <c r="F217">
        <v>156</v>
      </c>
      <c r="G217">
        <v>7</v>
      </c>
      <c r="H217" s="5">
        <f t="shared" si="11"/>
        <v>1101</v>
      </c>
      <c r="J217" s="5">
        <f t="shared" si="9"/>
        <v>490</v>
      </c>
      <c r="K217" s="13">
        <f t="shared" si="10"/>
        <v>0.44504995458673935</v>
      </c>
    </row>
    <row r="218" spans="1:11" x14ac:dyDescent="0.2">
      <c r="A218" s="9" t="s">
        <v>255</v>
      </c>
      <c r="B218">
        <v>902</v>
      </c>
      <c r="C218"/>
      <c r="D218">
        <v>4</v>
      </c>
      <c r="E218">
        <v>446</v>
      </c>
      <c r="F218">
        <v>201</v>
      </c>
      <c r="G218">
        <v>6</v>
      </c>
      <c r="H218" s="5">
        <f t="shared" si="11"/>
        <v>1559</v>
      </c>
      <c r="J218" s="5">
        <f t="shared" si="9"/>
        <v>647</v>
      </c>
      <c r="K218" s="13">
        <f t="shared" si="10"/>
        <v>0.41500962155227711</v>
      </c>
    </row>
    <row r="219" spans="1:11" x14ac:dyDescent="0.2">
      <c r="A219" s="9" t="s">
        <v>256</v>
      </c>
      <c r="B219">
        <v>635</v>
      </c>
      <c r="C219"/>
      <c r="D219"/>
      <c r="E219">
        <v>351</v>
      </c>
      <c r="F219">
        <v>144</v>
      </c>
      <c r="G219">
        <v>9</v>
      </c>
      <c r="H219" s="5">
        <f t="shared" si="11"/>
        <v>1139</v>
      </c>
      <c r="J219" s="5">
        <f t="shared" si="9"/>
        <v>495</v>
      </c>
      <c r="K219" s="13">
        <f t="shared" si="10"/>
        <v>0.43459174714661986</v>
      </c>
    </row>
    <row r="220" spans="1:11" x14ac:dyDescent="0.2">
      <c r="A220" s="9" t="s">
        <v>257</v>
      </c>
      <c r="B220">
        <v>58</v>
      </c>
      <c r="C220"/>
      <c r="D220"/>
      <c r="E220">
        <v>24</v>
      </c>
      <c r="F220">
        <v>12</v>
      </c>
      <c r="G220">
        <v>3</v>
      </c>
      <c r="H220" s="5">
        <f t="shared" si="11"/>
        <v>97</v>
      </c>
      <c r="J220" s="5">
        <f t="shared" si="9"/>
        <v>36</v>
      </c>
      <c r="K220" s="13">
        <f t="shared" si="10"/>
        <v>0.37113402061855671</v>
      </c>
    </row>
    <row r="221" spans="1:11" x14ac:dyDescent="0.2">
      <c r="A221" s="9" t="s">
        <v>258</v>
      </c>
      <c r="B221">
        <v>52</v>
      </c>
      <c r="C221"/>
      <c r="D221"/>
      <c r="E221">
        <v>23</v>
      </c>
      <c r="F221">
        <v>11</v>
      </c>
      <c r="G221"/>
      <c r="H221" s="5">
        <f t="shared" si="11"/>
        <v>86</v>
      </c>
      <c r="J221" s="5">
        <f t="shared" si="9"/>
        <v>34</v>
      </c>
      <c r="K221" s="13">
        <f t="shared" si="10"/>
        <v>0.39534883720930231</v>
      </c>
    </row>
    <row r="222" spans="1:11" x14ac:dyDescent="0.2">
      <c r="A222" s="9" t="s">
        <v>259</v>
      </c>
      <c r="B222">
        <v>1360</v>
      </c>
      <c r="C222"/>
      <c r="D222"/>
      <c r="E222">
        <v>663</v>
      </c>
      <c r="F222">
        <v>283</v>
      </c>
      <c r="G222">
        <v>8</v>
      </c>
      <c r="H222" s="5">
        <f t="shared" si="11"/>
        <v>2314</v>
      </c>
      <c r="J222" s="5">
        <f t="shared" si="9"/>
        <v>946</v>
      </c>
      <c r="K222" s="13">
        <f t="shared" si="10"/>
        <v>0.40881590319792566</v>
      </c>
    </row>
    <row r="223" spans="1:11" x14ac:dyDescent="0.2">
      <c r="A223" s="9" t="s">
        <v>260</v>
      </c>
      <c r="B223">
        <v>659</v>
      </c>
      <c r="C223"/>
      <c r="D223"/>
      <c r="E223">
        <v>297</v>
      </c>
      <c r="F223">
        <v>124</v>
      </c>
      <c r="G223">
        <v>3</v>
      </c>
      <c r="H223" s="5">
        <f t="shared" si="11"/>
        <v>1083</v>
      </c>
      <c r="J223" s="5">
        <f t="shared" si="9"/>
        <v>421</v>
      </c>
      <c r="K223" s="13">
        <f t="shared" si="10"/>
        <v>0.38873499538319484</v>
      </c>
    </row>
    <row r="224" spans="1:11" x14ac:dyDescent="0.2">
      <c r="A224" s="9" t="s">
        <v>261</v>
      </c>
      <c r="B224">
        <v>772</v>
      </c>
      <c r="C224"/>
      <c r="D224"/>
      <c r="E224">
        <v>362</v>
      </c>
      <c r="F224">
        <v>145</v>
      </c>
      <c r="G224">
        <v>6</v>
      </c>
      <c r="H224" s="5">
        <f t="shared" si="11"/>
        <v>1285</v>
      </c>
      <c r="J224" s="5">
        <f t="shared" si="9"/>
        <v>507</v>
      </c>
      <c r="K224" s="13">
        <f t="shared" si="10"/>
        <v>0.39455252918287936</v>
      </c>
    </row>
    <row r="225" spans="1:11" x14ac:dyDescent="0.2">
      <c r="A225" s="9" t="s">
        <v>263</v>
      </c>
      <c r="B225">
        <v>1363</v>
      </c>
      <c r="C225"/>
      <c r="D225">
        <v>1</v>
      </c>
      <c r="E225">
        <v>742</v>
      </c>
      <c r="F225">
        <v>288</v>
      </c>
      <c r="G225">
        <v>13</v>
      </c>
      <c r="H225" s="5">
        <f t="shared" si="11"/>
        <v>2407</v>
      </c>
      <c r="J225" s="5">
        <f t="shared" si="9"/>
        <v>1030</v>
      </c>
      <c r="K225" s="13">
        <f t="shared" si="10"/>
        <v>0.4279185708350644</v>
      </c>
    </row>
    <row r="226" spans="1:11" x14ac:dyDescent="0.2">
      <c r="A226" s="9" t="s">
        <v>264</v>
      </c>
      <c r="B226">
        <v>339</v>
      </c>
      <c r="C226"/>
      <c r="D226">
        <v>1</v>
      </c>
      <c r="E226">
        <v>198</v>
      </c>
      <c r="F226">
        <v>86</v>
      </c>
      <c r="G226">
        <v>24</v>
      </c>
      <c r="H226" s="5">
        <f t="shared" si="11"/>
        <v>648</v>
      </c>
      <c r="J226" s="5">
        <f t="shared" si="9"/>
        <v>284</v>
      </c>
      <c r="K226" s="13">
        <f t="shared" si="10"/>
        <v>0.43827160493827161</v>
      </c>
    </row>
    <row r="227" spans="1:11" x14ac:dyDescent="0.2">
      <c r="A227" s="9" t="s">
        <v>265</v>
      </c>
      <c r="B227">
        <v>2806</v>
      </c>
      <c r="C227"/>
      <c r="D227">
        <v>1</v>
      </c>
      <c r="E227">
        <v>1355</v>
      </c>
      <c r="F227">
        <v>583</v>
      </c>
      <c r="G227">
        <v>20</v>
      </c>
      <c r="H227" s="5">
        <f t="shared" si="11"/>
        <v>4765</v>
      </c>
      <c r="J227" s="5">
        <f t="shared" si="9"/>
        <v>1938</v>
      </c>
      <c r="K227" s="13">
        <f t="shared" si="10"/>
        <v>0.40671563483735573</v>
      </c>
    </row>
    <row r="228" spans="1:11" x14ac:dyDescent="0.2">
      <c r="A228" s="9" t="s">
        <v>266</v>
      </c>
      <c r="B228">
        <v>1223</v>
      </c>
      <c r="C228"/>
      <c r="D228"/>
      <c r="E228">
        <v>614</v>
      </c>
      <c r="F228">
        <v>293</v>
      </c>
      <c r="G228">
        <v>13</v>
      </c>
      <c r="H228" s="5">
        <f t="shared" si="11"/>
        <v>2143</v>
      </c>
      <c r="J228" s="5">
        <f t="shared" si="9"/>
        <v>907</v>
      </c>
      <c r="K228" s="13">
        <f t="shared" si="10"/>
        <v>0.42323845076994865</v>
      </c>
    </row>
    <row r="229" spans="1:11" x14ac:dyDescent="0.2">
      <c r="A229" s="9" t="s">
        <v>267</v>
      </c>
      <c r="B229">
        <v>640</v>
      </c>
      <c r="C229"/>
      <c r="D229"/>
      <c r="E229">
        <v>295</v>
      </c>
      <c r="F229">
        <v>131</v>
      </c>
      <c r="G229">
        <v>5</v>
      </c>
      <c r="H229" s="5">
        <f t="shared" si="11"/>
        <v>1071</v>
      </c>
      <c r="J229" s="5">
        <f t="shared" si="9"/>
        <v>426</v>
      </c>
      <c r="K229" s="13">
        <f t="shared" si="10"/>
        <v>0.39775910364145656</v>
      </c>
    </row>
    <row r="230" spans="1:11" x14ac:dyDescent="0.2">
      <c r="A230" s="9" t="s">
        <v>268</v>
      </c>
      <c r="B230">
        <v>1512</v>
      </c>
      <c r="C230"/>
      <c r="D230"/>
      <c r="E230">
        <v>674</v>
      </c>
      <c r="F230">
        <v>303</v>
      </c>
      <c r="G230">
        <v>13</v>
      </c>
      <c r="H230" s="5">
        <f t="shared" si="11"/>
        <v>2502</v>
      </c>
      <c r="J230" s="5">
        <f t="shared" si="9"/>
        <v>977</v>
      </c>
      <c r="K230" s="13">
        <f t="shared" si="10"/>
        <v>0.39048760991207032</v>
      </c>
    </row>
    <row r="231" spans="1:11" x14ac:dyDescent="0.2">
      <c r="A231" s="9" t="s">
        <v>269</v>
      </c>
      <c r="B231">
        <v>2313</v>
      </c>
      <c r="C231"/>
      <c r="D231"/>
      <c r="E231">
        <v>1192</v>
      </c>
      <c r="F231">
        <v>499</v>
      </c>
      <c r="G231">
        <v>63</v>
      </c>
      <c r="H231" s="5">
        <f t="shared" si="11"/>
        <v>4067</v>
      </c>
      <c r="J231" s="5">
        <f t="shared" si="9"/>
        <v>1691</v>
      </c>
      <c r="K231" s="13">
        <f t="shared" si="10"/>
        <v>0.41578559134497173</v>
      </c>
    </row>
    <row r="232" spans="1:11" x14ac:dyDescent="0.2">
      <c r="A232" s="9" t="s">
        <v>270</v>
      </c>
      <c r="B232">
        <v>529</v>
      </c>
      <c r="C232"/>
      <c r="D232"/>
      <c r="E232">
        <v>285</v>
      </c>
      <c r="F232">
        <v>88</v>
      </c>
      <c r="G232">
        <v>19</v>
      </c>
      <c r="H232" s="5">
        <f t="shared" si="11"/>
        <v>921</v>
      </c>
      <c r="J232" s="5">
        <f t="shared" si="9"/>
        <v>373</v>
      </c>
      <c r="K232" s="13">
        <f t="shared" si="10"/>
        <v>0.40499457111834963</v>
      </c>
    </row>
    <row r="233" spans="1:11" x14ac:dyDescent="0.2">
      <c r="A233" s="9" t="s">
        <v>271</v>
      </c>
      <c r="B233">
        <v>2639</v>
      </c>
      <c r="C233"/>
      <c r="D233">
        <v>1</v>
      </c>
      <c r="E233">
        <v>1147</v>
      </c>
      <c r="F233">
        <v>527</v>
      </c>
      <c r="G233">
        <v>10</v>
      </c>
      <c r="H233" s="5">
        <f t="shared" si="11"/>
        <v>4324</v>
      </c>
      <c r="J233" s="5">
        <f t="shared" si="9"/>
        <v>1674</v>
      </c>
      <c r="K233" s="13">
        <f t="shared" si="10"/>
        <v>0.38714153561517112</v>
      </c>
    </row>
    <row r="234" spans="1:11" x14ac:dyDescent="0.2">
      <c r="A234" s="9" t="s">
        <v>272</v>
      </c>
      <c r="B234">
        <v>1683</v>
      </c>
      <c r="C234"/>
      <c r="D234">
        <v>1</v>
      </c>
      <c r="E234">
        <v>1053</v>
      </c>
      <c r="F234">
        <v>481</v>
      </c>
      <c r="G234">
        <v>27</v>
      </c>
      <c r="H234" s="5">
        <f t="shared" si="11"/>
        <v>3245</v>
      </c>
      <c r="J234" s="5">
        <f t="shared" si="9"/>
        <v>1534</v>
      </c>
      <c r="K234" s="13">
        <f t="shared" si="10"/>
        <v>0.47272727272727272</v>
      </c>
    </row>
    <row r="235" spans="1:11" x14ac:dyDescent="0.2">
      <c r="A235" s="9" t="s">
        <v>273</v>
      </c>
      <c r="B235">
        <v>1368</v>
      </c>
      <c r="C235">
        <v>2</v>
      </c>
      <c r="D235">
        <v>1</v>
      </c>
      <c r="E235">
        <v>694</v>
      </c>
      <c r="F235">
        <v>277</v>
      </c>
      <c r="G235">
        <v>26</v>
      </c>
      <c r="H235" s="5">
        <f t="shared" si="11"/>
        <v>2368</v>
      </c>
      <c r="J235" s="5">
        <f t="shared" si="9"/>
        <v>971</v>
      </c>
      <c r="K235" s="13">
        <f t="shared" si="10"/>
        <v>0.41005067567567566</v>
      </c>
    </row>
    <row r="236" spans="1:11" x14ac:dyDescent="0.2">
      <c r="A236" s="9" t="s">
        <v>274</v>
      </c>
      <c r="B236">
        <v>220</v>
      </c>
      <c r="C236"/>
      <c r="D236">
        <v>1</v>
      </c>
      <c r="E236">
        <v>124</v>
      </c>
      <c r="F236">
        <v>72</v>
      </c>
      <c r="G236">
        <v>9</v>
      </c>
      <c r="H236" s="5">
        <f t="shared" si="11"/>
        <v>426</v>
      </c>
      <c r="J236" s="5">
        <f t="shared" si="9"/>
        <v>196</v>
      </c>
      <c r="K236" s="13">
        <f t="shared" si="10"/>
        <v>0.460093896713615</v>
      </c>
    </row>
    <row r="237" spans="1:11" x14ac:dyDescent="0.2">
      <c r="A237" s="9" t="s">
        <v>276</v>
      </c>
      <c r="B237">
        <v>1176</v>
      </c>
      <c r="C237"/>
      <c r="D237">
        <v>1</v>
      </c>
      <c r="E237">
        <v>703</v>
      </c>
      <c r="F237">
        <v>311</v>
      </c>
      <c r="G237">
        <v>19</v>
      </c>
      <c r="H237" s="5">
        <f t="shared" si="11"/>
        <v>2210</v>
      </c>
      <c r="J237" s="5">
        <f t="shared" si="9"/>
        <v>1014</v>
      </c>
      <c r="K237" s="13">
        <f t="shared" si="10"/>
        <v>0.45882352941176469</v>
      </c>
    </row>
    <row r="238" spans="1:11" x14ac:dyDescent="0.2">
      <c r="A238" s="9" t="s">
        <v>277</v>
      </c>
      <c r="B238">
        <v>590</v>
      </c>
      <c r="C238"/>
      <c r="D238">
        <v>1</v>
      </c>
      <c r="E238">
        <v>330</v>
      </c>
      <c r="F238">
        <v>130</v>
      </c>
      <c r="G238">
        <v>10</v>
      </c>
      <c r="H238" s="5">
        <f t="shared" si="11"/>
        <v>1061</v>
      </c>
      <c r="J238" s="5">
        <f t="shared" si="9"/>
        <v>460</v>
      </c>
      <c r="K238" s="13">
        <f t="shared" si="10"/>
        <v>0.43355325164938735</v>
      </c>
    </row>
    <row r="239" spans="1:11" x14ac:dyDescent="0.2">
      <c r="A239" s="9" t="s">
        <v>278</v>
      </c>
      <c r="B239">
        <v>532</v>
      </c>
      <c r="C239"/>
      <c r="D239"/>
      <c r="E239">
        <v>315</v>
      </c>
      <c r="F239">
        <v>164</v>
      </c>
      <c r="G239">
        <v>14</v>
      </c>
      <c r="H239" s="5">
        <f t="shared" si="11"/>
        <v>1025</v>
      </c>
      <c r="J239" s="5">
        <f t="shared" si="9"/>
        <v>479</v>
      </c>
      <c r="K239" s="13">
        <f t="shared" si="10"/>
        <v>0.46731707317073173</v>
      </c>
    </row>
    <row r="240" spans="1:11" x14ac:dyDescent="0.2">
      <c r="A240" s="9" t="s">
        <v>279</v>
      </c>
      <c r="B240">
        <v>360</v>
      </c>
      <c r="C240"/>
      <c r="D240"/>
      <c r="E240">
        <v>205</v>
      </c>
      <c r="F240">
        <v>105</v>
      </c>
      <c r="G240">
        <v>6</v>
      </c>
      <c r="H240" s="5">
        <f t="shared" si="11"/>
        <v>676</v>
      </c>
      <c r="J240" s="5">
        <f t="shared" si="9"/>
        <v>310</v>
      </c>
      <c r="K240" s="13">
        <f t="shared" si="10"/>
        <v>0.45857988165680474</v>
      </c>
    </row>
    <row r="241" spans="1:11" x14ac:dyDescent="0.2">
      <c r="A241" s="9" t="s">
        <v>280</v>
      </c>
      <c r="B241">
        <v>1776</v>
      </c>
      <c r="C241"/>
      <c r="D241">
        <v>3</v>
      </c>
      <c r="E241">
        <v>1044</v>
      </c>
      <c r="F241">
        <v>420</v>
      </c>
      <c r="G241">
        <v>66</v>
      </c>
      <c r="H241" s="5">
        <f t="shared" si="11"/>
        <v>3309</v>
      </c>
      <c r="J241" s="5">
        <f t="shared" si="9"/>
        <v>1464</v>
      </c>
      <c r="K241" s="13">
        <f t="shared" si="10"/>
        <v>0.44242973708068906</v>
      </c>
    </row>
    <row r="242" spans="1:11" x14ac:dyDescent="0.2">
      <c r="A242" s="9" t="s">
        <v>281</v>
      </c>
      <c r="B242">
        <v>831</v>
      </c>
      <c r="C242"/>
      <c r="D242">
        <v>4</v>
      </c>
      <c r="E242">
        <v>441</v>
      </c>
      <c r="F242">
        <v>212</v>
      </c>
      <c r="G242">
        <v>5</v>
      </c>
      <c r="H242" s="5">
        <f t="shared" si="11"/>
        <v>1493</v>
      </c>
      <c r="J242" s="5">
        <f t="shared" ref="J242:J305" si="12">E242+F242</f>
        <v>653</v>
      </c>
      <c r="K242" s="13">
        <f t="shared" ref="K242:K305" si="13">J242/H242</f>
        <v>0.43737441393168119</v>
      </c>
    </row>
    <row r="243" spans="1:11" x14ac:dyDescent="0.2">
      <c r="A243" s="9" t="s">
        <v>282</v>
      </c>
      <c r="B243">
        <v>1199</v>
      </c>
      <c r="C243">
        <v>1</v>
      </c>
      <c r="D243"/>
      <c r="E243">
        <v>613</v>
      </c>
      <c r="F243">
        <v>334</v>
      </c>
      <c r="G243">
        <v>14</v>
      </c>
      <c r="H243" s="5">
        <f t="shared" si="11"/>
        <v>2161</v>
      </c>
      <c r="J243" s="5">
        <f t="shared" si="12"/>
        <v>947</v>
      </c>
      <c r="K243" s="13">
        <f t="shared" si="13"/>
        <v>0.43822304488662656</v>
      </c>
    </row>
    <row r="244" spans="1:11" x14ac:dyDescent="0.2">
      <c r="A244" s="9" t="s">
        <v>283</v>
      </c>
      <c r="B244">
        <v>1307</v>
      </c>
      <c r="C244"/>
      <c r="D244"/>
      <c r="E244">
        <v>647</v>
      </c>
      <c r="F244">
        <v>266</v>
      </c>
      <c r="G244">
        <v>4</v>
      </c>
      <c r="H244" s="5">
        <f t="shared" si="11"/>
        <v>2224</v>
      </c>
      <c r="J244" s="5">
        <f t="shared" si="12"/>
        <v>913</v>
      </c>
      <c r="K244" s="13">
        <f t="shared" si="13"/>
        <v>0.41052158273381295</v>
      </c>
    </row>
    <row r="245" spans="1:11" x14ac:dyDescent="0.2">
      <c r="A245" s="9" t="s">
        <v>284</v>
      </c>
      <c r="B245">
        <v>2174</v>
      </c>
      <c r="C245"/>
      <c r="D245">
        <v>2</v>
      </c>
      <c r="E245">
        <v>1263</v>
      </c>
      <c r="F245">
        <v>513</v>
      </c>
      <c r="G245">
        <v>71</v>
      </c>
      <c r="H245" s="5">
        <f t="shared" si="11"/>
        <v>4023</v>
      </c>
      <c r="J245" s="5">
        <f t="shared" si="12"/>
        <v>1776</v>
      </c>
      <c r="K245" s="13">
        <f t="shared" si="13"/>
        <v>0.44146159582401195</v>
      </c>
    </row>
    <row r="246" spans="1:11" x14ac:dyDescent="0.2">
      <c r="A246" s="9" t="s">
        <v>285</v>
      </c>
      <c r="B246">
        <v>1344</v>
      </c>
      <c r="C246"/>
      <c r="D246">
        <v>4</v>
      </c>
      <c r="E246">
        <v>731</v>
      </c>
      <c r="F246">
        <v>376</v>
      </c>
      <c r="G246">
        <v>63</v>
      </c>
      <c r="H246" s="5">
        <f t="shared" si="11"/>
        <v>2518</v>
      </c>
      <c r="J246" s="5">
        <f t="shared" si="12"/>
        <v>1107</v>
      </c>
      <c r="K246" s="13">
        <f t="shared" si="13"/>
        <v>0.4396346306592534</v>
      </c>
    </row>
    <row r="247" spans="1:11" x14ac:dyDescent="0.2">
      <c r="A247" s="9" t="s">
        <v>286</v>
      </c>
      <c r="B247">
        <v>2218</v>
      </c>
      <c r="C247"/>
      <c r="D247"/>
      <c r="E247">
        <v>967</v>
      </c>
      <c r="F247">
        <v>432</v>
      </c>
      <c r="G247">
        <v>20</v>
      </c>
      <c r="H247" s="5">
        <f t="shared" si="11"/>
        <v>3637</v>
      </c>
      <c r="J247" s="5">
        <f t="shared" si="12"/>
        <v>1399</v>
      </c>
      <c r="K247" s="13">
        <f t="shared" si="13"/>
        <v>0.38465768490514157</v>
      </c>
    </row>
    <row r="248" spans="1:11" x14ac:dyDescent="0.2">
      <c r="A248" s="9" t="s">
        <v>287</v>
      </c>
      <c r="B248">
        <v>1352</v>
      </c>
      <c r="C248"/>
      <c r="D248"/>
      <c r="E248">
        <v>700</v>
      </c>
      <c r="F248">
        <v>376</v>
      </c>
      <c r="G248">
        <v>14</v>
      </c>
      <c r="H248" s="5">
        <f t="shared" si="11"/>
        <v>2442</v>
      </c>
      <c r="J248" s="5">
        <f t="shared" si="12"/>
        <v>1076</v>
      </c>
      <c r="K248" s="13">
        <f t="shared" si="13"/>
        <v>0.4406224406224406</v>
      </c>
    </row>
    <row r="249" spans="1:11" x14ac:dyDescent="0.2">
      <c r="A249" s="9" t="s">
        <v>288</v>
      </c>
      <c r="B249">
        <v>567</v>
      </c>
      <c r="C249"/>
      <c r="D249"/>
      <c r="E249">
        <v>348</v>
      </c>
      <c r="F249">
        <v>173</v>
      </c>
      <c r="G249">
        <v>27</v>
      </c>
      <c r="H249" s="5">
        <f t="shared" si="11"/>
        <v>1115</v>
      </c>
      <c r="J249" s="5">
        <f t="shared" si="12"/>
        <v>521</v>
      </c>
      <c r="K249" s="13">
        <f t="shared" si="13"/>
        <v>0.46726457399103138</v>
      </c>
    </row>
    <row r="250" spans="1:11" x14ac:dyDescent="0.2">
      <c r="A250" s="9" t="s">
        <v>289</v>
      </c>
      <c r="B250">
        <v>24</v>
      </c>
      <c r="C250"/>
      <c r="D250"/>
      <c r="E250">
        <v>10</v>
      </c>
      <c r="F250">
        <v>7</v>
      </c>
      <c r="G250"/>
      <c r="H250" s="5">
        <f t="shared" si="11"/>
        <v>41</v>
      </c>
      <c r="J250" s="5">
        <f t="shared" si="12"/>
        <v>17</v>
      </c>
      <c r="K250" s="13">
        <f t="shared" si="13"/>
        <v>0.41463414634146339</v>
      </c>
    </row>
    <row r="251" spans="1:11" x14ac:dyDescent="0.2">
      <c r="A251" s="9" t="s">
        <v>290</v>
      </c>
      <c r="B251">
        <v>80</v>
      </c>
      <c r="C251"/>
      <c r="D251">
        <v>4</v>
      </c>
      <c r="E251">
        <v>517</v>
      </c>
      <c r="F251">
        <v>284</v>
      </c>
      <c r="G251">
        <v>253</v>
      </c>
      <c r="H251" s="5">
        <f t="shared" si="11"/>
        <v>1138</v>
      </c>
      <c r="J251" s="5">
        <f t="shared" si="12"/>
        <v>801</v>
      </c>
      <c r="K251" s="13">
        <f t="shared" si="13"/>
        <v>0.70386643233743407</v>
      </c>
    </row>
    <row r="252" spans="1:11" x14ac:dyDescent="0.2">
      <c r="A252" s="9" t="s">
        <v>291</v>
      </c>
      <c r="B252">
        <v>451</v>
      </c>
      <c r="C252"/>
      <c r="D252"/>
      <c r="E252">
        <v>243</v>
      </c>
      <c r="F252">
        <v>98</v>
      </c>
      <c r="G252">
        <v>4</v>
      </c>
      <c r="H252" s="5">
        <f t="shared" si="11"/>
        <v>796</v>
      </c>
      <c r="J252" s="5">
        <f t="shared" si="12"/>
        <v>341</v>
      </c>
      <c r="K252" s="13">
        <f t="shared" si="13"/>
        <v>0.42839195979899497</v>
      </c>
    </row>
    <row r="253" spans="1:11" x14ac:dyDescent="0.2">
      <c r="A253" s="9" t="s">
        <v>292</v>
      </c>
      <c r="B253">
        <v>2633</v>
      </c>
      <c r="C253"/>
      <c r="D253">
        <v>5</v>
      </c>
      <c r="E253">
        <v>1305</v>
      </c>
      <c r="F253">
        <v>582</v>
      </c>
      <c r="G253">
        <v>48</v>
      </c>
      <c r="H253" s="5">
        <f t="shared" si="11"/>
        <v>4573</v>
      </c>
      <c r="J253" s="5">
        <f t="shared" si="12"/>
        <v>1887</v>
      </c>
      <c r="K253" s="13">
        <f t="shared" si="13"/>
        <v>0.41263940520446096</v>
      </c>
    </row>
    <row r="254" spans="1:11" x14ac:dyDescent="0.2">
      <c r="A254" s="9" t="s">
        <v>293</v>
      </c>
      <c r="B254">
        <v>660</v>
      </c>
      <c r="C254">
        <v>2</v>
      </c>
      <c r="D254">
        <v>31</v>
      </c>
      <c r="E254">
        <v>775</v>
      </c>
      <c r="F254">
        <v>485</v>
      </c>
      <c r="G254">
        <v>375</v>
      </c>
      <c r="H254" s="5">
        <f t="shared" si="11"/>
        <v>2328</v>
      </c>
      <c r="J254" s="5">
        <f t="shared" si="12"/>
        <v>1260</v>
      </c>
      <c r="K254" s="13">
        <f t="shared" si="13"/>
        <v>0.54123711340206182</v>
      </c>
    </row>
    <row r="255" spans="1:11" x14ac:dyDescent="0.2">
      <c r="A255" s="9" t="s">
        <v>294</v>
      </c>
      <c r="B255">
        <v>716</v>
      </c>
      <c r="C255">
        <v>1</v>
      </c>
      <c r="D255">
        <v>19</v>
      </c>
      <c r="E255">
        <v>627</v>
      </c>
      <c r="F255">
        <v>346</v>
      </c>
      <c r="G255">
        <v>214</v>
      </c>
      <c r="H255" s="5">
        <f t="shared" si="11"/>
        <v>1923</v>
      </c>
      <c r="J255" s="5">
        <f t="shared" si="12"/>
        <v>973</v>
      </c>
      <c r="K255" s="13">
        <f t="shared" si="13"/>
        <v>0.50598023920956836</v>
      </c>
    </row>
    <row r="256" spans="1:11" x14ac:dyDescent="0.2">
      <c r="A256" s="9" t="s">
        <v>295</v>
      </c>
      <c r="B256">
        <v>2170</v>
      </c>
      <c r="C256">
        <v>1</v>
      </c>
      <c r="D256">
        <v>7</v>
      </c>
      <c r="E256">
        <v>990</v>
      </c>
      <c r="F256">
        <v>444</v>
      </c>
      <c r="G256">
        <v>12</v>
      </c>
      <c r="H256" s="5">
        <f t="shared" si="11"/>
        <v>3624</v>
      </c>
      <c r="J256" s="5">
        <f t="shared" si="12"/>
        <v>1434</v>
      </c>
      <c r="K256" s="13">
        <f t="shared" si="13"/>
        <v>0.39569536423841062</v>
      </c>
    </row>
    <row r="257" spans="1:11" x14ac:dyDescent="0.2">
      <c r="A257" s="9" t="s">
        <v>296</v>
      </c>
      <c r="B257">
        <v>947</v>
      </c>
      <c r="C257"/>
      <c r="D257">
        <v>1</v>
      </c>
      <c r="E257">
        <v>470</v>
      </c>
      <c r="F257">
        <v>241</v>
      </c>
      <c r="G257">
        <v>10</v>
      </c>
      <c r="H257" s="5">
        <f t="shared" si="11"/>
        <v>1669</v>
      </c>
      <c r="J257" s="5">
        <f t="shared" si="12"/>
        <v>711</v>
      </c>
      <c r="K257" s="13">
        <f t="shared" si="13"/>
        <v>0.42600359496704615</v>
      </c>
    </row>
    <row r="258" spans="1:11" x14ac:dyDescent="0.2">
      <c r="A258" s="9" t="s">
        <v>297</v>
      </c>
      <c r="B258">
        <v>568</v>
      </c>
      <c r="C258"/>
      <c r="D258"/>
      <c r="E258">
        <v>302</v>
      </c>
      <c r="F258">
        <v>136</v>
      </c>
      <c r="G258">
        <v>8</v>
      </c>
      <c r="H258" s="5">
        <f t="shared" si="11"/>
        <v>1014</v>
      </c>
      <c r="J258" s="5">
        <f t="shared" si="12"/>
        <v>438</v>
      </c>
      <c r="K258" s="13">
        <f t="shared" si="13"/>
        <v>0.43195266272189348</v>
      </c>
    </row>
    <row r="259" spans="1:11" x14ac:dyDescent="0.2">
      <c r="A259" s="9" t="s">
        <v>298</v>
      </c>
      <c r="B259">
        <v>910</v>
      </c>
      <c r="C259"/>
      <c r="D259">
        <v>1</v>
      </c>
      <c r="E259">
        <v>450</v>
      </c>
      <c r="F259">
        <v>199</v>
      </c>
      <c r="G259">
        <v>8</v>
      </c>
      <c r="H259" s="5">
        <f t="shared" si="11"/>
        <v>1568</v>
      </c>
      <c r="J259" s="5">
        <f t="shared" si="12"/>
        <v>649</v>
      </c>
      <c r="K259" s="13">
        <f t="shared" si="13"/>
        <v>0.41390306122448978</v>
      </c>
    </row>
    <row r="260" spans="1:11" x14ac:dyDescent="0.2">
      <c r="A260" s="9" t="s">
        <v>299</v>
      </c>
      <c r="B260">
        <v>30</v>
      </c>
      <c r="C260"/>
      <c r="D260"/>
      <c r="E260">
        <v>19</v>
      </c>
      <c r="F260">
        <v>7</v>
      </c>
      <c r="G260"/>
      <c r="H260" s="5">
        <f t="shared" si="11"/>
        <v>56</v>
      </c>
      <c r="J260" s="5">
        <f t="shared" si="12"/>
        <v>26</v>
      </c>
      <c r="K260" s="13">
        <f t="shared" si="13"/>
        <v>0.4642857142857143</v>
      </c>
    </row>
    <row r="261" spans="1:11" x14ac:dyDescent="0.2">
      <c r="A261" s="9" t="s">
        <v>300</v>
      </c>
      <c r="B261">
        <v>1858</v>
      </c>
      <c r="C261">
        <v>1</v>
      </c>
      <c r="D261">
        <v>9</v>
      </c>
      <c r="E261">
        <v>1101</v>
      </c>
      <c r="F261">
        <v>524</v>
      </c>
      <c r="G261">
        <v>139</v>
      </c>
      <c r="H261" s="5">
        <f t="shared" si="11"/>
        <v>3632</v>
      </c>
      <c r="J261" s="5">
        <f t="shared" si="12"/>
        <v>1625</v>
      </c>
      <c r="K261" s="13">
        <f t="shared" si="13"/>
        <v>0.44741189427312777</v>
      </c>
    </row>
    <row r="262" spans="1:11" x14ac:dyDescent="0.2">
      <c r="A262" s="9" t="s">
        <v>301</v>
      </c>
      <c r="B262">
        <v>520</v>
      </c>
      <c r="C262"/>
      <c r="D262">
        <v>1</v>
      </c>
      <c r="E262">
        <v>232</v>
      </c>
      <c r="F262">
        <v>86</v>
      </c>
      <c r="G262">
        <v>21</v>
      </c>
      <c r="H262" s="5">
        <f t="shared" ref="H262:H325" si="14">SUM(B262:G262)</f>
        <v>860</v>
      </c>
      <c r="J262" s="5">
        <f t="shared" si="12"/>
        <v>318</v>
      </c>
      <c r="K262" s="13">
        <f t="shared" si="13"/>
        <v>0.36976744186046512</v>
      </c>
    </row>
    <row r="263" spans="1:11" x14ac:dyDescent="0.2">
      <c r="A263" s="9" t="s">
        <v>302</v>
      </c>
      <c r="B263">
        <v>1210</v>
      </c>
      <c r="C263"/>
      <c r="D263">
        <v>7</v>
      </c>
      <c r="E263">
        <v>833</v>
      </c>
      <c r="F263">
        <v>595</v>
      </c>
      <c r="G263">
        <v>45</v>
      </c>
      <c r="H263" s="5">
        <f t="shared" si="14"/>
        <v>2690</v>
      </c>
      <c r="J263" s="5">
        <f t="shared" si="12"/>
        <v>1428</v>
      </c>
      <c r="K263" s="13">
        <f t="shared" si="13"/>
        <v>0.53085501858736062</v>
      </c>
    </row>
    <row r="264" spans="1:11" x14ac:dyDescent="0.2">
      <c r="A264" s="9" t="s">
        <v>303</v>
      </c>
      <c r="B264"/>
      <c r="C264"/>
      <c r="D264"/>
      <c r="E264">
        <v>1</v>
      </c>
      <c r="F264"/>
      <c r="G264"/>
      <c r="H264" s="5">
        <f t="shared" si="14"/>
        <v>1</v>
      </c>
      <c r="J264" s="5">
        <f t="shared" si="12"/>
        <v>1</v>
      </c>
      <c r="K264" s="13">
        <f t="shared" si="13"/>
        <v>1</v>
      </c>
    </row>
    <row r="265" spans="1:11" x14ac:dyDescent="0.2">
      <c r="A265" s="9" t="s">
        <v>304</v>
      </c>
      <c r="B265">
        <v>1047</v>
      </c>
      <c r="C265"/>
      <c r="D265"/>
      <c r="E265">
        <v>523</v>
      </c>
      <c r="F265">
        <v>262</v>
      </c>
      <c r="G265">
        <v>24</v>
      </c>
      <c r="H265" s="5">
        <f t="shared" si="14"/>
        <v>1856</v>
      </c>
      <c r="J265" s="5">
        <f t="shared" si="12"/>
        <v>785</v>
      </c>
      <c r="K265" s="13">
        <f t="shared" si="13"/>
        <v>0.42295258620689657</v>
      </c>
    </row>
    <row r="266" spans="1:11" x14ac:dyDescent="0.2">
      <c r="A266" s="9" t="s">
        <v>306</v>
      </c>
      <c r="B266">
        <v>1088</v>
      </c>
      <c r="C266">
        <v>1</v>
      </c>
      <c r="D266">
        <v>18</v>
      </c>
      <c r="E266">
        <v>726</v>
      </c>
      <c r="F266">
        <v>433</v>
      </c>
      <c r="G266">
        <v>66</v>
      </c>
      <c r="H266" s="5">
        <f t="shared" si="14"/>
        <v>2332</v>
      </c>
      <c r="J266" s="5">
        <f t="shared" si="12"/>
        <v>1159</v>
      </c>
      <c r="K266" s="13">
        <f t="shared" si="13"/>
        <v>0.49699828473413377</v>
      </c>
    </row>
    <row r="267" spans="1:11" x14ac:dyDescent="0.2">
      <c r="A267" s="9" t="s">
        <v>307</v>
      </c>
      <c r="B267">
        <v>742</v>
      </c>
      <c r="C267"/>
      <c r="D267">
        <v>1</v>
      </c>
      <c r="E267">
        <v>569</v>
      </c>
      <c r="F267">
        <v>242</v>
      </c>
      <c r="G267">
        <v>36</v>
      </c>
      <c r="H267" s="5">
        <f t="shared" si="14"/>
        <v>1590</v>
      </c>
      <c r="J267" s="5">
        <f t="shared" si="12"/>
        <v>811</v>
      </c>
      <c r="K267" s="13">
        <f t="shared" si="13"/>
        <v>0.510062893081761</v>
      </c>
    </row>
    <row r="268" spans="1:11" x14ac:dyDescent="0.2">
      <c r="A268" s="9" t="s">
        <v>309</v>
      </c>
      <c r="B268">
        <v>1836</v>
      </c>
      <c r="C268"/>
      <c r="D268">
        <v>33</v>
      </c>
      <c r="E268">
        <v>1174</v>
      </c>
      <c r="F268">
        <v>562</v>
      </c>
      <c r="G268">
        <v>109</v>
      </c>
      <c r="H268" s="5">
        <f t="shared" si="14"/>
        <v>3714</v>
      </c>
      <c r="J268" s="5">
        <f t="shared" si="12"/>
        <v>1736</v>
      </c>
      <c r="K268" s="13">
        <f t="shared" si="13"/>
        <v>0.46742057081313948</v>
      </c>
    </row>
    <row r="269" spans="1:11" x14ac:dyDescent="0.2">
      <c r="A269" s="9" t="s">
        <v>310</v>
      </c>
      <c r="B269">
        <v>375</v>
      </c>
      <c r="C269">
        <v>1</v>
      </c>
      <c r="D269">
        <v>9</v>
      </c>
      <c r="E269">
        <v>262</v>
      </c>
      <c r="F269">
        <v>130</v>
      </c>
      <c r="G269">
        <v>7</v>
      </c>
      <c r="H269" s="5">
        <f t="shared" si="14"/>
        <v>784</v>
      </c>
      <c r="J269" s="5">
        <f t="shared" si="12"/>
        <v>392</v>
      </c>
      <c r="K269" s="13">
        <f t="shared" si="13"/>
        <v>0.5</v>
      </c>
    </row>
    <row r="270" spans="1:11" x14ac:dyDescent="0.2">
      <c r="A270" s="9" t="s">
        <v>311</v>
      </c>
      <c r="B270">
        <v>946</v>
      </c>
      <c r="C270">
        <v>2</v>
      </c>
      <c r="D270">
        <v>3</v>
      </c>
      <c r="E270">
        <v>710</v>
      </c>
      <c r="F270">
        <v>352</v>
      </c>
      <c r="G270">
        <v>61</v>
      </c>
      <c r="H270" s="5">
        <f t="shared" si="14"/>
        <v>2074</v>
      </c>
      <c r="J270" s="5">
        <f t="shared" si="12"/>
        <v>1062</v>
      </c>
      <c r="K270" s="13">
        <f t="shared" si="13"/>
        <v>0.51205400192864026</v>
      </c>
    </row>
    <row r="271" spans="1:11" x14ac:dyDescent="0.2">
      <c r="A271" s="9" t="s">
        <v>312</v>
      </c>
      <c r="B271">
        <v>872</v>
      </c>
      <c r="C271"/>
      <c r="D271">
        <v>6</v>
      </c>
      <c r="E271">
        <v>677</v>
      </c>
      <c r="F271">
        <v>374</v>
      </c>
      <c r="G271">
        <v>91</v>
      </c>
      <c r="H271" s="5">
        <f t="shared" si="14"/>
        <v>2020</v>
      </c>
      <c r="J271" s="5">
        <f t="shared" si="12"/>
        <v>1051</v>
      </c>
      <c r="K271" s="13">
        <f t="shared" si="13"/>
        <v>0.52029702970297032</v>
      </c>
    </row>
    <row r="272" spans="1:11" x14ac:dyDescent="0.2">
      <c r="A272" s="9" t="s">
        <v>313</v>
      </c>
      <c r="B272"/>
      <c r="C272"/>
      <c r="D272">
        <v>1</v>
      </c>
      <c r="E272">
        <v>1</v>
      </c>
      <c r="F272">
        <v>2</v>
      </c>
      <c r="G272"/>
      <c r="H272" s="5">
        <f t="shared" si="14"/>
        <v>4</v>
      </c>
      <c r="J272" s="5">
        <f t="shared" si="12"/>
        <v>3</v>
      </c>
      <c r="K272" s="13">
        <f t="shared" si="13"/>
        <v>0.75</v>
      </c>
    </row>
    <row r="273" spans="1:11" x14ac:dyDescent="0.2">
      <c r="A273" s="9" t="s">
        <v>314</v>
      </c>
      <c r="B273">
        <v>1</v>
      </c>
      <c r="C273"/>
      <c r="D273"/>
      <c r="E273">
        <v>2</v>
      </c>
      <c r="F273">
        <v>3</v>
      </c>
      <c r="G273"/>
      <c r="H273" s="5">
        <f t="shared" si="14"/>
        <v>6</v>
      </c>
      <c r="J273" s="5">
        <f t="shared" si="12"/>
        <v>5</v>
      </c>
      <c r="K273" s="13">
        <f t="shared" si="13"/>
        <v>0.83333333333333337</v>
      </c>
    </row>
    <row r="274" spans="1:11" x14ac:dyDescent="0.2">
      <c r="A274" s="9" t="s">
        <v>315</v>
      </c>
      <c r="B274">
        <v>1823</v>
      </c>
      <c r="C274"/>
      <c r="D274">
        <v>28</v>
      </c>
      <c r="E274">
        <v>1330</v>
      </c>
      <c r="F274">
        <v>646</v>
      </c>
      <c r="G274">
        <v>228</v>
      </c>
      <c r="H274" s="5">
        <f t="shared" si="14"/>
        <v>4055</v>
      </c>
      <c r="J274" s="5">
        <f t="shared" si="12"/>
        <v>1976</v>
      </c>
      <c r="K274" s="13">
        <f t="shared" si="13"/>
        <v>0.48729963008631322</v>
      </c>
    </row>
    <row r="275" spans="1:11" x14ac:dyDescent="0.2">
      <c r="A275" s="9" t="s">
        <v>316</v>
      </c>
      <c r="B275">
        <v>361</v>
      </c>
      <c r="C275"/>
      <c r="D275">
        <v>2</v>
      </c>
      <c r="E275">
        <v>261</v>
      </c>
      <c r="F275">
        <v>116</v>
      </c>
      <c r="G275">
        <v>8</v>
      </c>
      <c r="H275" s="5">
        <f t="shared" si="14"/>
        <v>748</v>
      </c>
      <c r="J275" s="5">
        <f t="shared" si="12"/>
        <v>377</v>
      </c>
      <c r="K275" s="13">
        <f t="shared" si="13"/>
        <v>0.50401069518716579</v>
      </c>
    </row>
    <row r="276" spans="1:11" x14ac:dyDescent="0.2">
      <c r="A276" s="9" t="s">
        <v>317</v>
      </c>
      <c r="B276">
        <v>990</v>
      </c>
      <c r="C276"/>
      <c r="D276">
        <v>10</v>
      </c>
      <c r="E276">
        <v>673</v>
      </c>
      <c r="F276">
        <v>335</v>
      </c>
      <c r="G276">
        <v>66</v>
      </c>
      <c r="H276" s="5">
        <f t="shared" si="14"/>
        <v>2074</v>
      </c>
      <c r="J276" s="5">
        <f t="shared" si="12"/>
        <v>1008</v>
      </c>
      <c r="K276" s="13">
        <f t="shared" si="13"/>
        <v>0.48601735776277727</v>
      </c>
    </row>
    <row r="277" spans="1:11" x14ac:dyDescent="0.2">
      <c r="A277" s="9" t="s">
        <v>318</v>
      </c>
      <c r="B277">
        <v>630</v>
      </c>
      <c r="C277"/>
      <c r="D277">
        <v>6</v>
      </c>
      <c r="E277">
        <v>449</v>
      </c>
      <c r="F277">
        <v>195</v>
      </c>
      <c r="G277">
        <v>39</v>
      </c>
      <c r="H277" s="5">
        <f t="shared" si="14"/>
        <v>1319</v>
      </c>
      <c r="J277" s="5">
        <f t="shared" si="12"/>
        <v>644</v>
      </c>
      <c r="K277" s="13">
        <f t="shared" si="13"/>
        <v>0.48824867323730098</v>
      </c>
    </row>
    <row r="278" spans="1:11" x14ac:dyDescent="0.2">
      <c r="A278" s="9" t="s">
        <v>319</v>
      </c>
      <c r="B278">
        <v>188</v>
      </c>
      <c r="C278"/>
      <c r="D278">
        <v>3</v>
      </c>
      <c r="E278">
        <v>113</v>
      </c>
      <c r="F278">
        <v>57</v>
      </c>
      <c r="G278">
        <v>8</v>
      </c>
      <c r="H278" s="5">
        <f t="shared" si="14"/>
        <v>369</v>
      </c>
      <c r="J278" s="5">
        <f t="shared" si="12"/>
        <v>170</v>
      </c>
      <c r="K278" s="13">
        <f t="shared" si="13"/>
        <v>0.46070460704607047</v>
      </c>
    </row>
    <row r="279" spans="1:11" x14ac:dyDescent="0.2">
      <c r="A279" s="9" t="s">
        <v>320</v>
      </c>
      <c r="B279">
        <v>2082</v>
      </c>
      <c r="C279"/>
      <c r="D279">
        <v>25</v>
      </c>
      <c r="E279">
        <v>1458</v>
      </c>
      <c r="F279">
        <v>756</v>
      </c>
      <c r="G279">
        <v>88</v>
      </c>
      <c r="H279" s="5">
        <f t="shared" si="14"/>
        <v>4409</v>
      </c>
      <c r="J279" s="5">
        <f t="shared" si="12"/>
        <v>2214</v>
      </c>
      <c r="K279" s="13">
        <f t="shared" si="13"/>
        <v>0.50215468360172377</v>
      </c>
    </row>
    <row r="280" spans="1:11" x14ac:dyDescent="0.2">
      <c r="A280" s="9" t="s">
        <v>321</v>
      </c>
      <c r="B280">
        <v>738</v>
      </c>
      <c r="C280"/>
      <c r="D280">
        <v>12</v>
      </c>
      <c r="E280">
        <v>630</v>
      </c>
      <c r="F280">
        <v>297</v>
      </c>
      <c r="G280">
        <v>45</v>
      </c>
      <c r="H280" s="5">
        <f t="shared" si="14"/>
        <v>1722</v>
      </c>
      <c r="J280" s="5">
        <f t="shared" si="12"/>
        <v>927</v>
      </c>
      <c r="K280" s="13">
        <f t="shared" si="13"/>
        <v>0.5383275261324042</v>
      </c>
    </row>
    <row r="281" spans="1:11" x14ac:dyDescent="0.2">
      <c r="A281" s="9" t="s">
        <v>322</v>
      </c>
      <c r="B281">
        <v>25</v>
      </c>
      <c r="C281"/>
      <c r="D281"/>
      <c r="E281">
        <v>14</v>
      </c>
      <c r="F281">
        <v>8</v>
      </c>
      <c r="G281">
        <v>1</v>
      </c>
      <c r="H281" s="5">
        <f t="shared" si="14"/>
        <v>48</v>
      </c>
      <c r="J281" s="5">
        <f t="shared" si="12"/>
        <v>22</v>
      </c>
      <c r="K281" s="13">
        <f t="shared" si="13"/>
        <v>0.45833333333333331</v>
      </c>
    </row>
    <row r="282" spans="1:11" x14ac:dyDescent="0.2">
      <c r="A282" s="9" t="s">
        <v>323</v>
      </c>
      <c r="B282">
        <v>2306</v>
      </c>
      <c r="C282">
        <v>1</v>
      </c>
      <c r="D282">
        <v>25</v>
      </c>
      <c r="E282">
        <v>1825</v>
      </c>
      <c r="F282">
        <v>950</v>
      </c>
      <c r="G282">
        <v>148</v>
      </c>
      <c r="H282" s="5">
        <f t="shared" si="14"/>
        <v>5255</v>
      </c>
      <c r="J282" s="5">
        <f t="shared" si="12"/>
        <v>2775</v>
      </c>
      <c r="K282" s="13">
        <f t="shared" si="13"/>
        <v>0.52806850618458612</v>
      </c>
    </row>
    <row r="283" spans="1:11" x14ac:dyDescent="0.2">
      <c r="A283" s="9" t="s">
        <v>324</v>
      </c>
      <c r="B283">
        <v>2131</v>
      </c>
      <c r="C283"/>
      <c r="D283">
        <v>20</v>
      </c>
      <c r="E283">
        <v>1266</v>
      </c>
      <c r="F283">
        <v>617</v>
      </c>
      <c r="G283">
        <v>58</v>
      </c>
      <c r="H283" s="5">
        <f t="shared" si="14"/>
        <v>4092</v>
      </c>
      <c r="J283" s="5">
        <f t="shared" si="12"/>
        <v>1883</v>
      </c>
      <c r="K283" s="13">
        <f t="shared" si="13"/>
        <v>0.46016617790811337</v>
      </c>
    </row>
    <row r="284" spans="1:11" x14ac:dyDescent="0.2">
      <c r="A284" s="9" t="s">
        <v>325</v>
      </c>
      <c r="B284">
        <v>204</v>
      </c>
      <c r="C284"/>
      <c r="D284"/>
      <c r="E284">
        <v>131</v>
      </c>
      <c r="F284">
        <v>56</v>
      </c>
      <c r="G284">
        <v>21</v>
      </c>
      <c r="H284" s="5">
        <f t="shared" si="14"/>
        <v>412</v>
      </c>
      <c r="J284" s="5">
        <f t="shared" si="12"/>
        <v>187</v>
      </c>
      <c r="K284" s="13">
        <f t="shared" si="13"/>
        <v>0.45388349514563109</v>
      </c>
    </row>
    <row r="285" spans="1:11" x14ac:dyDescent="0.2">
      <c r="A285" s="9" t="s">
        <v>326</v>
      </c>
      <c r="B285">
        <v>2</v>
      </c>
      <c r="C285"/>
      <c r="D285"/>
      <c r="E285">
        <v>11</v>
      </c>
      <c r="F285">
        <v>4</v>
      </c>
      <c r="G285">
        <v>17</v>
      </c>
      <c r="H285" s="5">
        <f t="shared" si="14"/>
        <v>34</v>
      </c>
      <c r="J285" s="5">
        <f t="shared" si="12"/>
        <v>15</v>
      </c>
      <c r="K285" s="13">
        <f t="shared" si="13"/>
        <v>0.44117647058823528</v>
      </c>
    </row>
    <row r="286" spans="1:11" x14ac:dyDescent="0.2">
      <c r="A286" s="9" t="s">
        <v>327</v>
      </c>
      <c r="B286">
        <v>1955</v>
      </c>
      <c r="C286"/>
      <c r="D286">
        <v>23</v>
      </c>
      <c r="E286">
        <v>1485</v>
      </c>
      <c r="F286">
        <v>814</v>
      </c>
      <c r="G286">
        <v>120</v>
      </c>
      <c r="H286" s="5">
        <f t="shared" si="14"/>
        <v>4397</v>
      </c>
      <c r="J286" s="5">
        <f t="shared" si="12"/>
        <v>2299</v>
      </c>
      <c r="K286" s="13">
        <f t="shared" si="13"/>
        <v>0.52285649306345239</v>
      </c>
    </row>
    <row r="287" spans="1:11" x14ac:dyDescent="0.2">
      <c r="A287" s="9" t="s">
        <v>328</v>
      </c>
      <c r="B287">
        <v>2110</v>
      </c>
      <c r="C287">
        <v>1</v>
      </c>
      <c r="D287">
        <v>17</v>
      </c>
      <c r="E287">
        <v>1854</v>
      </c>
      <c r="F287">
        <v>1089</v>
      </c>
      <c r="G287">
        <v>348</v>
      </c>
      <c r="H287" s="5">
        <f t="shared" si="14"/>
        <v>5419</v>
      </c>
      <c r="J287" s="5">
        <f t="shared" si="12"/>
        <v>2943</v>
      </c>
      <c r="K287" s="13">
        <f t="shared" si="13"/>
        <v>0.54308913083594756</v>
      </c>
    </row>
    <row r="288" spans="1:11" x14ac:dyDescent="0.2">
      <c r="A288" s="9" t="s">
        <v>329</v>
      </c>
      <c r="B288">
        <v>701</v>
      </c>
      <c r="C288"/>
      <c r="D288">
        <v>4</v>
      </c>
      <c r="E288">
        <v>956</v>
      </c>
      <c r="F288">
        <v>761</v>
      </c>
      <c r="G288">
        <v>175</v>
      </c>
      <c r="H288" s="5">
        <f t="shared" si="14"/>
        <v>2597</v>
      </c>
      <c r="J288" s="5">
        <f t="shared" si="12"/>
        <v>1717</v>
      </c>
      <c r="K288" s="13">
        <f t="shared" si="13"/>
        <v>0.66114747785906813</v>
      </c>
    </row>
    <row r="289" spans="1:11" x14ac:dyDescent="0.2">
      <c r="A289" s="9" t="s">
        <v>330</v>
      </c>
      <c r="B289">
        <v>333</v>
      </c>
      <c r="C289"/>
      <c r="D289">
        <v>1</v>
      </c>
      <c r="E289">
        <v>317</v>
      </c>
      <c r="F289">
        <v>147</v>
      </c>
      <c r="G289">
        <v>102</v>
      </c>
      <c r="H289" s="5">
        <f t="shared" si="14"/>
        <v>900</v>
      </c>
      <c r="J289" s="5">
        <f t="shared" si="12"/>
        <v>464</v>
      </c>
      <c r="K289" s="13">
        <f t="shared" si="13"/>
        <v>0.51555555555555554</v>
      </c>
    </row>
    <row r="290" spans="1:11" x14ac:dyDescent="0.2">
      <c r="A290" s="9" t="s">
        <v>332</v>
      </c>
      <c r="B290">
        <v>14</v>
      </c>
      <c r="C290"/>
      <c r="D290"/>
      <c r="E290">
        <v>18</v>
      </c>
      <c r="F290">
        <v>11</v>
      </c>
      <c r="G290">
        <v>8</v>
      </c>
      <c r="H290" s="5">
        <f t="shared" si="14"/>
        <v>51</v>
      </c>
      <c r="J290" s="5">
        <f t="shared" si="12"/>
        <v>29</v>
      </c>
      <c r="K290" s="13">
        <f t="shared" si="13"/>
        <v>0.56862745098039214</v>
      </c>
    </row>
    <row r="291" spans="1:11" x14ac:dyDescent="0.2">
      <c r="A291" s="9" t="s">
        <v>333</v>
      </c>
      <c r="B291">
        <v>237</v>
      </c>
      <c r="C291"/>
      <c r="D291">
        <v>2</v>
      </c>
      <c r="E291">
        <v>268</v>
      </c>
      <c r="F291">
        <v>268</v>
      </c>
      <c r="G291">
        <v>20</v>
      </c>
      <c r="H291" s="5">
        <f t="shared" si="14"/>
        <v>795</v>
      </c>
      <c r="J291" s="5">
        <f t="shared" si="12"/>
        <v>536</v>
      </c>
      <c r="K291" s="13">
        <f t="shared" si="13"/>
        <v>0.67421383647798738</v>
      </c>
    </row>
    <row r="292" spans="1:11" x14ac:dyDescent="0.2">
      <c r="A292" s="9" t="s">
        <v>334</v>
      </c>
      <c r="B292"/>
      <c r="C292"/>
      <c r="D292"/>
      <c r="E292">
        <v>1</v>
      </c>
      <c r="F292"/>
      <c r="G292"/>
      <c r="H292" s="5">
        <f t="shared" si="14"/>
        <v>1</v>
      </c>
      <c r="J292" s="5">
        <f t="shared" si="12"/>
        <v>1</v>
      </c>
      <c r="K292" s="13">
        <f t="shared" si="13"/>
        <v>1</v>
      </c>
    </row>
    <row r="293" spans="1:11" x14ac:dyDescent="0.2">
      <c r="A293" s="9" t="s">
        <v>335</v>
      </c>
      <c r="B293">
        <v>49</v>
      </c>
      <c r="C293"/>
      <c r="D293">
        <v>1</v>
      </c>
      <c r="E293">
        <v>436</v>
      </c>
      <c r="F293">
        <v>232</v>
      </c>
      <c r="G293">
        <v>254</v>
      </c>
      <c r="H293" s="5">
        <f t="shared" si="14"/>
        <v>972</v>
      </c>
      <c r="J293" s="5">
        <f t="shared" si="12"/>
        <v>668</v>
      </c>
      <c r="K293" s="13">
        <f t="shared" si="13"/>
        <v>0.68724279835390945</v>
      </c>
    </row>
    <row r="294" spans="1:11" x14ac:dyDescent="0.2">
      <c r="A294" s="9" t="s">
        <v>336</v>
      </c>
      <c r="B294">
        <v>77</v>
      </c>
      <c r="C294"/>
      <c r="D294"/>
      <c r="E294">
        <v>93</v>
      </c>
      <c r="F294">
        <v>77</v>
      </c>
      <c r="G294">
        <v>8</v>
      </c>
      <c r="H294" s="5">
        <f t="shared" si="14"/>
        <v>255</v>
      </c>
      <c r="J294" s="5">
        <f t="shared" si="12"/>
        <v>170</v>
      </c>
      <c r="K294" s="13">
        <f t="shared" si="13"/>
        <v>0.66666666666666663</v>
      </c>
    </row>
    <row r="295" spans="1:11" x14ac:dyDescent="0.2">
      <c r="A295" s="9" t="s">
        <v>337</v>
      </c>
      <c r="B295">
        <v>440</v>
      </c>
      <c r="C295"/>
      <c r="D295">
        <v>5</v>
      </c>
      <c r="E295">
        <v>592</v>
      </c>
      <c r="F295">
        <v>544</v>
      </c>
      <c r="G295">
        <v>220</v>
      </c>
      <c r="H295" s="5">
        <f t="shared" si="14"/>
        <v>1801</v>
      </c>
      <c r="J295" s="5">
        <f t="shared" si="12"/>
        <v>1136</v>
      </c>
      <c r="K295" s="13">
        <f t="shared" si="13"/>
        <v>0.63076068850638534</v>
      </c>
    </row>
    <row r="296" spans="1:11" x14ac:dyDescent="0.2">
      <c r="A296" s="9" t="s">
        <v>338</v>
      </c>
      <c r="B296">
        <v>27</v>
      </c>
      <c r="C296"/>
      <c r="D296">
        <v>1</v>
      </c>
      <c r="E296">
        <v>143</v>
      </c>
      <c r="F296">
        <v>68</v>
      </c>
      <c r="G296">
        <v>80</v>
      </c>
      <c r="H296" s="5">
        <f t="shared" si="14"/>
        <v>319</v>
      </c>
      <c r="J296" s="5">
        <f t="shared" si="12"/>
        <v>211</v>
      </c>
      <c r="K296" s="13">
        <f t="shared" si="13"/>
        <v>0.66144200626959249</v>
      </c>
    </row>
    <row r="297" spans="1:11" x14ac:dyDescent="0.2">
      <c r="A297" s="9" t="s">
        <v>339</v>
      </c>
      <c r="B297">
        <v>1556</v>
      </c>
      <c r="C297"/>
      <c r="D297">
        <v>15</v>
      </c>
      <c r="E297">
        <v>1255</v>
      </c>
      <c r="F297">
        <v>635</v>
      </c>
      <c r="G297">
        <v>153</v>
      </c>
      <c r="H297" s="5">
        <f t="shared" si="14"/>
        <v>3614</v>
      </c>
      <c r="J297" s="5">
        <f t="shared" si="12"/>
        <v>1890</v>
      </c>
      <c r="K297" s="13">
        <f t="shared" si="13"/>
        <v>0.52296624239070277</v>
      </c>
    </row>
    <row r="298" spans="1:11" x14ac:dyDescent="0.2">
      <c r="A298" s="9" t="s">
        <v>340</v>
      </c>
      <c r="B298">
        <v>573</v>
      </c>
      <c r="C298"/>
      <c r="D298">
        <v>16</v>
      </c>
      <c r="E298">
        <v>410</v>
      </c>
      <c r="F298">
        <v>247</v>
      </c>
      <c r="G298">
        <v>24</v>
      </c>
      <c r="H298" s="5">
        <f t="shared" si="14"/>
        <v>1270</v>
      </c>
      <c r="J298" s="5">
        <f t="shared" si="12"/>
        <v>657</v>
      </c>
      <c r="K298" s="13">
        <f t="shared" si="13"/>
        <v>0.5173228346456693</v>
      </c>
    </row>
    <row r="299" spans="1:11" x14ac:dyDescent="0.2">
      <c r="A299" s="9" t="s">
        <v>342</v>
      </c>
      <c r="B299">
        <v>243</v>
      </c>
      <c r="C299"/>
      <c r="D299">
        <v>6</v>
      </c>
      <c r="E299">
        <v>192</v>
      </c>
      <c r="F299">
        <v>83</v>
      </c>
      <c r="G299">
        <v>13</v>
      </c>
      <c r="H299" s="5">
        <f t="shared" si="14"/>
        <v>537</v>
      </c>
      <c r="J299" s="5">
        <f t="shared" si="12"/>
        <v>275</v>
      </c>
      <c r="K299" s="13">
        <f t="shared" si="13"/>
        <v>0.51210428305400368</v>
      </c>
    </row>
    <row r="300" spans="1:11" x14ac:dyDescent="0.2">
      <c r="A300" s="9" t="s">
        <v>344</v>
      </c>
      <c r="B300">
        <v>1941</v>
      </c>
      <c r="C300"/>
      <c r="D300">
        <v>22</v>
      </c>
      <c r="E300">
        <v>1548</v>
      </c>
      <c r="F300">
        <v>660</v>
      </c>
      <c r="G300">
        <v>172</v>
      </c>
      <c r="H300" s="5">
        <f t="shared" si="14"/>
        <v>4343</v>
      </c>
      <c r="J300" s="5">
        <f t="shared" si="12"/>
        <v>2208</v>
      </c>
      <c r="K300" s="13">
        <f t="shared" si="13"/>
        <v>0.50840432880497355</v>
      </c>
    </row>
    <row r="301" spans="1:11" x14ac:dyDescent="0.2">
      <c r="A301" s="9" t="s">
        <v>345</v>
      </c>
      <c r="B301">
        <v>1876</v>
      </c>
      <c r="C301">
        <v>2</v>
      </c>
      <c r="D301">
        <v>15</v>
      </c>
      <c r="E301">
        <v>1633</v>
      </c>
      <c r="F301">
        <v>934</v>
      </c>
      <c r="G301">
        <v>158</v>
      </c>
      <c r="H301" s="5">
        <f t="shared" si="14"/>
        <v>4618</v>
      </c>
      <c r="J301" s="5">
        <f t="shared" si="12"/>
        <v>2567</v>
      </c>
      <c r="K301" s="13">
        <f t="shared" si="13"/>
        <v>0.55586834127327844</v>
      </c>
    </row>
    <row r="302" spans="1:11" x14ac:dyDescent="0.2">
      <c r="A302" s="9" t="s">
        <v>347</v>
      </c>
      <c r="B302">
        <v>536</v>
      </c>
      <c r="C302"/>
      <c r="D302">
        <v>7</v>
      </c>
      <c r="E302">
        <v>458</v>
      </c>
      <c r="F302">
        <v>251</v>
      </c>
      <c r="G302">
        <v>39</v>
      </c>
      <c r="H302" s="5">
        <f t="shared" si="14"/>
        <v>1291</v>
      </c>
      <c r="J302" s="5">
        <f t="shared" si="12"/>
        <v>709</v>
      </c>
      <c r="K302" s="13">
        <f t="shared" si="13"/>
        <v>0.54918667699457779</v>
      </c>
    </row>
    <row r="303" spans="1:11" x14ac:dyDescent="0.2">
      <c r="A303" s="9" t="s">
        <v>349</v>
      </c>
      <c r="B303">
        <v>1153</v>
      </c>
      <c r="C303"/>
      <c r="D303">
        <v>13</v>
      </c>
      <c r="E303">
        <v>902</v>
      </c>
      <c r="F303">
        <v>470</v>
      </c>
      <c r="G303">
        <v>73</v>
      </c>
      <c r="H303" s="5">
        <f t="shared" si="14"/>
        <v>2611</v>
      </c>
      <c r="J303" s="5">
        <f t="shared" si="12"/>
        <v>1372</v>
      </c>
      <c r="K303" s="13">
        <f t="shared" si="13"/>
        <v>0.52546916890080431</v>
      </c>
    </row>
    <row r="304" spans="1:11" x14ac:dyDescent="0.2">
      <c r="A304" s="9" t="s">
        <v>350</v>
      </c>
      <c r="B304">
        <v>770</v>
      </c>
      <c r="C304"/>
      <c r="D304">
        <v>12</v>
      </c>
      <c r="E304">
        <v>558</v>
      </c>
      <c r="F304">
        <v>258</v>
      </c>
      <c r="G304">
        <v>54</v>
      </c>
      <c r="H304" s="5">
        <f t="shared" si="14"/>
        <v>1652</v>
      </c>
      <c r="J304" s="5">
        <f t="shared" si="12"/>
        <v>816</v>
      </c>
      <c r="K304" s="13">
        <f t="shared" si="13"/>
        <v>0.49394673123486682</v>
      </c>
    </row>
    <row r="305" spans="1:11" x14ac:dyDescent="0.2">
      <c r="A305" s="9" t="s">
        <v>352</v>
      </c>
      <c r="B305">
        <v>2461</v>
      </c>
      <c r="C305">
        <v>2</v>
      </c>
      <c r="D305">
        <v>14</v>
      </c>
      <c r="E305">
        <v>2172</v>
      </c>
      <c r="F305">
        <v>953</v>
      </c>
      <c r="G305">
        <v>146</v>
      </c>
      <c r="H305" s="5">
        <f t="shared" si="14"/>
        <v>5748</v>
      </c>
      <c r="J305" s="5">
        <f t="shared" si="12"/>
        <v>3125</v>
      </c>
      <c r="K305" s="13">
        <f t="shared" si="13"/>
        <v>0.54366736256089077</v>
      </c>
    </row>
    <row r="306" spans="1:11" x14ac:dyDescent="0.2">
      <c r="A306" s="9" t="s">
        <v>353</v>
      </c>
      <c r="B306">
        <v>277</v>
      </c>
      <c r="C306"/>
      <c r="D306">
        <v>7</v>
      </c>
      <c r="E306">
        <v>477</v>
      </c>
      <c r="F306">
        <v>280</v>
      </c>
      <c r="G306">
        <v>139</v>
      </c>
      <c r="H306" s="5">
        <f t="shared" si="14"/>
        <v>1180</v>
      </c>
      <c r="J306" s="5">
        <f t="shared" ref="J306:J338" si="15">E306+F306</f>
        <v>757</v>
      </c>
      <c r="K306" s="13">
        <f t="shared" ref="K306:K341" si="16">J306/H306</f>
        <v>0.6415254237288136</v>
      </c>
    </row>
    <row r="307" spans="1:11" x14ac:dyDescent="0.2">
      <c r="A307" s="9" t="s">
        <v>355</v>
      </c>
      <c r="B307">
        <v>702</v>
      </c>
      <c r="C307"/>
      <c r="D307">
        <v>4</v>
      </c>
      <c r="E307">
        <v>912</v>
      </c>
      <c r="F307">
        <v>628</v>
      </c>
      <c r="G307">
        <v>168</v>
      </c>
      <c r="H307" s="5">
        <f t="shared" si="14"/>
        <v>2414</v>
      </c>
      <c r="J307" s="5">
        <f t="shared" si="15"/>
        <v>1540</v>
      </c>
      <c r="K307" s="13">
        <f t="shared" si="16"/>
        <v>0.63794531897265949</v>
      </c>
    </row>
    <row r="308" spans="1:11" x14ac:dyDescent="0.2">
      <c r="A308" s="9" t="s">
        <v>356</v>
      </c>
      <c r="B308">
        <v>69</v>
      </c>
      <c r="C308"/>
      <c r="D308">
        <v>1</v>
      </c>
      <c r="E308">
        <v>145</v>
      </c>
      <c r="F308">
        <v>148</v>
      </c>
      <c r="G308">
        <v>26</v>
      </c>
      <c r="H308" s="5">
        <f t="shared" si="14"/>
        <v>389</v>
      </c>
      <c r="J308" s="5">
        <f t="shared" si="15"/>
        <v>293</v>
      </c>
      <c r="K308" s="13">
        <f t="shared" si="16"/>
        <v>0.7532133676092545</v>
      </c>
    </row>
    <row r="309" spans="1:11" x14ac:dyDescent="0.2">
      <c r="A309" s="9" t="s">
        <v>357</v>
      </c>
      <c r="B309">
        <v>1728</v>
      </c>
      <c r="C309"/>
      <c r="D309">
        <v>7</v>
      </c>
      <c r="E309">
        <v>1534</v>
      </c>
      <c r="F309">
        <v>610</v>
      </c>
      <c r="G309">
        <v>75</v>
      </c>
      <c r="H309" s="5">
        <f t="shared" si="14"/>
        <v>3954</v>
      </c>
      <c r="J309" s="5">
        <f t="shared" si="15"/>
        <v>2144</v>
      </c>
      <c r="K309" s="13">
        <f t="shared" si="16"/>
        <v>0.54223571067273646</v>
      </c>
    </row>
    <row r="310" spans="1:11" x14ac:dyDescent="0.2">
      <c r="A310" s="9" t="s">
        <v>358</v>
      </c>
      <c r="B310">
        <v>186</v>
      </c>
      <c r="C310"/>
      <c r="D310">
        <v>67</v>
      </c>
      <c r="E310">
        <v>726</v>
      </c>
      <c r="F310">
        <v>517</v>
      </c>
      <c r="G310">
        <v>710</v>
      </c>
      <c r="H310" s="5">
        <f t="shared" si="14"/>
        <v>2206</v>
      </c>
      <c r="J310" s="5">
        <f t="shared" si="15"/>
        <v>1243</v>
      </c>
      <c r="K310" s="13">
        <f t="shared" si="16"/>
        <v>0.56346328195829554</v>
      </c>
    </row>
    <row r="311" spans="1:11" x14ac:dyDescent="0.2">
      <c r="A311" s="9" t="s">
        <v>359</v>
      </c>
      <c r="B311"/>
      <c r="C311"/>
      <c r="D311"/>
      <c r="E311"/>
      <c r="F311">
        <v>1</v>
      </c>
      <c r="G311">
        <v>2</v>
      </c>
      <c r="H311" s="5">
        <f t="shared" si="14"/>
        <v>3</v>
      </c>
      <c r="J311" s="5">
        <f t="shared" si="15"/>
        <v>1</v>
      </c>
      <c r="K311" s="13">
        <f t="shared" si="16"/>
        <v>0.33333333333333331</v>
      </c>
    </row>
    <row r="312" spans="1:11" x14ac:dyDescent="0.2">
      <c r="A312" s="9" t="s">
        <v>360</v>
      </c>
      <c r="B312">
        <v>3</v>
      </c>
      <c r="C312"/>
      <c r="D312">
        <v>4</v>
      </c>
      <c r="E312">
        <v>8</v>
      </c>
      <c r="F312">
        <v>8</v>
      </c>
      <c r="G312">
        <v>3</v>
      </c>
      <c r="H312" s="5">
        <f t="shared" si="14"/>
        <v>26</v>
      </c>
      <c r="J312" s="5">
        <f t="shared" si="15"/>
        <v>16</v>
      </c>
      <c r="K312" s="13">
        <f t="shared" si="16"/>
        <v>0.61538461538461542</v>
      </c>
    </row>
    <row r="313" spans="1:11" x14ac:dyDescent="0.2">
      <c r="A313" s="9" t="s">
        <v>361</v>
      </c>
      <c r="B313">
        <v>3</v>
      </c>
      <c r="C313"/>
      <c r="D313"/>
      <c r="E313">
        <v>2</v>
      </c>
      <c r="F313">
        <v>2</v>
      </c>
      <c r="G313">
        <v>2</v>
      </c>
      <c r="H313" s="5">
        <f t="shared" si="14"/>
        <v>9</v>
      </c>
      <c r="J313" s="5">
        <f t="shared" si="15"/>
        <v>4</v>
      </c>
      <c r="K313" s="13">
        <f t="shared" si="16"/>
        <v>0.44444444444444442</v>
      </c>
    </row>
    <row r="314" spans="1:11" x14ac:dyDescent="0.2">
      <c r="A314" s="9" t="s">
        <v>362</v>
      </c>
      <c r="B314">
        <v>154</v>
      </c>
      <c r="C314"/>
      <c r="D314">
        <v>33</v>
      </c>
      <c r="E314">
        <v>720</v>
      </c>
      <c r="F314">
        <v>462</v>
      </c>
      <c r="G314">
        <v>612</v>
      </c>
      <c r="H314" s="5">
        <f t="shared" si="14"/>
        <v>1981</v>
      </c>
      <c r="J314" s="5">
        <f t="shared" si="15"/>
        <v>1182</v>
      </c>
      <c r="K314" s="13">
        <f t="shared" si="16"/>
        <v>0.59666834931852597</v>
      </c>
    </row>
    <row r="315" spans="1:11" x14ac:dyDescent="0.2">
      <c r="A315" s="9" t="s">
        <v>364</v>
      </c>
      <c r="B315">
        <v>91</v>
      </c>
      <c r="C315">
        <v>2</v>
      </c>
      <c r="D315">
        <v>17</v>
      </c>
      <c r="E315">
        <v>2282</v>
      </c>
      <c r="F315">
        <v>1215</v>
      </c>
      <c r="G315">
        <v>2286</v>
      </c>
      <c r="H315" s="5">
        <f t="shared" si="14"/>
        <v>5893</v>
      </c>
      <c r="J315" s="5">
        <f t="shared" si="15"/>
        <v>3497</v>
      </c>
      <c r="K315" s="13">
        <f t="shared" si="16"/>
        <v>0.59341591718988629</v>
      </c>
    </row>
    <row r="316" spans="1:11" x14ac:dyDescent="0.2">
      <c r="A316" s="9" t="s">
        <v>366</v>
      </c>
      <c r="B316">
        <v>54</v>
      </c>
      <c r="C316"/>
      <c r="D316"/>
      <c r="E316">
        <v>107</v>
      </c>
      <c r="F316">
        <v>93</v>
      </c>
      <c r="G316">
        <v>56</v>
      </c>
      <c r="H316" s="5">
        <f t="shared" si="14"/>
        <v>310</v>
      </c>
      <c r="J316" s="5">
        <f t="shared" si="15"/>
        <v>200</v>
      </c>
      <c r="K316" s="13">
        <f t="shared" si="16"/>
        <v>0.64516129032258063</v>
      </c>
    </row>
    <row r="317" spans="1:11" x14ac:dyDescent="0.2">
      <c r="A317" s="9" t="s">
        <v>368</v>
      </c>
      <c r="B317">
        <v>73</v>
      </c>
      <c r="C317">
        <v>2</v>
      </c>
      <c r="D317">
        <v>3</v>
      </c>
      <c r="E317">
        <v>463</v>
      </c>
      <c r="F317">
        <v>238</v>
      </c>
      <c r="G317">
        <v>512</v>
      </c>
      <c r="H317" s="5">
        <f t="shared" si="14"/>
        <v>1291</v>
      </c>
      <c r="J317" s="5">
        <f t="shared" si="15"/>
        <v>701</v>
      </c>
      <c r="K317" s="13">
        <f t="shared" si="16"/>
        <v>0.54298993028659959</v>
      </c>
    </row>
    <row r="318" spans="1:11" x14ac:dyDescent="0.2">
      <c r="A318" s="9" t="s">
        <v>369</v>
      </c>
      <c r="B318">
        <v>723</v>
      </c>
      <c r="C318"/>
      <c r="D318">
        <v>4</v>
      </c>
      <c r="E318">
        <v>505</v>
      </c>
      <c r="F318">
        <v>247</v>
      </c>
      <c r="G318">
        <v>110</v>
      </c>
      <c r="H318" s="5">
        <f t="shared" si="14"/>
        <v>1589</v>
      </c>
      <c r="J318" s="5">
        <f t="shared" si="15"/>
        <v>752</v>
      </c>
      <c r="K318" s="13">
        <f t="shared" si="16"/>
        <v>0.47325361862806797</v>
      </c>
    </row>
    <row r="319" spans="1:11" x14ac:dyDescent="0.2">
      <c r="A319" s="9" t="s">
        <v>370</v>
      </c>
      <c r="B319">
        <v>36</v>
      </c>
      <c r="C319">
        <v>1</v>
      </c>
      <c r="D319"/>
      <c r="E319">
        <v>722</v>
      </c>
      <c r="F319">
        <v>481</v>
      </c>
      <c r="G319">
        <v>644</v>
      </c>
      <c r="H319" s="5">
        <f t="shared" si="14"/>
        <v>1884</v>
      </c>
      <c r="J319" s="5">
        <f t="shared" si="15"/>
        <v>1203</v>
      </c>
      <c r="K319" s="13">
        <f t="shared" si="16"/>
        <v>0.63853503184713378</v>
      </c>
    </row>
    <row r="320" spans="1:11" x14ac:dyDescent="0.2">
      <c r="A320" s="9" t="s">
        <v>371</v>
      </c>
      <c r="B320">
        <v>62</v>
      </c>
      <c r="C320"/>
      <c r="D320">
        <v>5</v>
      </c>
      <c r="E320">
        <v>492</v>
      </c>
      <c r="F320">
        <v>312</v>
      </c>
      <c r="G320">
        <v>361</v>
      </c>
      <c r="H320" s="5">
        <f t="shared" si="14"/>
        <v>1232</v>
      </c>
      <c r="J320" s="5">
        <f t="shared" si="15"/>
        <v>804</v>
      </c>
      <c r="K320" s="13">
        <f t="shared" si="16"/>
        <v>0.65259740259740262</v>
      </c>
    </row>
    <row r="321" spans="1:11" x14ac:dyDescent="0.2">
      <c r="A321" s="9" t="s">
        <v>834</v>
      </c>
      <c r="B321">
        <v>8</v>
      </c>
      <c r="C321"/>
      <c r="D321"/>
      <c r="E321">
        <v>94</v>
      </c>
      <c r="F321">
        <v>48</v>
      </c>
      <c r="G321">
        <v>120</v>
      </c>
      <c r="H321" s="5">
        <f t="shared" si="14"/>
        <v>270</v>
      </c>
      <c r="J321" s="5">
        <f t="shared" si="15"/>
        <v>142</v>
      </c>
      <c r="K321" s="13">
        <f t="shared" si="16"/>
        <v>0.52592592592592591</v>
      </c>
    </row>
    <row r="322" spans="1:11" x14ac:dyDescent="0.2">
      <c r="A322" s="9" t="s">
        <v>372</v>
      </c>
      <c r="B322">
        <v>65</v>
      </c>
      <c r="C322">
        <v>3</v>
      </c>
      <c r="D322">
        <v>8</v>
      </c>
      <c r="E322">
        <v>1441</v>
      </c>
      <c r="F322">
        <v>646</v>
      </c>
      <c r="G322">
        <v>1457</v>
      </c>
      <c r="H322" s="5">
        <f t="shared" si="14"/>
        <v>3620</v>
      </c>
      <c r="J322" s="5">
        <f t="shared" si="15"/>
        <v>2087</v>
      </c>
      <c r="K322" s="13">
        <f t="shared" si="16"/>
        <v>0.57651933701657454</v>
      </c>
    </row>
    <row r="323" spans="1:11" x14ac:dyDescent="0.2">
      <c r="A323" s="9" t="s">
        <v>373</v>
      </c>
      <c r="B323">
        <v>139</v>
      </c>
      <c r="C323"/>
      <c r="D323">
        <v>7</v>
      </c>
      <c r="E323">
        <v>339</v>
      </c>
      <c r="F323">
        <v>185</v>
      </c>
      <c r="G323">
        <v>207</v>
      </c>
      <c r="H323" s="5">
        <f t="shared" si="14"/>
        <v>877</v>
      </c>
      <c r="J323" s="5">
        <f t="shared" si="15"/>
        <v>524</v>
      </c>
      <c r="K323" s="13">
        <f t="shared" si="16"/>
        <v>0.59749144811858612</v>
      </c>
    </row>
    <row r="324" spans="1:11" x14ac:dyDescent="0.2">
      <c r="A324" s="9" t="s">
        <v>374</v>
      </c>
      <c r="B324">
        <v>5</v>
      </c>
      <c r="C324"/>
      <c r="D324"/>
      <c r="E324">
        <v>48</v>
      </c>
      <c r="F324">
        <v>28</v>
      </c>
      <c r="G324">
        <v>44</v>
      </c>
      <c r="H324" s="5">
        <f t="shared" si="14"/>
        <v>125</v>
      </c>
      <c r="J324" s="5">
        <f t="shared" si="15"/>
        <v>76</v>
      </c>
      <c r="K324" s="13">
        <f t="shared" si="16"/>
        <v>0.60799999999999998</v>
      </c>
    </row>
    <row r="325" spans="1:11" x14ac:dyDescent="0.2">
      <c r="A325" s="9" t="s">
        <v>375</v>
      </c>
      <c r="B325">
        <v>197</v>
      </c>
      <c r="C325"/>
      <c r="D325"/>
      <c r="E325">
        <v>126</v>
      </c>
      <c r="F325">
        <v>60</v>
      </c>
      <c r="G325">
        <v>7</v>
      </c>
      <c r="H325" s="5">
        <f t="shared" si="14"/>
        <v>390</v>
      </c>
      <c r="J325" s="5">
        <f t="shared" si="15"/>
        <v>186</v>
      </c>
      <c r="K325" s="13">
        <f t="shared" si="16"/>
        <v>0.47692307692307695</v>
      </c>
    </row>
    <row r="326" spans="1:11" x14ac:dyDescent="0.2">
      <c r="A326" s="9" t="s">
        <v>376</v>
      </c>
      <c r="B326">
        <v>41</v>
      </c>
      <c r="C326"/>
      <c r="D326">
        <v>2</v>
      </c>
      <c r="E326">
        <v>217</v>
      </c>
      <c r="F326">
        <v>188</v>
      </c>
      <c r="G326">
        <v>116</v>
      </c>
      <c r="H326" s="5">
        <f t="shared" ref="H326:H338" si="17">SUM(B326:G326)</f>
        <v>564</v>
      </c>
      <c r="J326" s="5">
        <f t="shared" si="15"/>
        <v>405</v>
      </c>
      <c r="K326" s="13">
        <f t="shared" si="16"/>
        <v>0.71808510638297873</v>
      </c>
    </row>
    <row r="327" spans="1:11" x14ac:dyDescent="0.2">
      <c r="A327" s="9" t="s">
        <v>377</v>
      </c>
      <c r="B327">
        <v>588</v>
      </c>
      <c r="C327">
        <v>4</v>
      </c>
      <c r="D327">
        <v>12</v>
      </c>
      <c r="E327">
        <v>2616</v>
      </c>
      <c r="F327">
        <v>1417</v>
      </c>
      <c r="G327">
        <v>1680</v>
      </c>
      <c r="H327" s="5">
        <f t="shared" si="17"/>
        <v>6317</v>
      </c>
      <c r="J327" s="5">
        <f t="shared" si="15"/>
        <v>4033</v>
      </c>
      <c r="K327" s="13">
        <f t="shared" si="16"/>
        <v>0.63843596643976575</v>
      </c>
    </row>
    <row r="328" spans="1:11" x14ac:dyDescent="0.2">
      <c r="A328" s="9" t="s">
        <v>378</v>
      </c>
      <c r="B328">
        <v>333</v>
      </c>
      <c r="C328">
        <v>1</v>
      </c>
      <c r="D328">
        <v>4</v>
      </c>
      <c r="E328">
        <v>789</v>
      </c>
      <c r="F328">
        <v>508</v>
      </c>
      <c r="G328">
        <v>454</v>
      </c>
      <c r="H328" s="5">
        <f t="shared" si="17"/>
        <v>2089</v>
      </c>
      <c r="J328" s="5">
        <f t="shared" si="15"/>
        <v>1297</v>
      </c>
      <c r="K328" s="13">
        <f t="shared" si="16"/>
        <v>0.62087123025370994</v>
      </c>
    </row>
    <row r="329" spans="1:11" x14ac:dyDescent="0.2">
      <c r="A329" s="9" t="s">
        <v>379</v>
      </c>
      <c r="B329">
        <v>75</v>
      </c>
      <c r="C329"/>
      <c r="D329">
        <v>1</v>
      </c>
      <c r="E329">
        <v>1111</v>
      </c>
      <c r="F329">
        <v>627</v>
      </c>
      <c r="G329">
        <v>930</v>
      </c>
      <c r="H329" s="5">
        <f t="shared" si="17"/>
        <v>2744</v>
      </c>
      <c r="J329" s="5">
        <f t="shared" si="15"/>
        <v>1738</v>
      </c>
      <c r="K329" s="13">
        <f t="shared" si="16"/>
        <v>0.63338192419825068</v>
      </c>
    </row>
    <row r="330" spans="1:11" x14ac:dyDescent="0.2">
      <c r="A330" s="9" t="s">
        <v>380</v>
      </c>
      <c r="B330">
        <v>71</v>
      </c>
      <c r="C330"/>
      <c r="D330">
        <v>1</v>
      </c>
      <c r="E330">
        <v>373</v>
      </c>
      <c r="F330">
        <v>203</v>
      </c>
      <c r="G330">
        <v>252</v>
      </c>
      <c r="H330" s="5">
        <f t="shared" si="17"/>
        <v>900</v>
      </c>
      <c r="J330" s="5">
        <f t="shared" si="15"/>
        <v>576</v>
      </c>
      <c r="K330" s="13">
        <f t="shared" si="16"/>
        <v>0.64</v>
      </c>
    </row>
    <row r="331" spans="1:11" x14ac:dyDescent="0.2">
      <c r="A331" s="9" t="s">
        <v>381</v>
      </c>
      <c r="B331">
        <v>120</v>
      </c>
      <c r="C331">
        <v>1</v>
      </c>
      <c r="D331">
        <v>6</v>
      </c>
      <c r="E331">
        <v>666</v>
      </c>
      <c r="F331">
        <v>543</v>
      </c>
      <c r="G331">
        <v>438</v>
      </c>
      <c r="H331" s="5">
        <f t="shared" si="17"/>
        <v>1774</v>
      </c>
      <c r="J331" s="5">
        <f t="shared" si="15"/>
        <v>1209</v>
      </c>
      <c r="K331" s="13">
        <f t="shared" si="16"/>
        <v>0.68151071025930099</v>
      </c>
    </row>
    <row r="332" spans="1:11" x14ac:dyDescent="0.2">
      <c r="A332" s="9" t="s">
        <v>382</v>
      </c>
      <c r="B332">
        <v>39</v>
      </c>
      <c r="C332"/>
      <c r="D332"/>
      <c r="E332">
        <v>518</v>
      </c>
      <c r="F332">
        <v>391</v>
      </c>
      <c r="G332">
        <v>416</v>
      </c>
      <c r="H332" s="5">
        <f t="shared" si="17"/>
        <v>1364</v>
      </c>
      <c r="J332" s="5">
        <f t="shared" si="15"/>
        <v>909</v>
      </c>
      <c r="K332" s="13">
        <f t="shared" si="16"/>
        <v>0.66642228739002929</v>
      </c>
    </row>
    <row r="333" spans="1:11" x14ac:dyDescent="0.2">
      <c r="A333" s="9" t="s">
        <v>383</v>
      </c>
      <c r="B333">
        <v>144</v>
      </c>
      <c r="C333"/>
      <c r="D333"/>
      <c r="E333">
        <v>192</v>
      </c>
      <c r="F333">
        <v>203</v>
      </c>
      <c r="G333">
        <v>91</v>
      </c>
      <c r="H333" s="5">
        <f t="shared" si="17"/>
        <v>630</v>
      </c>
      <c r="J333" s="5">
        <f t="shared" si="15"/>
        <v>395</v>
      </c>
      <c r="K333" s="13">
        <f t="shared" si="16"/>
        <v>0.62698412698412698</v>
      </c>
    </row>
    <row r="334" spans="1:11" x14ac:dyDescent="0.2">
      <c r="A334" s="9" t="s">
        <v>384</v>
      </c>
      <c r="B334">
        <v>276</v>
      </c>
      <c r="C334"/>
      <c r="D334"/>
      <c r="E334">
        <v>280</v>
      </c>
      <c r="F334">
        <v>188</v>
      </c>
      <c r="G334">
        <v>79</v>
      </c>
      <c r="H334" s="5">
        <f t="shared" si="17"/>
        <v>823</v>
      </c>
      <c r="J334" s="5">
        <f t="shared" si="15"/>
        <v>468</v>
      </c>
      <c r="K334" s="13">
        <f t="shared" si="16"/>
        <v>0.56865127582017005</v>
      </c>
    </row>
    <row r="335" spans="1:11" x14ac:dyDescent="0.2">
      <c r="A335" s="9" t="s">
        <v>385</v>
      </c>
      <c r="B335">
        <v>1</v>
      </c>
      <c r="C335"/>
      <c r="D335"/>
      <c r="E335">
        <v>50</v>
      </c>
      <c r="F335">
        <v>19</v>
      </c>
      <c r="G335">
        <v>58</v>
      </c>
      <c r="H335" s="5">
        <f t="shared" si="17"/>
        <v>128</v>
      </c>
      <c r="J335" s="5">
        <f t="shared" si="15"/>
        <v>69</v>
      </c>
      <c r="K335" s="13">
        <f t="shared" si="16"/>
        <v>0.5390625</v>
      </c>
    </row>
    <row r="336" spans="1:11" x14ac:dyDescent="0.2">
      <c r="A336" s="9" t="s">
        <v>386</v>
      </c>
      <c r="B336"/>
      <c r="C336"/>
      <c r="D336"/>
      <c r="E336">
        <v>19</v>
      </c>
      <c r="F336">
        <v>10</v>
      </c>
      <c r="G336">
        <v>21</v>
      </c>
      <c r="H336" s="5">
        <f t="shared" si="17"/>
        <v>50</v>
      </c>
      <c r="J336" s="5">
        <f t="shared" si="15"/>
        <v>29</v>
      </c>
      <c r="K336" s="13">
        <f t="shared" si="16"/>
        <v>0.57999999999999996</v>
      </c>
    </row>
    <row r="337" spans="1:11" x14ac:dyDescent="0.2">
      <c r="A337" s="9" t="s">
        <v>387</v>
      </c>
      <c r="B337">
        <v>726</v>
      </c>
      <c r="C337"/>
      <c r="D337">
        <v>32</v>
      </c>
      <c r="E337">
        <v>1841</v>
      </c>
      <c r="F337">
        <v>1167</v>
      </c>
      <c r="G337">
        <v>1428</v>
      </c>
      <c r="H337" s="5">
        <f t="shared" si="17"/>
        <v>5194</v>
      </c>
      <c r="J337" s="5">
        <f t="shared" si="15"/>
        <v>3008</v>
      </c>
      <c r="K337" s="13">
        <f t="shared" si="16"/>
        <v>0.5791297651135926</v>
      </c>
    </row>
    <row r="338" spans="1:11" x14ac:dyDescent="0.2">
      <c r="A338" s="9" t="s">
        <v>388</v>
      </c>
      <c r="B338">
        <v>30</v>
      </c>
      <c r="C338"/>
      <c r="D338"/>
      <c r="E338">
        <v>396</v>
      </c>
      <c r="F338">
        <v>247</v>
      </c>
      <c r="G338">
        <v>480</v>
      </c>
      <c r="H338" s="5">
        <f t="shared" si="17"/>
        <v>1153</v>
      </c>
      <c r="J338" s="5">
        <f t="shared" si="15"/>
        <v>643</v>
      </c>
      <c r="K338" s="13">
        <f t="shared" si="16"/>
        <v>0.55767562879444921</v>
      </c>
    </row>
    <row r="339" spans="1:11" x14ac:dyDescent="0.2">
      <c r="A339" s="9" t="s">
        <v>389</v>
      </c>
      <c r="B339">
        <v>22</v>
      </c>
      <c r="C339"/>
      <c r="D339">
        <v>2</v>
      </c>
      <c r="E339">
        <v>37</v>
      </c>
      <c r="F339">
        <v>26</v>
      </c>
      <c r="G339">
        <v>32</v>
      </c>
      <c r="H339" s="5">
        <f>SUM(B339:G339)</f>
        <v>119</v>
      </c>
      <c r="J339" s="5">
        <f>E339+F339</f>
        <v>63</v>
      </c>
      <c r="K339" s="13">
        <f>J339/H339</f>
        <v>0.52941176470588236</v>
      </c>
    </row>
    <row r="340" spans="1:11" x14ac:dyDescent="0.2">
      <c r="K340" s="13"/>
    </row>
    <row r="341" spans="1:11" x14ac:dyDescent="0.2">
      <c r="A341" t="s">
        <v>800</v>
      </c>
      <c r="B341" s="5">
        <f t="shared" ref="B341:H341" si="18">SUM(B5:B339)</f>
        <v>163262</v>
      </c>
      <c r="C341" s="5">
        <f t="shared" si="18"/>
        <v>116</v>
      </c>
      <c r="D341" s="5">
        <f t="shared" si="18"/>
        <v>1969</v>
      </c>
      <c r="E341" s="5">
        <f t="shared" si="18"/>
        <v>213657</v>
      </c>
      <c r="F341" s="5">
        <f t="shared" si="18"/>
        <v>122187</v>
      </c>
      <c r="G341" s="5">
        <f t="shared" si="18"/>
        <v>103162</v>
      </c>
      <c r="H341" s="5">
        <f t="shared" si="18"/>
        <v>604353</v>
      </c>
      <c r="J341" s="5">
        <f>SUM(J5:J339)</f>
        <v>335844</v>
      </c>
      <c r="K341" s="13">
        <f t="shared" si="16"/>
        <v>0.55570833602215919</v>
      </c>
    </row>
    <row r="343" spans="1:11" x14ac:dyDescent="0.2">
      <c r="A343" t="s">
        <v>833</v>
      </c>
      <c r="B343" s="16">
        <f>B341/H341</f>
        <v>0.27014344265685786</v>
      </c>
      <c r="C343" s="16">
        <f>C341/H341</f>
        <v>1.9194080280895436E-4</v>
      </c>
      <c r="D343" s="16">
        <f>D341/H341</f>
        <v>3.2580296614726821E-3</v>
      </c>
      <c r="E343" s="16">
        <f>E341/H341</f>
        <v>0.35353013884269624</v>
      </c>
      <c r="F343" s="16">
        <f>F341/H341</f>
        <v>0.202178197179463</v>
      </c>
      <c r="G343" s="16">
        <f>G341/H341</f>
        <v>0.17069825085670129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Count by Split</vt:lpstr>
      <vt:lpstr>Splits with Zero Voters</vt:lpstr>
      <vt:lpstr>Count by Precinct</vt:lpstr>
      <vt:lpstr>New!  Voters Per Zip Code</vt:lpstr>
      <vt:lpstr>Count by Split &amp; Age Range</vt:lpstr>
      <vt:lpstr>Average Age by Split</vt:lpstr>
      <vt:lpstr>Avg Age by Split Low to High</vt:lpstr>
      <vt:lpstr>Count by Split and Gender</vt:lpstr>
      <vt:lpstr>Count by Split and Race</vt:lpstr>
      <vt:lpstr>Ct by Congressional District</vt:lpstr>
      <vt:lpstr>Count by TN Senate</vt:lpstr>
      <vt:lpstr>Ct. by TN House</vt:lpstr>
      <vt:lpstr>Ct. by County Commission Distri</vt:lpstr>
      <vt:lpstr>Count by Municipality</vt:lpstr>
      <vt:lpstr>Count by City Council District</vt:lpstr>
      <vt:lpstr>Count by Super District</vt:lpstr>
      <vt:lpstr>Ct. by School Board</vt:lpstr>
      <vt:lpstr>Mem Voters by Council</vt:lpstr>
      <vt:lpstr>'Count by Split'!Print_Area</vt:lpstr>
    </vt:vector>
  </TitlesOfParts>
  <Company>Shelby County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Linda</dc:creator>
  <cp:lastModifiedBy>Phillips, Linda</cp:lastModifiedBy>
  <cp:lastPrinted>2024-08-08T15:14:14Z</cp:lastPrinted>
  <dcterms:created xsi:type="dcterms:W3CDTF">2022-09-08T17:04:18Z</dcterms:created>
  <dcterms:modified xsi:type="dcterms:W3CDTF">2024-10-09T13:37:09Z</dcterms:modified>
</cp:coreProperties>
</file>