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<sst xmlns="http://schemas.openxmlformats.org/spreadsheetml/2006/main" count="169" uniqueCount="126">
  <si>
    <t xml:space="preserve">SMILES</t>
  </si>
  <si>
    <t xml:space="preserve">delta (neat)</t>
  </si>
  <si>
    <t xml:space="preserve">Ddelta (neat)</t>
  </si>
  <si>
    <t xml:space="preserve">delta (CD2Cl2)</t>
  </si>
  <si>
    <t xml:space="preserve">Ddelta (CD2Cl2)</t>
  </si>
  <si>
    <t xml:space="preserve">source</t>
  </si>
  <si>
    <t xml:space="preserve">delta (C6D6)</t>
  </si>
  <si>
    <t xml:space="preserve">Ddelta(C6D6)</t>
  </si>
  <si>
    <t xml:space="preserve">average Ddelta</t>
  </si>
  <si>
    <t xml:space="preserve">name</t>
  </si>
  <si>
    <t xml:space="preserve">CCOB(OCC)OCC</t>
  </si>
  <si>
    <t xml:space="preserve">10.1016/j.ccr.2013.10.017</t>
  </si>
  <si>
    <t xml:space="preserve">$B(OC_2H_5)_3$</t>
  </si>
  <si>
    <t xml:space="preserve">COB(OC)OC</t>
  </si>
  <si>
    <t xml:space="preserve">10.1016/j.ccr.2013.10.018</t>
  </si>
  <si>
    <t xml:space="preserve">R.C. Bauer, PhD Thesis, Edmonton, 2009, pp. 138</t>
  </si>
  <si>
    <t xml:space="preserve">$B(OCH_3)_3$</t>
  </si>
  <si>
    <t xml:space="preserve">ClCCOB(OCCCl)OCCCl</t>
  </si>
  <si>
    <t xml:space="preserve">10.1016/j.ccr.2013.10.019</t>
  </si>
  <si>
    <t xml:space="preserve">ClCCCOB(OCCCCl)OCCCCl</t>
  </si>
  <si>
    <t xml:space="preserve">10.1016/j.ccr.2013.10.020</t>
  </si>
  <si>
    <t xml:space="preserve">ClCCCCOB(OCCCCCl)OCCCCCl</t>
  </si>
  <si>
    <t xml:space="preserve">10.1016/j.ccr.2013.10.021</t>
  </si>
  <si>
    <t xml:space="preserve">ClC(Cl)COB(OCC(Cl)Cl)OCC(Cl)Cl</t>
  </si>
  <si>
    <t xml:space="preserve">10.1016/j.ccr.2013.10.022</t>
  </si>
  <si>
    <t xml:space="preserve">ClC(Cl)(Cl)COB(OCC(Cl)(Cl)Cl)OCC(Cl)(Cl)Cl</t>
  </si>
  <si>
    <t xml:space="preserve">10.1016/j.ccr.2013.10.023</t>
  </si>
  <si>
    <t xml:space="preserve">ClCC(CCl)OB(OC(CCl)CCl)OC(CCl)CCl</t>
  </si>
  <si>
    <t xml:space="preserve">10.1016/j.ccr.2013.10.024</t>
  </si>
  <si>
    <t xml:space="preserve">BrCCOB(OCCBr)OCCBr</t>
  </si>
  <si>
    <t xml:space="preserve">10.1016/j.ccr.2013.10.025</t>
  </si>
  <si>
    <t xml:space="preserve">ICCOB(OCCI)OCCI</t>
  </si>
  <si>
    <t xml:space="preserve">10.1016/j.ccr.2013.10.026</t>
  </si>
  <si>
    <t xml:space="preserve">FC(F)(F)COB(OCC(F)(F)F)OCC(F)(F)F</t>
  </si>
  <si>
    <t xml:space="preserve">10.1016/j.ccr.2013.10.027</t>
  </si>
  <si>
    <t xml:space="preserve">CC[Si](CC)(CC)OB(O[Si](CC)(CC)CC)O[Si](CC)(CC)CC</t>
  </si>
  <si>
    <t xml:space="preserve">10.1016/j.ccr.2013.10.028</t>
  </si>
  <si>
    <t xml:space="preserve">FC1=C(F)C(B(C2=C(F)C(F)=C(F)C(F)=C2F)C3=C(F)C(F)=C(F)C(F)=C3F)=C(F)C(F)=C1F</t>
  </si>
  <si>
    <t xml:space="preserve">10.1016/j.ccr.2013.10.031</t>
  </si>
  <si>
    <t xml:space="preserve">10.1002/chem.201100724</t>
  </si>
  <si>
    <t xml:space="preserve">10.1039/C2DT30384A</t>
  </si>
  <si>
    <t xml:space="preserve">10.1016/j.inoche.2011.08.002</t>
  </si>
  <si>
    <t xml:space="preserve">10.1002/anie.201704097</t>
  </si>
  <si>
    <t xml:space="preserve">10.1002/ange.202114550</t>
  </si>
  <si>
    <t xml:space="preserve">B(C1=CC=CC=C1)(C2=CC=CC=C2)C3=CC=CC=C3</t>
  </si>
  <si>
    <t xml:space="preserve">$B(C_6H_5)_3$</t>
  </si>
  <si>
    <t xml:space="preserve">FC1=C(F)C(B(C2=C(F)C(F)=CC(F)=C2F)C3=C(F)C(F)=CC(F)=C3F)=C(F)C(F)=C1</t>
  </si>
  <si>
    <t xml:space="preserve">10.1016/j.ccr.2013.10.033</t>
  </si>
  <si>
    <t xml:space="preserve">FC1=C(F)C(B(C2=CC(F)=C(F)C(F)=C2F)C3=CC(F)=C(F)C(F)=C3F)=CC(F)=C1F</t>
  </si>
  <si>
    <t xml:space="preserve">10.1016/j.ccr.2013.10.034</t>
  </si>
  <si>
    <t xml:space="preserve">FC1=CC=CC(F)=C1B(C2=C(F)C=CC=C2F)C3=C(F)C=CC=C3F</t>
  </si>
  <si>
    <t xml:space="preserve">10.1016/j.ccr.2013.10.035</t>
  </si>
  <si>
    <t xml:space="preserve">10.1002/anie.201210175 </t>
  </si>
  <si>
    <t xml:space="preserve">FC(F)(F)C1=CC(B(C2=CC(C(F)(F)F)=CC(C(F)(F)F)=C2)C3=CC(C(F)(F)F)=CC(C(F)(F)F)=C3)=CC(C(F)(F)F)=C1</t>
  </si>
  <si>
    <t xml:space="preserve">10.1016/j.ccr.2013.10.036</t>
  </si>
  <si>
    <t xml:space="preserve">FC1=C(F)C(F)=C(F)C(B(C2=C(Cl)C(Cl)=C(Cl)C(Cl)=C2Cl)C3=C(F)C(F)=C(F)C(F)=C3F)=C1F</t>
  </si>
  <si>
    <t xml:space="preserve">10.1021/ja205037t</t>
  </si>
  <si>
    <t xml:space="preserve">FC1=C(F)C(B(C2=C(Cl)C(Cl)=C(Cl)C(Cl)=C2Cl)C3=C(Cl)C(Cl)=C(Cl)C(Cl)=C3Cl)=C(F)C(F)=C1F</t>
  </si>
  <si>
    <t xml:space="preserve">[H]B(C1=C(C=C(C=C1C(F)(F)F)C(F)(F)F)C(F)(F)F)C2=C(C(F)(F)F)C=C(C=C2C(F)(F)F)C(F)(F)F</t>
  </si>
  <si>
    <t xml:space="preserve">10.1016/j.ccr.2013.10.039</t>
  </si>
  <si>
    <t xml:space="preserve">B(OC1=CC=CC=C1)(OC2=CC=CC=C2)OC3=CC=CC=C3</t>
  </si>
  <si>
    <t xml:space="preserve">10.1016/j.ccr.2013.10.040</t>
  </si>
  <si>
    <t xml:space="preserve">$B(OC_6H_5)$</t>
  </si>
  <si>
    <t xml:space="preserve">FC1=C(F)C(F)=C(F)C(F)=C1B(OC2=C(F)C(F)=C(F)C(F)=C2F)C3=C(F)C(F)=C(F)C(F)=C3F</t>
  </si>
  <si>
    <t xml:space="preserve">10.1016/j.ccr.2013.10.041</t>
  </si>
  <si>
    <t xml:space="preserve">FC1=C(F)C(F)=C(F)C(F)=C1B(OC2=C(F)C(F)=C(F)C(F)=C2F)OC3=C(F)C(F)=C(F)C(F)=C3F</t>
  </si>
  <si>
    <t xml:space="preserve">10.1016/j.ccr.2013.10.042</t>
  </si>
  <si>
    <t xml:space="preserve">FC(C(F)=C(F)C(F)=C1F)=C1OB(OC2=C(F)C(F)=C(F)C(F)=C2F)OC3=C(F)C(F)=C(F)C(F)=C3F</t>
  </si>
  <si>
    <t xml:space="preserve">10.1016/j.ccr.2013.10.043</t>
  </si>
  <si>
    <t xml:space="preserve">FB(F)F</t>
  </si>
  <si>
    <t xml:space="preserve">$BF_3$</t>
  </si>
  <si>
    <t xml:space="preserve">FB(F)OOOSC(F)(F)F</t>
  </si>
  <si>
    <t xml:space="preserve">10.1016/j.ccr.2013.10.045, in chloroform</t>
  </si>
  <si>
    <t xml:space="preserve">[H]B([H])[H]</t>
  </si>
  <si>
    <t xml:space="preserve">$BH_3$</t>
  </si>
  <si>
    <t xml:space="preserve">CCB(CC)CC</t>
  </si>
  <si>
    <t xml:space="preserve">$B(C_2H_5)_3$</t>
  </si>
  <si>
    <t xml:space="preserve">ClB(Cl)Cl</t>
  </si>
  <si>
    <t xml:space="preserve">$B(Cl)_3$</t>
  </si>
  <si>
    <t xml:space="preserve">BrB(Br)Br</t>
  </si>
  <si>
    <t xml:space="preserve">$B(Br)_3$</t>
  </si>
  <si>
    <t xml:space="preserve">IB(I)I</t>
  </si>
  <si>
    <t xml:space="preserve">$BI_3$</t>
  </si>
  <si>
    <t xml:space="preserve">OB(O)C1=CC=CC=C1</t>
  </si>
  <si>
    <t xml:space="preserve">10.1016/j.ccr.2013.10.051</t>
  </si>
  <si>
    <t xml:space="preserve">$B(OH)_2(C_6H_5)$</t>
  </si>
  <si>
    <t xml:space="preserve">B1(C2=CC=CC=C2)OC3=CC=CC=C3O1</t>
  </si>
  <si>
    <t xml:space="preserve">10.1016/j.ccr.2013.10.052</t>
  </si>
  <si>
    <t xml:space="preserve">10.1039/D0DT00745E</t>
  </si>
  <si>
    <t xml:space="preserve">FC1=CC=CC=C1B2OC3=CC=CC=C3O2</t>
  </si>
  <si>
    <t xml:space="preserve">10.1016/j.ccr.2013.10.053</t>
  </si>
  <si>
    <t xml:space="preserve">10.1016/j.inoche.2011.08.003</t>
  </si>
  <si>
    <t xml:space="preserve">FC1=CC(B2OC3=CC=CC=C3O2)=CC=C1</t>
  </si>
  <si>
    <t xml:space="preserve">10.1016/j.ccr.2013.10.054</t>
  </si>
  <si>
    <t xml:space="preserve">10.1016/j.inoche.2011.08.004</t>
  </si>
  <si>
    <t xml:space="preserve">FC(C=C1)=CC=C1B2OC3=CC=CC=C3O2</t>
  </si>
  <si>
    <t xml:space="preserve">10.1016/j.ccr.2013.10.055</t>
  </si>
  <si>
    <t xml:space="preserve">10.1016/j.inoche.2011.08.005</t>
  </si>
  <si>
    <t xml:space="preserve">FC(C=C1F)=CC=C1B2OC3=CC=CC=C3O2</t>
  </si>
  <si>
    <t xml:space="preserve">10.1016/j.ccr.2013.10.056</t>
  </si>
  <si>
    <t xml:space="preserve">10.1016/j.inoche.2011.08.006</t>
  </si>
  <si>
    <t xml:space="preserve">FC1=CC=CC(F)=C1B2OC3=CC=CC=C3O2</t>
  </si>
  <si>
    <t xml:space="preserve">10.1016/j.ccr.2013.10.057</t>
  </si>
  <si>
    <t xml:space="preserve">10.1016/j.inoche.2011.08.007</t>
  </si>
  <si>
    <t xml:space="preserve">FC1=CC(B2OC3=CC=CC=C3O2)=CC(F)=C1F</t>
  </si>
  <si>
    <t xml:space="preserve">10.1016/j.ccr.2013.10.058</t>
  </si>
  <si>
    <t xml:space="preserve">10.1016/j.inoche.2011.08.008</t>
  </si>
  <si>
    <t xml:space="preserve">FC(C=C1F)=CC(F)=C1B2OC3=CC=CC=C3O2</t>
  </si>
  <si>
    <t xml:space="preserve">10.1016/j.ccr.2013.10.059</t>
  </si>
  <si>
    <t xml:space="preserve">10.1016/j.inoche.2011.08.009</t>
  </si>
  <si>
    <t xml:space="preserve">FC(C(F)=C1F)=C(F)C(F)=C1B2OC3=CC=CC=C3O2</t>
  </si>
  <si>
    <t xml:space="preserve">10.1016/j.ccr.2013.10.060</t>
  </si>
  <si>
    <t xml:space="preserve">10.1016/j.inoche.2011.08.010</t>
  </si>
  <si>
    <t xml:space="preserve">FC1=C(F)C(F)=C(F)C(F)=C1B2CC3=C(C4=C(C2)C=CC5=C4C=CC=C5)C6=C(C=CC=C6)C=C3</t>
  </si>
  <si>
    <t xml:space="preserve">FC1=C(B2OC(C)(C)C(C)(C)O2)C=CC=C1</t>
  </si>
  <si>
    <t xml:space="preserve">FC1=C(F)C(B(C2=C(F)C(F)=C(C(F)(F)F)C(F)=C2F)C3=C(F)C(F)=C(C(F)(F)F)C(F)=C3F)=C(F)C(F)=C1C(F)(F)F</t>
  </si>
  <si>
    <t xml:space="preserve">ClC1=C(C(B(C2=C(C(Cl)=C(C(Cl)=C2Cl)Cl)Cl)C3=C(C(Cl)=C(C(Cl)=C3Cl)Cl)Cl)=C(C(Cl)=C1Cl)Cl)Cl</t>
  </si>
  <si>
    <t xml:space="preserve">CN(C)B(N(C)C)N(C)C</t>
  </si>
  <si>
    <t xml:space="preserve">$B(NCH_3)_3$</t>
  </si>
  <si>
    <t xml:space="preserve">FC1=C(B(O2)OC3=CC=CC4=CC=CC2=C43)C(F)=C(F)C(F)=C1F</t>
  </si>
  <si>
    <t xml:space="preserve">FC1=C(F)C(F)=CC(B(O2)OC3=CC=CC4=CC=CC2=C43)=C1</t>
  </si>
  <si>
    <t xml:space="preserve">FC1=CC(F)=C(B(O2)OC3=CC=CC4=CC=CC2=C43)C(F)=C1</t>
  </si>
  <si>
    <t xml:space="preserve">FC1=C(B(O2)OC3=CC=CC4=CC=CC2=C43)C(F)=CC=C1</t>
  </si>
  <si>
    <t xml:space="preserve">ClC1=C(B(O2)OC3=CC=CC4=CC=CC2=C43)C(Cl)=CC=C1</t>
  </si>
  <si>
    <t xml:space="preserve">CC1=C(B(O2)OC3=CC=CC4=CC=CC2=C43)C(C)=CC(C)=C1</t>
  </si>
  <si>
    <t xml:space="preserve">CC1=CC(C)=CC(C)=C1B2OC3=CC=CC=C3O2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</si>
</sst>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C9211E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158466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J16" activeCellId="0" sqref="J16"/>
    </sheetView>
  </sheetViews>
  <sheetFormatPr defaultColWidth="14.640625" defaultRowHeight="13.8" zeroHeight="false" outlineLevelRow="0" outlineLevelCol="0"/>
  <cols>
    <col collapsed="false" customWidth="true" hidden="false" outlineLevel="0" max="1" min="1" style="0" width="85.33"/>
    <col collapsed="false" customWidth="true" hidden="false" outlineLevel="0" max="3" min="2" style="0" width="10.65"/>
    <col collapsed="false" customWidth="true" hidden="false" outlineLevel="0" max="5" min="4" style="0" width="21.56"/>
    <col collapsed="false" customWidth="true" hidden="false" outlineLevel="0" max="6" min="6" style="0" width="22.78"/>
    <col collapsed="false" customWidth="true" hidden="false" outlineLevel="0" max="10" min="7" style="0" width="10.65"/>
    <col collapsed="false" customWidth="true" hidden="false" outlineLevel="0" max="11" min="11" style="0" width="35.66"/>
    <col collapsed="false" customWidth="true" hidden="false" outlineLevel="0" max="27" min="12" style="0" width="10.65"/>
  </cols>
  <sheetData>
    <row r="1" customFormat="false" ht="13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</v>
      </c>
      <c r="J1" s="0" t="s">
        <v>8</v>
      </c>
      <c r="K1" s="0" t="s">
        <v>9</v>
      </c>
    </row>
    <row r="2" customFormat="false" ht="13.8" hidden="false" customHeight="false" outlineLevel="0" collapsed="false">
      <c r="A2" s="1" t="s">
        <v>10</v>
      </c>
      <c r="B2" s="1" t="n">
        <v>48.7</v>
      </c>
      <c r="C2" s="1" t="n">
        <f aca="false">B2-41</f>
        <v>7.7</v>
      </c>
      <c r="D2" s="1"/>
      <c r="E2" s="1"/>
      <c r="F2" s="1" t="s">
        <v>11</v>
      </c>
      <c r="G2" s="1"/>
      <c r="J2" s="0" t="n">
        <f aca="false">AVERAGE(C2,E2,H2)</f>
        <v>7.7</v>
      </c>
      <c r="K2" s="0" t="s">
        <v>12</v>
      </c>
    </row>
    <row r="3" customFormat="false" ht="13.8" hidden="false" customHeight="false" outlineLevel="0" collapsed="false">
      <c r="A3" s="1" t="s">
        <v>13</v>
      </c>
      <c r="B3" s="1"/>
      <c r="C3" s="1"/>
      <c r="D3" s="1"/>
      <c r="E3" s="1"/>
      <c r="F3" s="1" t="s">
        <v>14</v>
      </c>
      <c r="G3" s="1" t="n">
        <v>48.1</v>
      </c>
      <c r="H3" s="0" t="n">
        <v>1.3</v>
      </c>
      <c r="I3" s="0" t="s">
        <v>15</v>
      </c>
      <c r="J3" s="0" t="n">
        <f aca="false">AVERAGE(C3,E3,H3)</f>
        <v>1.3</v>
      </c>
      <c r="K3" s="0" t="s">
        <v>16</v>
      </c>
    </row>
    <row r="4" customFormat="false" ht="13.8" hidden="false" customHeight="false" outlineLevel="0" collapsed="false">
      <c r="A4" s="1" t="s">
        <v>17</v>
      </c>
      <c r="B4" s="1" t="n">
        <v>55.1</v>
      </c>
      <c r="C4" s="1" t="n">
        <f aca="false">B4-41</f>
        <v>14.1</v>
      </c>
      <c r="D4" s="1"/>
      <c r="E4" s="1"/>
      <c r="F4" s="1" t="s">
        <v>18</v>
      </c>
      <c r="G4" s="1"/>
      <c r="J4" s="0" t="n">
        <f aca="false">AVERAGE(C4,E4,H4)</f>
        <v>14.1</v>
      </c>
    </row>
    <row r="5" customFormat="false" ht="13.8" hidden="false" customHeight="false" outlineLevel="0" collapsed="false">
      <c r="A5" s="1" t="s">
        <v>19</v>
      </c>
      <c r="B5" s="1" t="n">
        <v>56.3</v>
      </c>
      <c r="C5" s="1" t="n">
        <f aca="false">B5-41</f>
        <v>15.3</v>
      </c>
      <c r="D5" s="1"/>
      <c r="E5" s="1"/>
      <c r="F5" s="1" t="s">
        <v>20</v>
      </c>
      <c r="G5" s="1"/>
      <c r="J5" s="0" t="n">
        <f aca="false">AVERAGE(C5,E5,H5)</f>
        <v>15.3</v>
      </c>
    </row>
    <row r="6" customFormat="false" ht="13.8" hidden="false" customHeight="false" outlineLevel="0" collapsed="false">
      <c r="A6" s="1" t="s">
        <v>21</v>
      </c>
      <c r="B6" s="1" t="n">
        <v>53.8</v>
      </c>
      <c r="C6" s="1" t="n">
        <f aca="false">B6-41</f>
        <v>12.8</v>
      </c>
      <c r="D6" s="1"/>
      <c r="E6" s="1"/>
      <c r="F6" s="1" t="s">
        <v>22</v>
      </c>
      <c r="G6" s="1"/>
      <c r="J6" s="0" t="n">
        <f aca="false">AVERAGE(C6,E6,H6)</f>
        <v>12.8</v>
      </c>
    </row>
    <row r="7" customFormat="false" ht="13.8" hidden="false" customHeight="false" outlineLevel="0" collapsed="false">
      <c r="A7" s="1" t="s">
        <v>23</v>
      </c>
      <c r="B7" s="1" t="n">
        <v>67.8</v>
      </c>
      <c r="C7" s="1" t="n">
        <f aca="false">B7-41</f>
        <v>26.8</v>
      </c>
      <c r="D7" s="1"/>
      <c r="E7" s="1"/>
      <c r="F7" s="1" t="s">
        <v>24</v>
      </c>
      <c r="G7" s="1"/>
      <c r="J7" s="0" t="n">
        <f aca="false">AVERAGE(C7,E7,H7)</f>
        <v>26.8</v>
      </c>
    </row>
    <row r="8" customFormat="false" ht="13.8" hidden="false" customHeight="false" outlineLevel="0" collapsed="false">
      <c r="A8" s="1" t="s">
        <v>25</v>
      </c>
      <c r="B8" s="1" t="n">
        <v>73.2</v>
      </c>
      <c r="C8" s="1" t="n">
        <f aca="false">B8-41</f>
        <v>32.2</v>
      </c>
      <c r="D8" s="1"/>
      <c r="E8" s="1"/>
      <c r="F8" s="1" t="s">
        <v>26</v>
      </c>
      <c r="G8" s="1"/>
      <c r="J8" s="0" t="n">
        <f aca="false">AVERAGE(C8,E8,H8)</f>
        <v>32.2</v>
      </c>
    </row>
    <row r="9" customFormat="false" ht="13.8" hidden="false" customHeight="false" outlineLevel="0" collapsed="false">
      <c r="A9" s="1" t="s">
        <v>27</v>
      </c>
      <c r="B9" s="1" t="n">
        <v>60.3</v>
      </c>
      <c r="C9" s="1" t="n">
        <f aca="false">B9-41</f>
        <v>19.3</v>
      </c>
      <c r="D9" s="1"/>
      <c r="E9" s="1"/>
      <c r="F9" s="1" t="s">
        <v>28</v>
      </c>
      <c r="G9" s="1"/>
      <c r="J9" s="0" t="n">
        <f aca="false">AVERAGE(C9,E9,H9)</f>
        <v>19.3</v>
      </c>
    </row>
    <row r="10" customFormat="false" ht="13.8" hidden="false" customHeight="false" outlineLevel="0" collapsed="false">
      <c r="A10" s="1" t="s">
        <v>29</v>
      </c>
      <c r="B10" s="1" t="n">
        <v>58.2</v>
      </c>
      <c r="C10" s="1" t="n">
        <f aca="false">B10-41</f>
        <v>17.2</v>
      </c>
      <c r="D10" s="1"/>
      <c r="E10" s="1"/>
      <c r="F10" s="1" t="s">
        <v>30</v>
      </c>
      <c r="G10" s="1"/>
      <c r="J10" s="0" t="n">
        <f aca="false">AVERAGE(C10,E10,H10)</f>
        <v>17.2</v>
      </c>
    </row>
    <row r="11" customFormat="false" ht="13.8" hidden="false" customHeight="false" outlineLevel="0" collapsed="false">
      <c r="A11" s="1" t="s">
        <v>31</v>
      </c>
      <c r="B11" s="1" t="n">
        <v>61.6</v>
      </c>
      <c r="C11" s="1" t="n">
        <f aca="false">B11-41</f>
        <v>20.6</v>
      </c>
      <c r="D11" s="1"/>
      <c r="E11" s="1"/>
      <c r="F11" s="1" t="s">
        <v>32</v>
      </c>
      <c r="G11" s="1"/>
      <c r="J11" s="0" t="n">
        <f aca="false">AVERAGE(C11,E11,H11)</f>
        <v>20.6</v>
      </c>
    </row>
    <row r="12" customFormat="false" ht="13.8" hidden="false" customHeight="false" outlineLevel="0" collapsed="false">
      <c r="A12" s="1" t="s">
        <v>33</v>
      </c>
      <c r="B12" s="1" t="n">
        <v>71</v>
      </c>
      <c r="C12" s="1" t="n">
        <f aca="false">B12-41</f>
        <v>30</v>
      </c>
      <c r="D12" s="1"/>
      <c r="E12" s="1"/>
      <c r="F12" s="1" t="s">
        <v>34</v>
      </c>
      <c r="G12" s="1"/>
      <c r="J12" s="0" t="n">
        <f aca="false">AVERAGE(C12,E12,H12)</f>
        <v>30</v>
      </c>
    </row>
    <row r="13" customFormat="false" ht="13.8" hidden="false" customHeight="false" outlineLevel="0" collapsed="false">
      <c r="A13" s="1" t="s">
        <v>35</v>
      </c>
      <c r="B13" s="1" t="n">
        <v>56.4</v>
      </c>
      <c r="C13" s="1" t="n">
        <f aca="false">B13-41</f>
        <v>15.4</v>
      </c>
      <c r="D13" s="1"/>
      <c r="E13" s="1"/>
      <c r="F13" s="1" t="s">
        <v>36</v>
      </c>
      <c r="G13" s="1"/>
      <c r="J13" s="0" t="n">
        <f aca="false">AVERAGE(C13,E13,H13)</f>
        <v>15.4</v>
      </c>
    </row>
    <row r="14" customFormat="false" ht="13.8" hidden="false" customHeight="false" outlineLevel="0" collapsed="false">
      <c r="A14" s="1" t="s">
        <v>37</v>
      </c>
      <c r="B14" s="1"/>
      <c r="C14" s="1"/>
      <c r="D14" s="1" t="n">
        <v>77</v>
      </c>
      <c r="E14" s="1" t="n">
        <v>26.3</v>
      </c>
      <c r="F14" s="1" t="s">
        <v>38</v>
      </c>
      <c r="G14" s="1" t="n">
        <v>75.4</v>
      </c>
      <c r="H14" s="1" t="n">
        <v>29.4</v>
      </c>
      <c r="I14" s="0" t="s">
        <v>39</v>
      </c>
      <c r="J14" s="0" t="n">
        <f aca="false">AVERAGE(C14,E14,H14)</f>
        <v>27.85</v>
      </c>
    </row>
    <row r="15" customFormat="false" ht="13.8" hidden="false" customHeight="false" outlineLevel="0" collapsed="false">
      <c r="A15" s="1"/>
      <c r="B15" s="1"/>
      <c r="C15" s="1"/>
      <c r="D15" s="1" t="n">
        <v>77.3</v>
      </c>
      <c r="E15" s="1" t="n">
        <v>26.6</v>
      </c>
      <c r="F15" s="1" t="s">
        <v>40</v>
      </c>
      <c r="G15" s="1" t="n">
        <v>76.3</v>
      </c>
      <c r="H15" s="1" t="n">
        <f aca="false">G15-46.4</f>
        <v>29.9</v>
      </c>
      <c r="I15" s="0" t="s">
        <v>41</v>
      </c>
      <c r="J15" s="0" t="n">
        <f aca="false">AVERAGE(C15,E15,H15)</f>
        <v>28.25</v>
      </c>
    </row>
    <row r="16" customFormat="false" ht="13.8" hidden="false" customHeight="false" outlineLevel="0" collapsed="false">
      <c r="A16" s="1"/>
      <c r="B16" s="1"/>
      <c r="C16" s="1"/>
      <c r="D16" s="1" t="n">
        <v>77</v>
      </c>
      <c r="E16" s="1" t="n">
        <v>26.5</v>
      </c>
      <c r="F16" s="3" t="s">
        <v>42</v>
      </c>
      <c r="G16" s="1" t="n">
        <v>75.3</v>
      </c>
      <c r="H16" s="1" t="n">
        <v>29.5</v>
      </c>
      <c r="I16" s="3" t="s">
        <v>42</v>
      </c>
      <c r="J16" s="0" t="n">
        <f aca="false">AVERAGE(C16,E16,H16)</f>
        <v>28</v>
      </c>
    </row>
    <row r="17" customFormat="false" ht="13.8" hidden="false" customHeight="false" outlineLevel="0" collapsed="false">
      <c r="A17" s="1"/>
      <c r="B17" s="1"/>
      <c r="C17" s="1"/>
      <c r="D17" s="1"/>
      <c r="E17" s="1" t="n">
        <v>27</v>
      </c>
      <c r="F17" s="3" t="s">
        <v>43</v>
      </c>
      <c r="G17" s="1"/>
      <c r="H17" s="1"/>
      <c r="I17" s="3"/>
      <c r="J17" s="0" t="n">
        <f aca="false">AVERAGE(C17,E17,H17)</f>
        <v>27</v>
      </c>
    </row>
    <row r="18" customFormat="false" ht="13.8" hidden="false" customHeight="false" outlineLevel="0" collapsed="false">
      <c r="D18" s="1"/>
      <c r="E18" s="1"/>
      <c r="F18" s="4"/>
      <c r="G18" s="1"/>
      <c r="J18" s="0" t="e">
        <f aca="false">AVERAGE(C18,E18,H18)</f>
        <v>#DIV/0!</v>
      </c>
    </row>
    <row r="19" customFormat="false" ht="13.8" hidden="false" customHeight="false" outlineLevel="0" collapsed="false">
      <c r="A19" s="1" t="s">
        <v>44</v>
      </c>
      <c r="B19" s="4"/>
      <c r="C19" s="4"/>
      <c r="D19" s="1"/>
      <c r="E19" s="1" t="n">
        <v>20.6</v>
      </c>
      <c r="F19" s="1" t="s">
        <v>43</v>
      </c>
      <c r="G19" s="1" t="n">
        <v>72.5</v>
      </c>
      <c r="H19" s="0" t="n">
        <v>25.7</v>
      </c>
      <c r="I19" s="0" t="s">
        <v>15</v>
      </c>
      <c r="J19" s="0" t="n">
        <f aca="false">AVERAGE(C19,E19,H19)</f>
        <v>23.15</v>
      </c>
      <c r="K19" s="0" t="s">
        <v>45</v>
      </c>
    </row>
    <row r="20" customFormat="false" ht="13.8" hidden="false" customHeight="false" outlineLevel="0" collapsed="false">
      <c r="A20" s="1"/>
      <c r="B20" s="1"/>
      <c r="C20" s="1"/>
      <c r="D20" s="1"/>
      <c r="E20" s="1"/>
      <c r="F20" s="1"/>
      <c r="G20" s="1" t="n">
        <v>70.6</v>
      </c>
      <c r="H20" s="0" t="n">
        <f aca="false">G20-46.4</f>
        <v>24.2</v>
      </c>
      <c r="I20" s="0" t="s">
        <v>41</v>
      </c>
      <c r="J20" s="0" t="n">
        <f aca="false">AVERAGE(C20,E20,H20)</f>
        <v>24.2</v>
      </c>
    </row>
    <row r="21" customFormat="false" ht="13.8" hidden="false" customHeight="false" outlineLevel="0" collapsed="false">
      <c r="A21" s="1" t="s">
        <v>46</v>
      </c>
      <c r="B21" s="1"/>
      <c r="C21" s="1"/>
      <c r="D21" s="1" t="n">
        <v>77.3</v>
      </c>
      <c r="E21" s="1" t="n">
        <f aca="false">D21-52.1</f>
        <v>25.2</v>
      </c>
      <c r="F21" s="1" t="s">
        <v>47</v>
      </c>
      <c r="G21" s="1"/>
      <c r="J21" s="0" t="n">
        <f aca="false">AVERAGE(C21,E21,H21)</f>
        <v>25.2</v>
      </c>
    </row>
    <row r="22" customFormat="false" ht="13.8" hidden="false" customHeight="false" outlineLevel="0" collapsed="false">
      <c r="A22" s="1" t="s">
        <v>48</v>
      </c>
      <c r="B22" s="1"/>
      <c r="C22" s="1"/>
      <c r="D22" s="1" t="n">
        <v>76.7</v>
      </c>
      <c r="E22" s="1" t="n">
        <f aca="false">D22-52.1</f>
        <v>24.6</v>
      </c>
      <c r="F22" s="1" t="s">
        <v>49</v>
      </c>
      <c r="G22" s="1"/>
      <c r="J22" s="0" t="n">
        <f aca="false">AVERAGE(C22,E22,H22)</f>
        <v>24.6</v>
      </c>
    </row>
    <row r="23" customFormat="false" ht="15.75" hidden="false" customHeight="true" outlineLevel="0" collapsed="false">
      <c r="A23" s="1" t="s">
        <v>50</v>
      </c>
      <c r="B23" s="1"/>
      <c r="C23" s="1"/>
      <c r="D23" s="5" t="n">
        <v>72.6</v>
      </c>
      <c r="E23" s="5" t="n">
        <v>21.2</v>
      </c>
      <c r="F23" s="1" t="s">
        <v>51</v>
      </c>
      <c r="G23" s="1"/>
      <c r="J23" s="0" t="n">
        <f aca="false">AVERAGE(C23,E23,H23)</f>
        <v>21.2</v>
      </c>
    </row>
    <row r="24" customFormat="false" ht="15.75" hidden="false" customHeight="true" outlineLevel="0" collapsed="false">
      <c r="A24" s="1"/>
      <c r="B24" s="1"/>
      <c r="C24" s="1"/>
      <c r="F24" s="5" t="s">
        <v>52</v>
      </c>
      <c r="G24" s="1"/>
      <c r="J24" s="0" t="e">
        <f aca="false">AVERAGE(C24,E24,H24)</f>
        <v>#DIV/0!</v>
      </c>
    </row>
    <row r="25" customFormat="false" ht="15.75" hidden="false" customHeight="true" outlineLevel="0" collapsed="false">
      <c r="A25" s="1" t="s">
        <v>53</v>
      </c>
      <c r="B25" s="1"/>
      <c r="C25" s="1"/>
      <c r="D25" s="6" t="n">
        <v>78.9</v>
      </c>
      <c r="E25" s="6" t="n">
        <v>28.2</v>
      </c>
      <c r="F25" s="1" t="s">
        <v>54</v>
      </c>
      <c r="G25" s="1"/>
      <c r="J25" s="0" t="n">
        <f aca="false">AVERAGE(C25,E25,H25)</f>
        <v>28.2</v>
      </c>
    </row>
    <row r="26" customFormat="false" ht="15.75" hidden="false" customHeight="true" outlineLevel="0" collapsed="false">
      <c r="A26" s="1"/>
      <c r="B26" s="1"/>
      <c r="C26" s="1"/>
      <c r="F26" s="6" t="s">
        <v>40</v>
      </c>
      <c r="G26" s="1"/>
      <c r="J26" s="0" t="e">
        <f aca="false">AVERAGE(C26,E26,H26)</f>
        <v>#DIV/0!</v>
      </c>
    </row>
    <row r="27" customFormat="false" ht="15.75" hidden="false" customHeight="true" outlineLevel="0" collapsed="false">
      <c r="A27" s="1" t="s">
        <v>55</v>
      </c>
      <c r="B27" s="1"/>
      <c r="C27" s="1"/>
      <c r="D27" s="1" t="n">
        <v>75.8</v>
      </c>
      <c r="E27" s="1" t="n">
        <f aca="false">D27-50.7</f>
        <v>25.1</v>
      </c>
      <c r="F27" s="7" t="s">
        <v>56</v>
      </c>
      <c r="G27" s="1"/>
      <c r="J27" s="0" t="n">
        <f aca="false">AVERAGE(C27,E27,H27)</f>
        <v>25.1</v>
      </c>
    </row>
    <row r="28" customFormat="false" ht="15.75" hidden="false" customHeight="true" outlineLevel="0" collapsed="false">
      <c r="A28" s="1" t="s">
        <v>57</v>
      </c>
      <c r="B28" s="1"/>
      <c r="C28" s="1"/>
      <c r="D28" s="1" t="n">
        <v>74.5</v>
      </c>
      <c r="E28" s="1" t="n">
        <f aca="false">D28-50.7</f>
        <v>23.8</v>
      </c>
      <c r="F28" s="1" t="s">
        <v>56</v>
      </c>
      <c r="G28" s="1"/>
      <c r="J28" s="0" t="n">
        <f aca="false">AVERAGE(C28,E28,H28)</f>
        <v>23.8</v>
      </c>
    </row>
    <row r="29" customFormat="false" ht="15.75" hidden="false" customHeight="true" outlineLevel="0" collapsed="false">
      <c r="A29" s="0" t="s">
        <v>58</v>
      </c>
      <c r="B29" s="2"/>
      <c r="C29" s="1"/>
      <c r="D29" s="1"/>
      <c r="E29" s="1"/>
      <c r="F29" s="1" t="s">
        <v>59</v>
      </c>
      <c r="G29" s="1" t="n">
        <v>78.7</v>
      </c>
      <c r="H29" s="0" t="n">
        <f aca="false">G29-46.3</f>
        <v>32.4</v>
      </c>
      <c r="I29" s="1" t="s">
        <v>11</v>
      </c>
      <c r="J29" s="0" t="n">
        <f aca="false">AVERAGE(C29,E29,H29)</f>
        <v>32.4</v>
      </c>
    </row>
    <row r="30" customFormat="false" ht="15.75" hidden="false" customHeight="true" outlineLevel="0" collapsed="false">
      <c r="A30" s="0" t="s">
        <v>60</v>
      </c>
      <c r="B30" s="2"/>
      <c r="C30" s="1"/>
      <c r="D30" s="1"/>
      <c r="E30" s="1"/>
      <c r="F30" s="1" t="s">
        <v>61</v>
      </c>
      <c r="G30" s="1" t="n">
        <v>69.4</v>
      </c>
      <c r="H30" s="0" t="n">
        <f aca="false">G30-46.3</f>
        <v>23.1</v>
      </c>
      <c r="I30" s="1" t="s">
        <v>11</v>
      </c>
      <c r="J30" s="0" t="n">
        <f aca="false">AVERAGE(C30,E30,H30)</f>
        <v>23.1</v>
      </c>
      <c r="K30" s="0" t="s">
        <v>62</v>
      </c>
    </row>
    <row r="31" customFormat="false" ht="15.75" hidden="false" customHeight="true" outlineLevel="0" collapsed="false">
      <c r="A31" s="0" t="s">
        <v>63</v>
      </c>
      <c r="B31" s="2"/>
      <c r="C31" s="1"/>
      <c r="D31" s="1"/>
      <c r="E31" s="1"/>
      <c r="F31" s="1" t="s">
        <v>64</v>
      </c>
      <c r="G31" s="2" t="n">
        <v>80</v>
      </c>
      <c r="H31" s="0" t="n">
        <f aca="false">G31-46.3</f>
        <v>33.7</v>
      </c>
      <c r="I31" s="1" t="s">
        <v>11</v>
      </c>
      <c r="J31" s="0" t="n">
        <f aca="false">AVERAGE(C31,E31,H31)</f>
        <v>33.7</v>
      </c>
    </row>
    <row r="32" customFormat="false" ht="15.75" hidden="false" customHeight="true" outlineLevel="0" collapsed="false">
      <c r="A32" s="0" t="s">
        <v>65</v>
      </c>
      <c r="B32" s="2"/>
      <c r="C32" s="1"/>
      <c r="D32" s="1"/>
      <c r="E32" s="1"/>
      <c r="F32" s="1" t="s">
        <v>66</v>
      </c>
      <c r="G32" s="1" t="n">
        <v>80.5</v>
      </c>
      <c r="H32" s="0" t="n">
        <f aca="false">G32-46.3</f>
        <v>34.2</v>
      </c>
      <c r="I32" s="1" t="s">
        <v>11</v>
      </c>
      <c r="J32" s="0" t="n">
        <f aca="false">AVERAGE(C32,E32,H32)</f>
        <v>34.2</v>
      </c>
    </row>
    <row r="33" customFormat="false" ht="15.75" hidden="false" customHeight="true" outlineLevel="0" collapsed="false">
      <c r="A33" s="0" t="s">
        <v>67</v>
      </c>
      <c r="B33" s="2"/>
      <c r="C33" s="1"/>
      <c r="D33" s="1"/>
      <c r="E33" s="1"/>
      <c r="F33" s="1" t="s">
        <v>68</v>
      </c>
      <c r="G33" s="1" t="n">
        <v>80.9</v>
      </c>
      <c r="H33" s="0" t="n">
        <f aca="false">G33-46.3</f>
        <v>34.6</v>
      </c>
      <c r="I33" s="1" t="s">
        <v>11</v>
      </c>
      <c r="J33" s="0" t="n">
        <f aca="false">AVERAGE(C33,E33,H33)</f>
        <v>34.6</v>
      </c>
    </row>
    <row r="34" customFormat="false" ht="15.75" hidden="false" customHeight="true" outlineLevel="0" collapsed="false">
      <c r="A34" s="0" t="s">
        <v>69</v>
      </c>
      <c r="B34" s="2" t="n">
        <v>80.9</v>
      </c>
      <c r="C34" s="1"/>
      <c r="D34" s="1"/>
      <c r="E34" s="1" t="n">
        <v>29</v>
      </c>
      <c r="F34" s="1" t="s">
        <v>43</v>
      </c>
      <c r="G34" s="1"/>
      <c r="J34" s="0" t="n">
        <f aca="false">AVERAGE(C34,E34,H34)</f>
        <v>29</v>
      </c>
      <c r="K34" s="0" t="s">
        <v>70</v>
      </c>
    </row>
    <row r="35" customFormat="false" ht="15.75" hidden="false" customHeight="true" outlineLevel="0" collapsed="false">
      <c r="A35" s="0" t="s">
        <v>71</v>
      </c>
      <c r="B35" s="2" t="n">
        <v>84.6</v>
      </c>
      <c r="C35" s="1" t="n">
        <f aca="false">B35-51.5</f>
        <v>33.1</v>
      </c>
      <c r="D35" s="1"/>
      <c r="E35" s="1"/>
      <c r="F35" s="1" t="s">
        <v>72</v>
      </c>
      <c r="G35" s="1"/>
      <c r="J35" s="0" t="n">
        <f aca="false">AVERAGE(C35,E35,H35)</f>
        <v>33.1</v>
      </c>
    </row>
    <row r="36" customFormat="false" ht="15.75" hidden="false" customHeight="true" outlineLevel="0" collapsed="false">
      <c r="A36" s="0" t="s">
        <v>73</v>
      </c>
      <c r="B36" s="2"/>
      <c r="C36" s="1"/>
      <c r="D36" s="1"/>
      <c r="E36" s="1" t="n">
        <v>33.1</v>
      </c>
      <c r="F36" s="1" t="s">
        <v>43</v>
      </c>
      <c r="G36" s="1"/>
      <c r="J36" s="0" t="n">
        <f aca="false">AVERAGE(C36,E36,H36)</f>
        <v>33.1</v>
      </c>
      <c r="K36" s="0" t="s">
        <v>74</v>
      </c>
    </row>
    <row r="37" customFormat="false" ht="15.75" hidden="false" customHeight="true" outlineLevel="0" collapsed="false">
      <c r="A37" s="0" t="s">
        <v>75</v>
      </c>
      <c r="B37" s="2"/>
      <c r="C37" s="1"/>
      <c r="D37" s="1"/>
      <c r="E37" s="1" t="n">
        <v>1.9</v>
      </c>
      <c r="F37" s="1" t="s">
        <v>43</v>
      </c>
      <c r="G37" s="2" t="n">
        <v>51.9</v>
      </c>
      <c r="H37" s="0" t="n">
        <f aca="false">G37-46.8</f>
        <v>5.1</v>
      </c>
      <c r="I37" s="0" t="s">
        <v>15</v>
      </c>
      <c r="J37" s="0" t="n">
        <f aca="false">AVERAGE(C37,E37,H37)</f>
        <v>3.5</v>
      </c>
      <c r="K37" s="0" t="s">
        <v>76</v>
      </c>
    </row>
    <row r="38" customFormat="false" ht="15.75" hidden="false" customHeight="true" outlineLevel="0" collapsed="false">
      <c r="A38" s="0" t="s">
        <v>77</v>
      </c>
      <c r="B38" s="2" t="n">
        <v>88.7</v>
      </c>
      <c r="C38" s="1" t="n">
        <f aca="false">B38-41</f>
        <v>47.7</v>
      </c>
      <c r="D38" s="1"/>
      <c r="E38" s="1" t="n">
        <v>38.7</v>
      </c>
      <c r="F38" s="1" t="s">
        <v>43</v>
      </c>
      <c r="G38" s="2"/>
      <c r="J38" s="0" t="n">
        <f aca="false">AVERAGE(C38,E38,H38)</f>
        <v>43.2</v>
      </c>
      <c r="K38" s="0" t="s">
        <v>78</v>
      </c>
    </row>
    <row r="39" customFormat="false" ht="15.75" hidden="false" customHeight="true" outlineLevel="0" collapsed="false">
      <c r="A39" s="0" t="s">
        <v>79</v>
      </c>
      <c r="B39" s="2" t="n">
        <v>90.3</v>
      </c>
      <c r="C39" s="1" t="n">
        <f aca="false">B39-41</f>
        <v>49.3</v>
      </c>
      <c r="D39" s="1"/>
      <c r="E39" s="1" t="n">
        <v>40.3</v>
      </c>
      <c r="F39" s="1" t="s">
        <v>43</v>
      </c>
      <c r="G39" s="2"/>
      <c r="J39" s="0" t="n">
        <f aca="false">AVERAGE(C39,E39,H39)</f>
        <v>44.8</v>
      </c>
      <c r="K39" s="0" t="s">
        <v>80</v>
      </c>
    </row>
    <row r="40" customFormat="false" ht="15.75" hidden="false" customHeight="true" outlineLevel="0" collapsed="false">
      <c r="A40" s="0" t="s">
        <v>81</v>
      </c>
      <c r="B40" s="2" t="n">
        <v>92.9</v>
      </c>
      <c r="C40" s="1" t="n">
        <f aca="false">B40-41</f>
        <v>51.9</v>
      </c>
      <c r="D40" s="1"/>
      <c r="E40" s="1" t="n">
        <v>42.9</v>
      </c>
      <c r="F40" s="1" t="s">
        <v>43</v>
      </c>
      <c r="G40" s="2"/>
      <c r="J40" s="0" t="n">
        <f aca="false">AVERAGE(C40,E40,H40)</f>
        <v>47.4</v>
      </c>
      <c r="K40" s="0" t="s">
        <v>82</v>
      </c>
    </row>
    <row r="41" customFormat="false" ht="15.75" hidden="false" customHeight="true" outlineLevel="0" collapsed="false">
      <c r="A41" s="0" t="s">
        <v>83</v>
      </c>
      <c r="B41" s="2"/>
      <c r="C41" s="1"/>
      <c r="D41" s="1"/>
      <c r="E41" s="1"/>
      <c r="F41" s="1" t="s">
        <v>84</v>
      </c>
      <c r="G41" s="2" t="n">
        <v>63.2</v>
      </c>
      <c r="H41" s="0" t="n">
        <v>16.4</v>
      </c>
      <c r="I41" s="0" t="s">
        <v>15</v>
      </c>
      <c r="J41" s="0" t="n">
        <f aca="false">AVERAGE(C41,E41,H41)</f>
        <v>16.4</v>
      </c>
      <c r="K41" s="0" t="s">
        <v>85</v>
      </c>
    </row>
    <row r="42" customFormat="false" ht="15.75" hidden="false" customHeight="true" outlineLevel="0" collapsed="false">
      <c r="A42" s="0" t="s">
        <v>86</v>
      </c>
      <c r="B42" s="2"/>
      <c r="C42" s="1"/>
      <c r="D42" s="1"/>
      <c r="E42" s="1"/>
      <c r="F42" s="1" t="s">
        <v>87</v>
      </c>
      <c r="G42" s="2" t="n">
        <v>70.5</v>
      </c>
      <c r="H42" s="0" t="n">
        <f aca="false">G42-46.4</f>
        <v>24.1</v>
      </c>
      <c r="I42" s="0" t="s">
        <v>41</v>
      </c>
      <c r="J42" s="0" t="n">
        <f aca="false">AVERAGE(C42,E42,H42)</f>
        <v>24.1</v>
      </c>
    </row>
    <row r="43" customFormat="false" ht="15.75" hidden="false" customHeight="true" outlineLevel="0" collapsed="false">
      <c r="B43" s="2"/>
      <c r="C43" s="1"/>
      <c r="D43" s="1"/>
      <c r="E43" s="1"/>
      <c r="F43" s="1"/>
      <c r="G43" s="2" t="n">
        <v>69.2</v>
      </c>
      <c r="H43" s="0" t="n">
        <f aca="false">G43-46.2</f>
        <v>23</v>
      </c>
      <c r="I43" s="0" t="s">
        <v>88</v>
      </c>
      <c r="J43" s="0" t="n">
        <f aca="false">AVERAGE(C43,E43,H43)</f>
        <v>23</v>
      </c>
    </row>
    <row r="44" customFormat="false" ht="15.75" hidden="false" customHeight="true" outlineLevel="0" collapsed="false">
      <c r="A44" s="0" t="s">
        <v>89</v>
      </c>
      <c r="B44" s="2"/>
      <c r="C44" s="1"/>
      <c r="D44" s="1"/>
      <c r="E44" s="1"/>
      <c r="F44" s="1" t="s">
        <v>90</v>
      </c>
      <c r="G44" s="2" t="n">
        <v>74.2</v>
      </c>
      <c r="H44" s="0" t="n">
        <f aca="false">G44-46.4</f>
        <v>27.8</v>
      </c>
      <c r="I44" s="0" t="s">
        <v>91</v>
      </c>
      <c r="J44" s="0" t="n">
        <f aca="false">AVERAGE(C44,E44,H44)</f>
        <v>27.8</v>
      </c>
    </row>
    <row r="45" customFormat="false" ht="15.75" hidden="false" customHeight="true" outlineLevel="0" collapsed="false">
      <c r="A45" s="0" t="s">
        <v>92</v>
      </c>
      <c r="B45" s="2"/>
      <c r="C45" s="1"/>
      <c r="D45" s="1"/>
      <c r="E45" s="1"/>
      <c r="F45" s="1" t="s">
        <v>93</v>
      </c>
      <c r="G45" s="2" t="n">
        <v>72.4</v>
      </c>
      <c r="H45" s="0" t="n">
        <f aca="false">G45-46.4</f>
        <v>26</v>
      </c>
      <c r="I45" s="0" t="s">
        <v>94</v>
      </c>
      <c r="J45" s="0" t="n">
        <f aca="false">AVERAGE(C45,E45,H45)</f>
        <v>26</v>
      </c>
    </row>
    <row r="46" customFormat="false" ht="15.75" hidden="false" customHeight="true" outlineLevel="0" collapsed="false">
      <c r="A46" s="0" t="s">
        <v>95</v>
      </c>
      <c r="B46" s="2"/>
      <c r="C46" s="1"/>
      <c r="D46" s="1"/>
      <c r="E46" s="1"/>
      <c r="F46" s="1" t="s">
        <v>96</v>
      </c>
      <c r="G46" s="2" t="n">
        <v>72.1</v>
      </c>
      <c r="H46" s="0" t="n">
        <f aca="false">G46-46.4</f>
        <v>25.7</v>
      </c>
      <c r="I46" s="0" t="s">
        <v>97</v>
      </c>
      <c r="J46" s="0" t="n">
        <f aca="false">AVERAGE(C46,E46,H46)</f>
        <v>25.7</v>
      </c>
    </row>
    <row r="47" customFormat="false" ht="15.75" hidden="false" customHeight="true" outlineLevel="0" collapsed="false">
      <c r="A47" s="0" t="s">
        <v>98</v>
      </c>
      <c r="B47" s="2"/>
      <c r="C47" s="1"/>
      <c r="D47" s="1"/>
      <c r="E47" s="1"/>
      <c r="F47" s="1" t="s">
        <v>99</v>
      </c>
      <c r="G47" s="2" t="n">
        <v>74.2</v>
      </c>
      <c r="H47" s="0" t="n">
        <f aca="false">G47-46.4</f>
        <v>27.8</v>
      </c>
      <c r="I47" s="0" t="s">
        <v>100</v>
      </c>
      <c r="J47" s="0" t="n">
        <f aca="false">AVERAGE(C47,E47,H47)</f>
        <v>27.8</v>
      </c>
    </row>
    <row r="48" customFormat="false" ht="15.75" hidden="false" customHeight="true" outlineLevel="0" collapsed="false">
      <c r="A48" s="1" t="s">
        <v>101</v>
      </c>
      <c r="B48" s="2"/>
      <c r="C48" s="1"/>
      <c r="D48" s="1"/>
      <c r="E48" s="1"/>
      <c r="F48" s="1" t="s">
        <v>102</v>
      </c>
      <c r="G48" s="2" t="n">
        <v>74.1</v>
      </c>
      <c r="H48" s="0" t="n">
        <f aca="false">G48-46.4</f>
        <v>27.7</v>
      </c>
      <c r="I48" s="0" t="s">
        <v>103</v>
      </c>
      <c r="J48" s="0" t="n">
        <f aca="false">AVERAGE(C48,E48,H48)</f>
        <v>27.7</v>
      </c>
    </row>
    <row r="49" customFormat="false" ht="15.75" hidden="false" customHeight="true" outlineLevel="0" collapsed="false">
      <c r="A49" s="1"/>
      <c r="B49" s="2"/>
      <c r="C49" s="1"/>
      <c r="D49" s="1"/>
      <c r="E49" s="1"/>
      <c r="F49" s="1"/>
      <c r="G49" s="2" t="n">
        <v>73.9</v>
      </c>
      <c r="H49" s="0" t="n">
        <f aca="false">G49-46.2</f>
        <v>27.7</v>
      </c>
      <c r="I49" s="0" t="s">
        <v>88</v>
      </c>
      <c r="J49" s="0" t="n">
        <f aca="false">AVERAGE(C49,E49,H49)</f>
        <v>27.7</v>
      </c>
    </row>
    <row r="50" customFormat="false" ht="15.75" hidden="false" customHeight="true" outlineLevel="0" collapsed="false">
      <c r="A50" s="1" t="s">
        <v>104</v>
      </c>
      <c r="B50" s="2"/>
      <c r="C50" s="1"/>
      <c r="D50" s="1"/>
      <c r="E50" s="1"/>
      <c r="F50" s="1" t="s">
        <v>105</v>
      </c>
      <c r="G50" s="2" t="n">
        <v>74.4</v>
      </c>
      <c r="H50" s="0" t="n">
        <f aca="false">G50-46.4</f>
        <v>28</v>
      </c>
      <c r="I50" s="0" t="s">
        <v>106</v>
      </c>
      <c r="J50" s="0" t="n">
        <f aca="false">AVERAGE(C50,E50,H50)</f>
        <v>28</v>
      </c>
    </row>
    <row r="51" customFormat="false" ht="15.75" hidden="false" customHeight="true" outlineLevel="0" collapsed="false">
      <c r="A51" s="1"/>
      <c r="B51" s="2"/>
      <c r="C51" s="1"/>
      <c r="D51" s="1"/>
      <c r="E51" s="1"/>
      <c r="F51" s="1"/>
      <c r="G51" s="2" t="n">
        <v>74.9</v>
      </c>
      <c r="H51" s="0" t="n">
        <f aca="false">G51-46.2</f>
        <v>28.7</v>
      </c>
      <c r="I51" s="0" t="s">
        <v>88</v>
      </c>
      <c r="J51" s="0" t="n">
        <f aca="false">AVERAGE(C51,E51,H51)</f>
        <v>28.7</v>
      </c>
    </row>
    <row r="52" customFormat="false" ht="15.75" hidden="false" customHeight="true" outlineLevel="0" collapsed="false">
      <c r="A52" s="0" t="s">
        <v>107</v>
      </c>
      <c r="B52" s="2"/>
      <c r="C52" s="1"/>
      <c r="D52" s="1"/>
      <c r="E52" s="1"/>
      <c r="F52" s="1" t="s">
        <v>108</v>
      </c>
      <c r="G52" s="2" t="n">
        <v>72.6</v>
      </c>
      <c r="H52" s="0" t="n">
        <f aca="false">G52-46.4</f>
        <v>26.2</v>
      </c>
      <c r="I52" s="0" t="s">
        <v>109</v>
      </c>
      <c r="J52" s="0" t="n">
        <f aca="false">AVERAGE(C52,E52,H52)</f>
        <v>26.2</v>
      </c>
    </row>
    <row r="53" customFormat="false" ht="15.75" hidden="false" customHeight="true" outlineLevel="0" collapsed="false">
      <c r="B53" s="2"/>
      <c r="C53" s="1"/>
      <c r="D53" s="1"/>
      <c r="E53" s="1"/>
      <c r="F53" s="1"/>
      <c r="G53" s="2" t="n">
        <v>74.1</v>
      </c>
      <c r="H53" s="0" t="n">
        <f aca="false">G53-46.2</f>
        <v>27.9</v>
      </c>
      <c r="I53" s="0" t="s">
        <v>88</v>
      </c>
      <c r="J53" s="0" t="n">
        <f aca="false">AVERAGE(C53,E53,H53)</f>
        <v>27.9</v>
      </c>
    </row>
    <row r="54" s="8" customFormat="true" ht="15.75" hidden="false" customHeight="true" outlineLevel="0" collapsed="false">
      <c r="A54" s="8" t="s">
        <v>110</v>
      </c>
      <c r="B54" s="9"/>
      <c r="F54" s="8" t="s">
        <v>111</v>
      </c>
      <c r="G54" s="9" t="n">
        <v>77.8</v>
      </c>
      <c r="H54" s="8" t="n">
        <f aca="false">G54-46.4</f>
        <v>31.4</v>
      </c>
      <c r="I54" s="8" t="s">
        <v>112</v>
      </c>
      <c r="J54" s="0" t="n">
        <f aca="false">AVERAGE(C54,E54,H54)</f>
        <v>31.4</v>
      </c>
      <c r="AMI54" s="0"/>
      <c r="AMJ54" s="0"/>
    </row>
    <row r="55" s="10" customFormat="true" ht="15.75" hidden="false" customHeight="true" outlineLevel="0" collapsed="false">
      <c r="B55" s="11"/>
      <c r="G55" s="11" t="n">
        <v>76.6</v>
      </c>
      <c r="H55" s="10" t="n">
        <f aca="false">G55-46.2</f>
        <v>30.4</v>
      </c>
      <c r="I55" s="10" t="s">
        <v>88</v>
      </c>
      <c r="J55" s="0" t="n">
        <f aca="false">AVERAGE(C55,E55,H55)</f>
        <v>30.4</v>
      </c>
      <c r="AMI55" s="0"/>
      <c r="AMJ55" s="0"/>
    </row>
    <row r="56" s="12" customFormat="true" ht="15.75" hidden="false" customHeight="true" outlineLevel="0" collapsed="false">
      <c r="A56" s="12" t="s">
        <v>113</v>
      </c>
      <c r="C56" s="2"/>
      <c r="D56" s="2" t="n">
        <v>72.7</v>
      </c>
      <c r="E56" s="2" t="n">
        <v>22</v>
      </c>
      <c r="F56" s="12" t="s">
        <v>39</v>
      </c>
      <c r="G56" s="2" t="n">
        <v>71.2</v>
      </c>
      <c r="H56" s="2" t="n">
        <v>25.5</v>
      </c>
      <c r="I56" s="12" t="s">
        <v>39</v>
      </c>
      <c r="J56" s="0" t="n">
        <f aca="false">AVERAGE(C56,E56,H56)</f>
        <v>23.75</v>
      </c>
      <c r="AMI56" s="0"/>
      <c r="AMJ56" s="0"/>
    </row>
    <row r="57" customFormat="false" ht="15.75" hidden="false" customHeight="true" outlineLevel="0" collapsed="false">
      <c r="A57" s="0" t="s">
        <v>114</v>
      </c>
      <c r="C57" s="2"/>
      <c r="D57" s="2"/>
      <c r="E57" s="2"/>
      <c r="F57" s="1"/>
      <c r="G57" s="2" t="n">
        <v>47.8</v>
      </c>
      <c r="H57" s="2" t="n">
        <f aca="false">G57-46.4</f>
        <v>1.4</v>
      </c>
      <c r="I57" s="0" t="s">
        <v>112</v>
      </c>
      <c r="J57" s="0" t="n">
        <f aca="false">AVERAGE(C57,E57,H57)</f>
        <v>1.4</v>
      </c>
    </row>
    <row r="58" customFormat="false" ht="15.75" hidden="false" customHeight="true" outlineLevel="0" collapsed="false">
      <c r="A58" s="3" t="s">
        <v>115</v>
      </c>
      <c r="C58" s="2"/>
      <c r="D58" s="2" t="n">
        <v>79.5</v>
      </c>
      <c r="E58" s="2" t="n">
        <v>29</v>
      </c>
      <c r="F58" s="1" t="s">
        <v>42</v>
      </c>
      <c r="G58" s="2" t="n">
        <v>77.7</v>
      </c>
      <c r="H58" s="2" t="n">
        <v>31.9</v>
      </c>
      <c r="I58" s="0" t="s">
        <v>42</v>
      </c>
      <c r="J58" s="0" t="n">
        <f aca="false">AVERAGE(C58,E58,H58)</f>
        <v>30.45</v>
      </c>
    </row>
    <row r="59" customFormat="false" ht="15.75" hidden="false" customHeight="true" outlineLevel="0" collapsed="false">
      <c r="A59" s="0" t="s">
        <v>116</v>
      </c>
      <c r="C59" s="2"/>
      <c r="D59" s="2" t="n">
        <v>50.7</v>
      </c>
      <c r="E59" s="2" t="n">
        <f aca="false">D59-52.1</f>
        <v>-1.4</v>
      </c>
      <c r="F59" s="1" t="s">
        <v>56</v>
      </c>
      <c r="G59" s="2"/>
      <c r="J59" s="0" t="n">
        <f aca="false">AVERAGE(C59,E59,H59)</f>
        <v>-1.4</v>
      </c>
    </row>
    <row r="60" customFormat="false" ht="15.75" hidden="false" customHeight="true" outlineLevel="0" collapsed="false">
      <c r="A60" s="0" t="s">
        <v>117</v>
      </c>
      <c r="C60" s="2"/>
      <c r="D60" s="2"/>
      <c r="E60" s="2" t="n">
        <v>-4.9</v>
      </c>
      <c r="F60" s="1" t="s">
        <v>43</v>
      </c>
      <c r="G60" s="2"/>
      <c r="J60" s="0" t="n">
        <f aca="false">AVERAGE(C60,E60,H60)</f>
        <v>-4.9</v>
      </c>
      <c r="K60" s="0" t="s">
        <v>118</v>
      </c>
    </row>
    <row r="61" customFormat="false" ht="15.75" hidden="false" customHeight="true" outlineLevel="0" collapsed="false">
      <c r="A61" s="0" t="s">
        <v>104</v>
      </c>
      <c r="C61" s="2"/>
      <c r="D61" s="2"/>
      <c r="E61" s="2"/>
      <c r="F61" s="1"/>
      <c r="G61" s="2" t="n">
        <v>67.9</v>
      </c>
      <c r="H61" s="0" t="n">
        <f aca="false">G61-46.2</f>
        <v>21.7</v>
      </c>
      <c r="I61" s="0" t="s">
        <v>88</v>
      </c>
      <c r="J61" s="0" t="n">
        <f aca="false">AVERAGE(C61,E61,H61)</f>
        <v>21.7</v>
      </c>
    </row>
    <row r="62" customFormat="false" ht="15.75" hidden="false" customHeight="true" outlineLevel="0" collapsed="false">
      <c r="A62" s="0" t="s">
        <v>119</v>
      </c>
      <c r="C62" s="2"/>
      <c r="D62" s="2"/>
      <c r="E62" s="2"/>
      <c r="F62" s="1"/>
      <c r="G62" s="2" t="n">
        <v>77.5</v>
      </c>
      <c r="H62" s="0" t="n">
        <f aca="false">G62-46.2</f>
        <v>31.3</v>
      </c>
      <c r="I62" s="0" t="s">
        <v>88</v>
      </c>
      <c r="J62" s="0" t="n">
        <f aca="false">AVERAGE(C62,E62,H62)</f>
        <v>31.3</v>
      </c>
    </row>
    <row r="63" customFormat="false" ht="15.75" hidden="false" customHeight="true" outlineLevel="0" collapsed="false">
      <c r="A63" s="0" t="s">
        <v>120</v>
      </c>
      <c r="C63" s="2"/>
      <c r="D63" s="2"/>
      <c r="E63" s="2"/>
      <c r="F63" s="1"/>
      <c r="G63" s="2" t="n">
        <v>73.8</v>
      </c>
      <c r="H63" s="0" t="n">
        <f aca="false">G63-46.2</f>
        <v>27.6</v>
      </c>
      <c r="I63" s="0" t="s">
        <v>88</v>
      </c>
      <c r="J63" s="0" t="n">
        <f aca="false">AVERAGE(C63,E63,H63)</f>
        <v>27.6</v>
      </c>
    </row>
    <row r="64" customFormat="false" ht="15.75" hidden="false" customHeight="true" outlineLevel="0" collapsed="false">
      <c r="A64" s="0" t="s">
        <v>121</v>
      </c>
      <c r="C64" s="2"/>
      <c r="D64" s="2"/>
      <c r="E64" s="2"/>
      <c r="F64" s="1"/>
      <c r="G64" s="2" t="n">
        <v>74.3</v>
      </c>
      <c r="H64" s="0" t="n">
        <f aca="false">G64-46.2</f>
        <v>28.1</v>
      </c>
      <c r="I64" s="0" t="s">
        <v>88</v>
      </c>
      <c r="J64" s="0" t="n">
        <f aca="false">AVERAGE(C64,E64,H64)</f>
        <v>28.1</v>
      </c>
    </row>
    <row r="65" customFormat="false" ht="15.75" hidden="false" customHeight="true" outlineLevel="0" collapsed="false">
      <c r="A65" s="0" t="s">
        <v>122</v>
      </c>
      <c r="C65" s="2"/>
      <c r="D65" s="2"/>
      <c r="E65" s="2"/>
      <c r="F65" s="1"/>
      <c r="G65" s="2" t="n">
        <v>73.6</v>
      </c>
      <c r="H65" s="0" t="n">
        <f aca="false">G65-46.2</f>
        <v>27.4</v>
      </c>
      <c r="I65" s="0" t="s">
        <v>88</v>
      </c>
      <c r="J65" s="0" t="n">
        <f aca="false">AVERAGE(C65,E65,H65)</f>
        <v>27.4</v>
      </c>
    </row>
    <row r="66" customFormat="false" ht="15.75" hidden="false" customHeight="true" outlineLevel="0" collapsed="false">
      <c r="A66" s="0" t="s">
        <v>123</v>
      </c>
      <c r="C66" s="2"/>
      <c r="D66" s="2"/>
      <c r="E66" s="2"/>
      <c r="F66" s="1"/>
      <c r="G66" s="2" t="n">
        <v>65.2</v>
      </c>
      <c r="H66" s="0" t="n">
        <f aca="false">G66-46.2</f>
        <v>19</v>
      </c>
      <c r="I66" s="0" t="s">
        <v>88</v>
      </c>
      <c r="J66" s="0" t="n">
        <f aca="false">AVERAGE(C66,E66,H66)</f>
        <v>19</v>
      </c>
    </row>
    <row r="67" customFormat="false" ht="15.75" hidden="false" customHeight="true" outlineLevel="0" collapsed="false">
      <c r="A67" s="0" t="s">
        <v>124</v>
      </c>
      <c r="C67" s="2"/>
      <c r="D67" s="2"/>
      <c r="E67" s="2"/>
      <c r="F67" s="1"/>
      <c r="G67" s="2" t="n">
        <v>46.3</v>
      </c>
      <c r="H67" s="0" t="n">
        <f aca="false">G67-46.2</f>
        <v>0.0999999999999943</v>
      </c>
      <c r="I67" s="0" t="s">
        <v>88</v>
      </c>
      <c r="J67" s="0" t="n">
        <f aca="false">AVERAGE(C67,E67,H67)</f>
        <v>0.0999999999999943</v>
      </c>
    </row>
    <row r="68" customFormat="false" ht="15.75" hidden="false" customHeight="true" outlineLevel="0" collapsed="false">
      <c r="A68" s="1" t="s">
        <v>101</v>
      </c>
      <c r="C68" s="2"/>
      <c r="D68" s="2"/>
      <c r="E68" s="2"/>
      <c r="F68" s="1"/>
      <c r="G68" s="2" t="n">
        <v>70.2</v>
      </c>
      <c r="H68" s="0" t="n">
        <f aca="false">G68-46.2</f>
        <v>24</v>
      </c>
      <c r="I68" s="0" t="s">
        <v>88</v>
      </c>
      <c r="J68" s="0" t="n">
        <f aca="false">AVERAGE(C68,E68,H68)</f>
        <v>24</v>
      </c>
    </row>
    <row r="69" customFormat="false" ht="15.75" hidden="false" customHeight="true" outlineLevel="0" collapsed="false">
      <c r="A69" s="0" t="s">
        <v>125</v>
      </c>
      <c r="F69" s="1"/>
      <c r="G69" s="2" t="n">
        <v>46.5</v>
      </c>
      <c r="H69" s="0" t="n">
        <f aca="false">G69-46.2</f>
        <v>0.299999999999997</v>
      </c>
      <c r="I69" s="0" t="s">
        <v>88</v>
      </c>
      <c r="J69" s="0" t="n">
        <f aca="false">AVERAGE(C69,E69,H69)</f>
        <v>0.299999999999997</v>
      </c>
    </row>
    <row r="70" customFormat="false" ht="15.75" hidden="false" customHeight="true" outlineLevel="0" collapsed="false">
      <c r="F70" s="1"/>
    </row>
    <row r="71" customFormat="false" ht="15.75" hidden="false" customHeight="true" outlineLevel="0" collapsed="false">
      <c r="F71" s="1"/>
    </row>
    <row r="72" customFormat="false" ht="15.75" hidden="false" customHeight="true" outlineLevel="0" collapsed="false">
      <c r="F72" s="1"/>
    </row>
    <row r="73" customFormat="false" ht="15.75" hidden="false" customHeight="true" outlineLevel="0" collapsed="false">
      <c r="F73" s="1"/>
    </row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2023-02-15T09:41:08Z</dcterms:created>
  <dc:creator>CM2</dc:creator>
  <dc:description/>
  <dc:language>en-US</dc:language>
  <cp:lastModifiedBy/>
  <dcterms:modified xsi:type="dcterms:W3CDTF">2023-12-01T16:27:04Z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