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Ferreira\Desktop\"/>
    </mc:Choice>
  </mc:AlternateContent>
  <bookViews>
    <workbookView xWindow="0" yWindow="0" windowWidth="23040" windowHeight="9060" activeTab="1"/>
  </bookViews>
  <sheets>
    <sheet name="Sheet1" sheetId="1" r:id="rId1"/>
    <sheet name="Sheet2" sheetId="2" r:id="rId2"/>
  </sheets>
  <definedNames>
    <definedName name="_d1">Sheet1!$B$6</definedName>
    <definedName name="_d2">Sheet1!$B$7</definedName>
    <definedName name="K">Sheet1!$B$2</definedName>
    <definedName name="max">Sheet1!$B$10</definedName>
    <definedName name="put">Sheet1!$B$11</definedName>
    <definedName name="r_">Sheet1!$B$3</definedName>
    <definedName name="S">Sheet1!$B$1</definedName>
    <definedName name="sigma">Sheet1!$B$4</definedName>
    <definedName name="T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M34" i="2" s="1"/>
  <c r="L35" i="2"/>
  <c r="L36" i="2"/>
  <c r="L37" i="2"/>
  <c r="L38" i="2"/>
  <c r="L39" i="2"/>
  <c r="L40" i="2"/>
  <c r="L41" i="2"/>
  <c r="L42" i="2"/>
  <c r="M42" i="2" s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2" i="2"/>
  <c r="M3" i="2"/>
  <c r="F2" i="2"/>
  <c r="G2" i="2" s="1"/>
  <c r="F3" i="2"/>
  <c r="F4" i="2"/>
  <c r="G4" i="2" s="1"/>
  <c r="I4" i="2" s="1"/>
  <c r="F5" i="2"/>
  <c r="G5" i="2" s="1"/>
  <c r="I5" i="2" s="1"/>
  <c r="F6" i="2"/>
  <c r="F7" i="2"/>
  <c r="F8" i="2"/>
  <c r="F9" i="2"/>
  <c r="G9" i="2" s="1"/>
  <c r="I9" i="2" s="1"/>
  <c r="F10" i="2"/>
  <c r="G10" i="2" s="1"/>
  <c r="F11" i="2"/>
  <c r="F12" i="2"/>
  <c r="F13" i="2"/>
  <c r="G13" i="2" s="1"/>
  <c r="I13" i="2" s="1"/>
  <c r="F14" i="2"/>
  <c r="F15" i="2"/>
  <c r="G15" i="2" s="1"/>
  <c r="F16" i="2"/>
  <c r="F17" i="2"/>
  <c r="G17" i="2" s="1"/>
  <c r="I17" i="2" s="1"/>
  <c r="F18" i="2"/>
  <c r="F19" i="2"/>
  <c r="G19" i="2" s="1"/>
  <c r="I19" i="2" s="1"/>
  <c r="F20" i="2"/>
  <c r="G20" i="2" s="1"/>
  <c r="I20" i="2" s="1"/>
  <c r="F21" i="2"/>
  <c r="G21" i="2" s="1"/>
  <c r="I21" i="2" s="1"/>
  <c r="F22" i="2"/>
  <c r="F23" i="2"/>
  <c r="F24" i="2"/>
  <c r="F25" i="2"/>
  <c r="G25" i="2" s="1"/>
  <c r="I25" i="2" s="1"/>
  <c r="F26" i="2"/>
  <c r="F27" i="2"/>
  <c r="F28" i="2"/>
  <c r="G28" i="2" s="1"/>
  <c r="I28" i="2" s="1"/>
  <c r="F29" i="2"/>
  <c r="G29" i="2" s="1"/>
  <c r="I29" i="2" s="1"/>
  <c r="F30" i="2"/>
  <c r="G30" i="2" s="1"/>
  <c r="F31" i="2"/>
  <c r="G31" i="2" s="1"/>
  <c r="I31" i="2" s="1"/>
  <c r="F32" i="2"/>
  <c r="F33" i="2"/>
  <c r="G33" i="2" s="1"/>
  <c r="I33" i="2" s="1"/>
  <c r="F34" i="2"/>
  <c r="G34" i="2" s="1"/>
  <c r="I34" i="2" s="1"/>
  <c r="F35" i="2"/>
  <c r="F36" i="2"/>
  <c r="G36" i="2" s="1"/>
  <c r="I36" i="2" s="1"/>
  <c r="F37" i="2"/>
  <c r="G37" i="2" s="1"/>
  <c r="I37" i="2" s="1"/>
  <c r="F38" i="2"/>
  <c r="F39" i="2"/>
  <c r="F40" i="2"/>
  <c r="F41" i="2"/>
  <c r="G41" i="2" s="1"/>
  <c r="I41" i="2" s="1"/>
  <c r="F42" i="2"/>
  <c r="G42" i="2" s="1"/>
  <c r="I42" i="2" s="1"/>
  <c r="F43" i="2"/>
  <c r="F44" i="2"/>
  <c r="G44" i="2" s="1"/>
  <c r="I44" i="2" s="1"/>
  <c r="F45" i="2"/>
  <c r="G45" i="2" s="1"/>
  <c r="I45" i="2" s="1"/>
  <c r="F46" i="2"/>
  <c r="G46" i="2" s="1"/>
  <c r="I46" i="2" s="1"/>
  <c r="F47" i="2"/>
  <c r="G47" i="2" s="1"/>
  <c r="I47" i="2" s="1"/>
  <c r="F48" i="2"/>
  <c r="F49" i="2"/>
  <c r="G49" i="2" s="1"/>
  <c r="I49" i="2" s="1"/>
  <c r="F50" i="2"/>
  <c r="F51" i="2"/>
  <c r="G51" i="2" s="1"/>
  <c r="I51" i="2" s="1"/>
  <c r="G3" i="2"/>
  <c r="I3" i="2" s="1"/>
  <c r="G6" i="2"/>
  <c r="G7" i="2"/>
  <c r="I7" i="2" s="1"/>
  <c r="G8" i="2"/>
  <c r="G11" i="2"/>
  <c r="I11" i="2" s="1"/>
  <c r="G12" i="2"/>
  <c r="I12" i="2" s="1"/>
  <c r="G14" i="2"/>
  <c r="G16" i="2"/>
  <c r="G22" i="2"/>
  <c r="I22" i="2" s="1"/>
  <c r="G23" i="2"/>
  <c r="I23" i="2" s="1"/>
  <c r="G24" i="2"/>
  <c r="G27" i="2"/>
  <c r="G32" i="2"/>
  <c r="I32" i="2" s="1"/>
  <c r="G35" i="2"/>
  <c r="I35" i="2" s="1"/>
  <c r="G38" i="2"/>
  <c r="G39" i="2"/>
  <c r="I39" i="2" s="1"/>
  <c r="G40" i="2"/>
  <c r="G43" i="2"/>
  <c r="I43" i="2" s="1"/>
  <c r="G48" i="2"/>
  <c r="I48" i="2" s="1"/>
  <c r="G64" i="2"/>
  <c r="I64" i="2" s="1"/>
  <c r="G80" i="2"/>
  <c r="I80" i="2" s="1"/>
  <c r="G96" i="2"/>
  <c r="G112" i="2"/>
  <c r="I112" i="2" s="1"/>
  <c r="G144" i="2"/>
  <c r="I144" i="2" s="1"/>
  <c r="F53" i="2"/>
  <c r="G53" i="2" s="1"/>
  <c r="I53" i="2" s="1"/>
  <c r="F54" i="2"/>
  <c r="G54" i="2" s="1"/>
  <c r="I54" i="2" s="1"/>
  <c r="F55" i="2"/>
  <c r="G55" i="2" s="1"/>
  <c r="I55" i="2" s="1"/>
  <c r="F56" i="2"/>
  <c r="G56" i="2" s="1"/>
  <c r="I56" i="2" s="1"/>
  <c r="F57" i="2"/>
  <c r="G57" i="2" s="1"/>
  <c r="F58" i="2"/>
  <c r="F59" i="2"/>
  <c r="G59" i="2" s="1"/>
  <c r="F60" i="2"/>
  <c r="H60" i="2" s="1"/>
  <c r="F61" i="2"/>
  <c r="G61" i="2" s="1"/>
  <c r="F62" i="2"/>
  <c r="G62" i="2" s="1"/>
  <c r="I62" i="2" s="1"/>
  <c r="F63" i="2"/>
  <c r="G63" i="2" s="1"/>
  <c r="I63" i="2" s="1"/>
  <c r="F64" i="2"/>
  <c r="F65" i="2"/>
  <c r="G65" i="2" s="1"/>
  <c r="I65" i="2" s="1"/>
  <c r="F66" i="2"/>
  <c r="G66" i="2" s="1"/>
  <c r="F67" i="2"/>
  <c r="G67" i="2" s="1"/>
  <c r="F68" i="2"/>
  <c r="H68" i="2" s="1"/>
  <c r="F69" i="2"/>
  <c r="G69" i="2" s="1"/>
  <c r="I69" i="2" s="1"/>
  <c r="F70" i="2"/>
  <c r="G70" i="2" s="1"/>
  <c r="I70" i="2" s="1"/>
  <c r="F71" i="2"/>
  <c r="G71" i="2" s="1"/>
  <c r="I71" i="2" s="1"/>
  <c r="F72" i="2"/>
  <c r="G72" i="2" s="1"/>
  <c r="I72" i="2" s="1"/>
  <c r="F73" i="2"/>
  <c r="G73" i="2" s="1"/>
  <c r="F74" i="2"/>
  <c r="G74" i="2" s="1"/>
  <c r="I74" i="2" s="1"/>
  <c r="F75" i="2"/>
  <c r="G75" i="2" s="1"/>
  <c r="I75" i="2" s="1"/>
  <c r="F76" i="2"/>
  <c r="H76" i="2" s="1"/>
  <c r="F77" i="2"/>
  <c r="G77" i="2" s="1"/>
  <c r="I77" i="2" s="1"/>
  <c r="F78" i="2"/>
  <c r="G78" i="2" s="1"/>
  <c r="I78" i="2" s="1"/>
  <c r="F79" i="2"/>
  <c r="G79" i="2" s="1"/>
  <c r="F80" i="2"/>
  <c r="F81" i="2"/>
  <c r="G81" i="2" s="1"/>
  <c r="F82" i="2"/>
  <c r="G82" i="2" s="1"/>
  <c r="F83" i="2"/>
  <c r="G83" i="2" s="1"/>
  <c r="F84" i="2"/>
  <c r="H84" i="2" s="1"/>
  <c r="F85" i="2"/>
  <c r="G85" i="2" s="1"/>
  <c r="I85" i="2" s="1"/>
  <c r="F86" i="2"/>
  <c r="G86" i="2" s="1"/>
  <c r="I86" i="2" s="1"/>
  <c r="F87" i="2"/>
  <c r="G87" i="2" s="1"/>
  <c r="F88" i="2"/>
  <c r="G88" i="2" s="1"/>
  <c r="I88" i="2" s="1"/>
  <c r="F89" i="2"/>
  <c r="G89" i="2" s="1"/>
  <c r="F90" i="2"/>
  <c r="F91" i="2"/>
  <c r="G91" i="2" s="1"/>
  <c r="F92" i="2"/>
  <c r="H92" i="2" s="1"/>
  <c r="F93" i="2"/>
  <c r="G93" i="2" s="1"/>
  <c r="I93" i="2" s="1"/>
  <c r="F94" i="2"/>
  <c r="G94" i="2" s="1"/>
  <c r="I94" i="2" s="1"/>
  <c r="F95" i="2"/>
  <c r="G95" i="2" s="1"/>
  <c r="I95" i="2" s="1"/>
  <c r="F96" i="2"/>
  <c r="F97" i="2"/>
  <c r="G97" i="2" s="1"/>
  <c r="I97" i="2" s="1"/>
  <c r="F98" i="2"/>
  <c r="F99" i="2"/>
  <c r="G99" i="2" s="1"/>
  <c r="F100" i="2"/>
  <c r="F101" i="2"/>
  <c r="G101" i="2" s="1"/>
  <c r="I101" i="2" s="1"/>
  <c r="F102" i="2"/>
  <c r="G102" i="2" s="1"/>
  <c r="I102" i="2" s="1"/>
  <c r="F103" i="2"/>
  <c r="G103" i="2" s="1"/>
  <c r="F104" i="2"/>
  <c r="G104" i="2" s="1"/>
  <c r="I104" i="2" s="1"/>
  <c r="F105" i="2"/>
  <c r="G105" i="2" s="1"/>
  <c r="F106" i="2"/>
  <c r="G106" i="2" s="1"/>
  <c r="I106" i="2" s="1"/>
  <c r="F107" i="2"/>
  <c r="G107" i="2" s="1"/>
  <c r="I107" i="2" s="1"/>
  <c r="F108" i="2"/>
  <c r="F109" i="2"/>
  <c r="G109" i="2" s="1"/>
  <c r="I109" i="2" s="1"/>
  <c r="F110" i="2"/>
  <c r="G110" i="2" s="1"/>
  <c r="I110" i="2" s="1"/>
  <c r="F111" i="2"/>
  <c r="G111" i="2" s="1"/>
  <c r="F112" i="2"/>
  <c r="F113" i="2"/>
  <c r="G113" i="2" s="1"/>
  <c r="F114" i="2"/>
  <c r="G114" i="2" s="1"/>
  <c r="I114" i="2" s="1"/>
  <c r="F115" i="2"/>
  <c r="G115" i="2" s="1"/>
  <c r="F116" i="2"/>
  <c r="F117" i="2"/>
  <c r="G117" i="2" s="1"/>
  <c r="I117" i="2" s="1"/>
  <c r="F118" i="2"/>
  <c r="G118" i="2" s="1"/>
  <c r="I118" i="2" s="1"/>
  <c r="F119" i="2"/>
  <c r="G119" i="2" s="1"/>
  <c r="I119" i="2" s="1"/>
  <c r="F120" i="2"/>
  <c r="G120" i="2" s="1"/>
  <c r="I120" i="2" s="1"/>
  <c r="F121" i="2"/>
  <c r="G121" i="2" s="1"/>
  <c r="F122" i="2"/>
  <c r="G122" i="2" s="1"/>
  <c r="I122" i="2" s="1"/>
  <c r="F123" i="2"/>
  <c r="G123" i="2" s="1"/>
  <c r="F124" i="2"/>
  <c r="F125" i="2"/>
  <c r="G125" i="2" s="1"/>
  <c r="I125" i="2" s="1"/>
  <c r="F126" i="2"/>
  <c r="H126" i="2" s="1"/>
  <c r="F127" i="2"/>
  <c r="G127" i="2" s="1"/>
  <c r="I127" i="2" s="1"/>
  <c r="F128" i="2"/>
  <c r="G128" i="2" s="1"/>
  <c r="I128" i="2" s="1"/>
  <c r="F129" i="2"/>
  <c r="G129" i="2" s="1"/>
  <c r="F130" i="2"/>
  <c r="G130" i="2" s="1"/>
  <c r="I130" i="2" s="1"/>
  <c r="F131" i="2"/>
  <c r="G131" i="2" s="1"/>
  <c r="F132" i="2"/>
  <c r="F133" i="2"/>
  <c r="G133" i="2" s="1"/>
  <c r="F134" i="2"/>
  <c r="G134" i="2" s="1"/>
  <c r="I134" i="2" s="1"/>
  <c r="F135" i="2"/>
  <c r="F136" i="2"/>
  <c r="G136" i="2" s="1"/>
  <c r="I136" i="2" s="1"/>
  <c r="F137" i="2"/>
  <c r="G137" i="2" s="1"/>
  <c r="F138" i="2"/>
  <c r="G138" i="2" s="1"/>
  <c r="I138" i="2" s="1"/>
  <c r="F139" i="2"/>
  <c r="G139" i="2" s="1"/>
  <c r="F140" i="2"/>
  <c r="F141" i="2"/>
  <c r="G141" i="2" s="1"/>
  <c r="I141" i="2" s="1"/>
  <c r="F142" i="2"/>
  <c r="G142" i="2" s="1"/>
  <c r="I142" i="2" s="1"/>
  <c r="F143" i="2"/>
  <c r="G143" i="2" s="1"/>
  <c r="I143" i="2" s="1"/>
  <c r="F144" i="2"/>
  <c r="F145" i="2"/>
  <c r="G145" i="2" s="1"/>
  <c r="F146" i="2"/>
  <c r="G146" i="2" s="1"/>
  <c r="I146" i="2" s="1"/>
  <c r="F147" i="2"/>
  <c r="G147" i="2" s="1"/>
  <c r="F148" i="2"/>
  <c r="F149" i="2"/>
  <c r="G149" i="2" s="1"/>
  <c r="I149" i="2" s="1"/>
  <c r="F150" i="2"/>
  <c r="G150" i="2" s="1"/>
  <c r="I150" i="2" s="1"/>
  <c r="F151" i="2"/>
  <c r="G151" i="2" s="1"/>
  <c r="I151" i="2" s="1"/>
  <c r="F152" i="2"/>
  <c r="G152" i="2" s="1"/>
  <c r="I152" i="2" s="1"/>
  <c r="F52" i="2"/>
  <c r="H52" i="2" s="1"/>
  <c r="I6" i="2"/>
  <c r="I8" i="2"/>
  <c r="I10" i="2"/>
  <c r="I14" i="2"/>
  <c r="I15" i="2"/>
  <c r="I16" i="2"/>
  <c r="I24" i="2"/>
  <c r="I27" i="2"/>
  <c r="I30" i="2"/>
  <c r="I38" i="2"/>
  <c r="I40" i="2"/>
  <c r="I96" i="2"/>
  <c r="H3" i="2"/>
  <c r="J3" i="2" s="1"/>
  <c r="K3" i="2" s="1"/>
  <c r="H4" i="2"/>
  <c r="H5" i="2"/>
  <c r="J5" i="2" s="1"/>
  <c r="K5" i="2" s="1"/>
  <c r="M5" i="2" s="1"/>
  <c r="H6" i="2"/>
  <c r="H7" i="2"/>
  <c r="J7" i="2" s="1"/>
  <c r="K7" i="2" s="1"/>
  <c r="M7" i="2" s="1"/>
  <c r="H8" i="2"/>
  <c r="H10" i="2"/>
  <c r="H11" i="2"/>
  <c r="H12" i="2"/>
  <c r="H13" i="2"/>
  <c r="J13" i="2" s="1"/>
  <c r="K13" i="2" s="1"/>
  <c r="M13" i="2" s="1"/>
  <c r="H14" i="2"/>
  <c r="J14" i="2" s="1"/>
  <c r="K14" i="2" s="1"/>
  <c r="M14" i="2" s="1"/>
  <c r="H15" i="2"/>
  <c r="J15" i="2" s="1"/>
  <c r="K15" i="2" s="1"/>
  <c r="M15" i="2" s="1"/>
  <c r="H16" i="2"/>
  <c r="J16" i="2" s="1"/>
  <c r="K16" i="2" s="1"/>
  <c r="M16" i="2" s="1"/>
  <c r="H19" i="2"/>
  <c r="J19" i="2" s="1"/>
  <c r="K19" i="2" s="1"/>
  <c r="M19" i="2" s="1"/>
  <c r="H20" i="2"/>
  <c r="H21" i="2"/>
  <c r="J21" i="2" s="1"/>
  <c r="K21" i="2" s="1"/>
  <c r="M21" i="2" s="1"/>
  <c r="H22" i="2"/>
  <c r="H23" i="2"/>
  <c r="J23" i="2" s="1"/>
  <c r="K23" i="2" s="1"/>
  <c r="M23" i="2" s="1"/>
  <c r="H24" i="2"/>
  <c r="J24" i="2" s="1"/>
  <c r="K24" i="2" s="1"/>
  <c r="M24" i="2" s="1"/>
  <c r="H27" i="2"/>
  <c r="J27" i="2" s="1"/>
  <c r="K27" i="2" s="1"/>
  <c r="M27" i="2" s="1"/>
  <c r="H28" i="2"/>
  <c r="H29" i="2"/>
  <c r="J29" i="2" s="1"/>
  <c r="K29" i="2" s="1"/>
  <c r="M29" i="2" s="1"/>
  <c r="H30" i="2"/>
  <c r="H31" i="2"/>
  <c r="J31" i="2" s="1"/>
  <c r="K31" i="2" s="1"/>
  <c r="M31" i="2" s="1"/>
  <c r="H32" i="2"/>
  <c r="H34" i="2"/>
  <c r="J34" i="2" s="1"/>
  <c r="K34" i="2" s="1"/>
  <c r="H35" i="2"/>
  <c r="J35" i="2" s="1"/>
  <c r="K35" i="2" s="1"/>
  <c r="M35" i="2" s="1"/>
  <c r="H36" i="2"/>
  <c r="H37" i="2"/>
  <c r="J37" i="2" s="1"/>
  <c r="K37" i="2" s="1"/>
  <c r="M37" i="2" s="1"/>
  <c r="H38" i="2"/>
  <c r="H39" i="2"/>
  <c r="J39" i="2" s="1"/>
  <c r="K39" i="2" s="1"/>
  <c r="M39" i="2" s="1"/>
  <c r="H40" i="2"/>
  <c r="J40" i="2" s="1"/>
  <c r="K40" i="2" s="1"/>
  <c r="M40" i="2" s="1"/>
  <c r="H42" i="2"/>
  <c r="J42" i="2" s="1"/>
  <c r="K42" i="2" s="1"/>
  <c r="H43" i="2"/>
  <c r="H44" i="2"/>
  <c r="H45" i="2"/>
  <c r="J45" i="2" s="1"/>
  <c r="K45" i="2" s="1"/>
  <c r="M45" i="2" s="1"/>
  <c r="H46" i="2"/>
  <c r="H47" i="2"/>
  <c r="J47" i="2" s="1"/>
  <c r="K47" i="2" s="1"/>
  <c r="M47" i="2" s="1"/>
  <c r="H48" i="2"/>
  <c r="H51" i="2"/>
  <c r="J51" i="2" s="1"/>
  <c r="K51" i="2" s="1"/>
  <c r="M51" i="2" s="1"/>
  <c r="H53" i="2"/>
  <c r="H54" i="2"/>
  <c r="H55" i="2"/>
  <c r="H56" i="2"/>
  <c r="H57" i="2"/>
  <c r="H59" i="2"/>
  <c r="H61" i="2"/>
  <c r="H62" i="2"/>
  <c r="H63" i="2"/>
  <c r="H64" i="2"/>
  <c r="J64" i="2" s="1"/>
  <c r="K64" i="2" s="1"/>
  <c r="M64" i="2" s="1"/>
  <c r="H65" i="2"/>
  <c r="J65" i="2" s="1"/>
  <c r="K65" i="2" s="1"/>
  <c r="M65" i="2" s="1"/>
  <c r="H67" i="2"/>
  <c r="H69" i="2"/>
  <c r="H70" i="2"/>
  <c r="H72" i="2"/>
  <c r="H73" i="2"/>
  <c r="H75" i="2"/>
  <c r="J75" i="2" s="1"/>
  <c r="K75" i="2" s="1"/>
  <c r="M75" i="2" s="1"/>
  <c r="H77" i="2"/>
  <c r="H78" i="2"/>
  <c r="H79" i="2"/>
  <c r="H80" i="2"/>
  <c r="H81" i="2"/>
  <c r="H83" i="2"/>
  <c r="H85" i="2"/>
  <c r="H86" i="2"/>
  <c r="H87" i="2"/>
  <c r="H88" i="2"/>
  <c r="H89" i="2"/>
  <c r="H91" i="2"/>
  <c r="H93" i="2"/>
  <c r="H94" i="2"/>
  <c r="H95" i="2"/>
  <c r="H96" i="2"/>
  <c r="J96" i="2" s="1"/>
  <c r="K96" i="2" s="1"/>
  <c r="M96" i="2" s="1"/>
  <c r="H97" i="2"/>
  <c r="J97" i="2" s="1"/>
  <c r="K97" i="2" s="1"/>
  <c r="M97" i="2" s="1"/>
  <c r="H99" i="2"/>
  <c r="H101" i="2"/>
  <c r="H102" i="2"/>
  <c r="H103" i="2"/>
  <c r="H104" i="2"/>
  <c r="H105" i="2"/>
  <c r="H109" i="2"/>
  <c r="H110" i="2"/>
  <c r="H111" i="2"/>
  <c r="H112" i="2"/>
  <c r="H113" i="2"/>
  <c r="J113" i="2" s="1"/>
  <c r="K113" i="2" s="1"/>
  <c r="M113" i="2" s="1"/>
  <c r="H115" i="2"/>
  <c r="H117" i="2"/>
  <c r="H118" i="2"/>
  <c r="H120" i="2"/>
  <c r="H121" i="2"/>
  <c r="H123" i="2"/>
  <c r="H125" i="2"/>
  <c r="H127" i="2"/>
  <c r="H128" i="2"/>
  <c r="H129" i="2"/>
  <c r="H131" i="2"/>
  <c r="H133" i="2"/>
  <c r="H134" i="2"/>
  <c r="H136" i="2"/>
  <c r="H137" i="2"/>
  <c r="H139" i="2"/>
  <c r="H141" i="2"/>
  <c r="H142" i="2"/>
  <c r="H144" i="2"/>
  <c r="H145" i="2"/>
  <c r="H147" i="2"/>
  <c r="H149" i="2"/>
  <c r="H150" i="2"/>
  <c r="H152" i="2"/>
  <c r="I57" i="2"/>
  <c r="J57" i="2" s="1"/>
  <c r="K57" i="2" s="1"/>
  <c r="M57" i="2" s="1"/>
  <c r="I59" i="2"/>
  <c r="I61" i="2"/>
  <c r="I66" i="2"/>
  <c r="I67" i="2"/>
  <c r="I73" i="2"/>
  <c r="J73" i="2" s="1"/>
  <c r="K73" i="2" s="1"/>
  <c r="M73" i="2" s="1"/>
  <c r="I79" i="2"/>
  <c r="I81" i="2"/>
  <c r="I82" i="2"/>
  <c r="I83" i="2"/>
  <c r="I87" i="2"/>
  <c r="I89" i="2"/>
  <c r="J89" i="2" s="1"/>
  <c r="K89" i="2" s="1"/>
  <c r="M89" i="2" s="1"/>
  <c r="I91" i="2"/>
  <c r="I99" i="2"/>
  <c r="I103" i="2"/>
  <c r="I105" i="2"/>
  <c r="J105" i="2" s="1"/>
  <c r="K105" i="2" s="1"/>
  <c r="M105" i="2" s="1"/>
  <c r="I111" i="2"/>
  <c r="I113" i="2"/>
  <c r="I115" i="2"/>
  <c r="I121" i="2"/>
  <c r="I123" i="2"/>
  <c r="I129" i="2"/>
  <c r="I131" i="2"/>
  <c r="I133" i="2"/>
  <c r="I137" i="2"/>
  <c r="I139" i="2"/>
  <c r="I145" i="2"/>
  <c r="I147" i="2"/>
  <c r="B6" i="1"/>
  <c r="B8" i="1" s="1"/>
  <c r="B10" i="1"/>
  <c r="B11" i="1"/>
  <c r="J81" i="2" l="1"/>
  <c r="K81" i="2" s="1"/>
  <c r="M81" i="2" s="1"/>
  <c r="H146" i="2"/>
  <c r="J134" i="2"/>
  <c r="K134" i="2" s="1"/>
  <c r="M134" i="2" s="1"/>
  <c r="J123" i="2"/>
  <c r="K123" i="2" s="1"/>
  <c r="M123" i="2" s="1"/>
  <c r="J80" i="2"/>
  <c r="K80" i="2" s="1"/>
  <c r="M80" i="2" s="1"/>
  <c r="J48" i="2"/>
  <c r="K48" i="2" s="1"/>
  <c r="M48" i="2" s="1"/>
  <c r="J145" i="2"/>
  <c r="K145" i="2" s="1"/>
  <c r="M145" i="2" s="1"/>
  <c r="J121" i="2"/>
  <c r="K121" i="2" s="1"/>
  <c r="M121" i="2" s="1"/>
  <c r="J8" i="2"/>
  <c r="K8" i="2" s="1"/>
  <c r="M8" i="2" s="1"/>
  <c r="J72" i="2"/>
  <c r="K72" i="2" s="1"/>
  <c r="M72" i="2" s="1"/>
  <c r="J144" i="2"/>
  <c r="K144" i="2" s="1"/>
  <c r="M144" i="2" s="1"/>
  <c r="J120" i="2"/>
  <c r="K120" i="2" s="1"/>
  <c r="M120" i="2" s="1"/>
  <c r="J88" i="2"/>
  <c r="K88" i="2" s="1"/>
  <c r="M88" i="2" s="1"/>
  <c r="J46" i="2"/>
  <c r="K46" i="2" s="1"/>
  <c r="M46" i="2" s="1"/>
  <c r="J28" i="2"/>
  <c r="K28" i="2" s="1"/>
  <c r="M28" i="2" s="1"/>
  <c r="H130" i="2"/>
  <c r="J130" i="2" s="1"/>
  <c r="K130" i="2" s="1"/>
  <c r="M130" i="2" s="1"/>
  <c r="H66" i="2"/>
  <c r="J66" i="2" s="1"/>
  <c r="K66" i="2" s="1"/>
  <c r="M66" i="2" s="1"/>
  <c r="J56" i="2"/>
  <c r="K56" i="2" s="1"/>
  <c r="M56" i="2" s="1"/>
  <c r="J6" i="2"/>
  <c r="K6" i="2" s="1"/>
  <c r="M6" i="2" s="1"/>
  <c r="H106" i="2"/>
  <c r="J86" i="2"/>
  <c r="K86" i="2" s="1"/>
  <c r="M86" i="2" s="1"/>
  <c r="G126" i="2"/>
  <c r="I126" i="2" s="1"/>
  <c r="J129" i="2"/>
  <c r="K129" i="2" s="1"/>
  <c r="M129" i="2" s="1"/>
  <c r="J44" i="2"/>
  <c r="K44" i="2" s="1"/>
  <c r="M44" i="2" s="1"/>
  <c r="H74" i="2"/>
  <c r="J74" i="2" s="1"/>
  <c r="K74" i="2" s="1"/>
  <c r="M74" i="2" s="1"/>
  <c r="J136" i="2"/>
  <c r="K136" i="2" s="1"/>
  <c r="M136" i="2" s="1"/>
  <c r="J137" i="2"/>
  <c r="K137" i="2" s="1"/>
  <c r="M137" i="2" s="1"/>
  <c r="H114" i="2"/>
  <c r="J114" i="2" s="1"/>
  <c r="K114" i="2" s="1"/>
  <c r="M114" i="2" s="1"/>
  <c r="J104" i="2"/>
  <c r="K104" i="2" s="1"/>
  <c r="M104" i="2" s="1"/>
  <c r="J83" i="2"/>
  <c r="K83" i="2" s="1"/>
  <c r="M83" i="2" s="1"/>
  <c r="J12" i="2"/>
  <c r="K12" i="2" s="1"/>
  <c r="M12" i="2" s="1"/>
  <c r="J146" i="2"/>
  <c r="K146" i="2" s="1"/>
  <c r="M146" i="2" s="1"/>
  <c r="J94" i="2"/>
  <c r="K94" i="2" s="1"/>
  <c r="M94" i="2" s="1"/>
  <c r="J152" i="2"/>
  <c r="K152" i="2" s="1"/>
  <c r="M152" i="2" s="1"/>
  <c r="H143" i="2"/>
  <c r="J143" i="2" s="1"/>
  <c r="K143" i="2" s="1"/>
  <c r="M143" i="2" s="1"/>
  <c r="J133" i="2"/>
  <c r="K133" i="2" s="1"/>
  <c r="M133" i="2" s="1"/>
  <c r="H122" i="2"/>
  <c r="J122" i="2" s="1"/>
  <c r="K122" i="2" s="1"/>
  <c r="M122" i="2" s="1"/>
  <c r="J103" i="2"/>
  <c r="K103" i="2" s="1"/>
  <c r="M103" i="2" s="1"/>
  <c r="J93" i="2"/>
  <c r="K93" i="2" s="1"/>
  <c r="M93" i="2" s="1"/>
  <c r="H82" i="2"/>
  <c r="J82" i="2" s="1"/>
  <c r="K82" i="2" s="1"/>
  <c r="M82" i="2" s="1"/>
  <c r="J63" i="2"/>
  <c r="K63" i="2" s="1"/>
  <c r="M63" i="2" s="1"/>
  <c r="J53" i="2"/>
  <c r="K53" i="2" s="1"/>
  <c r="M53" i="2" s="1"/>
  <c r="J43" i="2"/>
  <c r="K43" i="2" s="1"/>
  <c r="M43" i="2" s="1"/>
  <c r="J4" i="2"/>
  <c r="K4" i="2" s="1"/>
  <c r="M4" i="2" s="1"/>
  <c r="H148" i="2"/>
  <c r="G148" i="2"/>
  <c r="I148" i="2" s="1"/>
  <c r="H140" i="2"/>
  <c r="G140" i="2"/>
  <c r="H132" i="2"/>
  <c r="G132" i="2"/>
  <c r="I132" i="2" s="1"/>
  <c r="H124" i="2"/>
  <c r="G124" i="2"/>
  <c r="H116" i="2"/>
  <c r="G116" i="2"/>
  <c r="I116" i="2" s="1"/>
  <c r="H108" i="2"/>
  <c r="G108" i="2"/>
  <c r="I108" i="2" s="1"/>
  <c r="H100" i="2"/>
  <c r="G100" i="2"/>
  <c r="I100" i="2" s="1"/>
  <c r="J117" i="2"/>
  <c r="K117" i="2" s="1"/>
  <c r="M117" i="2" s="1"/>
  <c r="J54" i="2"/>
  <c r="K54" i="2" s="1"/>
  <c r="M54" i="2" s="1"/>
  <c r="H151" i="2"/>
  <c r="J151" i="2" s="1"/>
  <c r="K151" i="2" s="1"/>
  <c r="M151" i="2" s="1"/>
  <c r="J142" i="2"/>
  <c r="K142" i="2" s="1"/>
  <c r="M142" i="2" s="1"/>
  <c r="J131" i="2"/>
  <c r="K131" i="2" s="1"/>
  <c r="M131" i="2" s="1"/>
  <c r="J112" i="2"/>
  <c r="K112" i="2" s="1"/>
  <c r="M112" i="2" s="1"/>
  <c r="J102" i="2"/>
  <c r="K102" i="2" s="1"/>
  <c r="M102" i="2" s="1"/>
  <c r="J91" i="2"/>
  <c r="K91" i="2" s="1"/>
  <c r="M91" i="2" s="1"/>
  <c r="J62" i="2"/>
  <c r="K62" i="2" s="1"/>
  <c r="M62" i="2" s="1"/>
  <c r="J32" i="2"/>
  <c r="K32" i="2" s="1"/>
  <c r="M32" i="2" s="1"/>
  <c r="J22" i="2"/>
  <c r="K22" i="2" s="1"/>
  <c r="M22" i="2" s="1"/>
  <c r="H50" i="2"/>
  <c r="G50" i="2"/>
  <c r="I50" i="2" s="1"/>
  <c r="G26" i="2"/>
  <c r="I26" i="2" s="1"/>
  <c r="H26" i="2"/>
  <c r="G18" i="2"/>
  <c r="I18" i="2" s="1"/>
  <c r="H18" i="2"/>
  <c r="J127" i="2"/>
  <c r="K127" i="2" s="1"/>
  <c r="M127" i="2" s="1"/>
  <c r="J101" i="2"/>
  <c r="K101" i="2" s="1"/>
  <c r="M101" i="2" s="1"/>
  <c r="J70" i="2"/>
  <c r="K70" i="2" s="1"/>
  <c r="M70" i="2" s="1"/>
  <c r="J61" i="2"/>
  <c r="K61" i="2" s="1"/>
  <c r="M61" i="2" s="1"/>
  <c r="J11" i="2"/>
  <c r="K11" i="2" s="1"/>
  <c r="M11" i="2" s="1"/>
  <c r="G98" i="2"/>
  <c r="I98" i="2" s="1"/>
  <c r="H98" i="2"/>
  <c r="G90" i="2"/>
  <c r="I90" i="2" s="1"/>
  <c r="H90" i="2"/>
  <c r="H58" i="2"/>
  <c r="J58" i="2" s="1"/>
  <c r="K58" i="2" s="1"/>
  <c r="M58" i="2" s="1"/>
  <c r="G58" i="2"/>
  <c r="I58" i="2" s="1"/>
  <c r="J149" i="2"/>
  <c r="K149" i="2" s="1"/>
  <c r="M149" i="2" s="1"/>
  <c r="J110" i="2"/>
  <c r="K110" i="2" s="1"/>
  <c r="M110" i="2" s="1"/>
  <c r="J99" i="2"/>
  <c r="K99" i="2" s="1"/>
  <c r="M99" i="2" s="1"/>
  <c r="J79" i="2"/>
  <c r="K79" i="2" s="1"/>
  <c r="M79" i="2" s="1"/>
  <c r="J59" i="2"/>
  <c r="K59" i="2" s="1"/>
  <c r="M59" i="2" s="1"/>
  <c r="J20" i="2"/>
  <c r="K20" i="2" s="1"/>
  <c r="M20" i="2" s="1"/>
  <c r="G52" i="2"/>
  <c r="I52" i="2" s="1"/>
  <c r="J52" i="2" s="1"/>
  <c r="K52" i="2" s="1"/>
  <c r="M52" i="2" s="1"/>
  <c r="J106" i="2"/>
  <c r="K106" i="2" s="1"/>
  <c r="M106" i="2" s="1"/>
  <c r="J77" i="2"/>
  <c r="K77" i="2" s="1"/>
  <c r="M77" i="2" s="1"/>
  <c r="J150" i="2"/>
  <c r="K150" i="2" s="1"/>
  <c r="M150" i="2" s="1"/>
  <c r="J141" i="2"/>
  <c r="K141" i="2" s="1"/>
  <c r="M141" i="2" s="1"/>
  <c r="J111" i="2"/>
  <c r="K111" i="2" s="1"/>
  <c r="M111" i="2" s="1"/>
  <c r="J139" i="2"/>
  <c r="K139" i="2" s="1"/>
  <c r="M139" i="2" s="1"/>
  <c r="H119" i="2"/>
  <c r="J119" i="2" s="1"/>
  <c r="K119" i="2" s="1"/>
  <c r="M119" i="2" s="1"/>
  <c r="J69" i="2"/>
  <c r="K69" i="2" s="1"/>
  <c r="M69" i="2" s="1"/>
  <c r="J30" i="2"/>
  <c r="K30" i="2" s="1"/>
  <c r="M30" i="2" s="1"/>
  <c r="J10" i="2"/>
  <c r="K10" i="2" s="1"/>
  <c r="M10" i="2" s="1"/>
  <c r="J147" i="2"/>
  <c r="K147" i="2" s="1"/>
  <c r="M147" i="2" s="1"/>
  <c r="H138" i="2"/>
  <c r="J138" i="2" s="1"/>
  <c r="K138" i="2" s="1"/>
  <c r="M138" i="2" s="1"/>
  <c r="J128" i="2"/>
  <c r="K128" i="2" s="1"/>
  <c r="M128" i="2" s="1"/>
  <c r="J118" i="2"/>
  <c r="K118" i="2" s="1"/>
  <c r="M118" i="2" s="1"/>
  <c r="J109" i="2"/>
  <c r="K109" i="2" s="1"/>
  <c r="M109" i="2" s="1"/>
  <c r="J87" i="2"/>
  <c r="K87" i="2" s="1"/>
  <c r="M87" i="2" s="1"/>
  <c r="J78" i="2"/>
  <c r="K78" i="2" s="1"/>
  <c r="M78" i="2" s="1"/>
  <c r="J67" i="2"/>
  <c r="K67" i="2" s="1"/>
  <c r="M67" i="2" s="1"/>
  <c r="J38" i="2"/>
  <c r="K38" i="2" s="1"/>
  <c r="M38" i="2" s="1"/>
  <c r="G135" i="2"/>
  <c r="I135" i="2" s="1"/>
  <c r="H135" i="2"/>
  <c r="J125" i="2"/>
  <c r="K125" i="2" s="1"/>
  <c r="M125" i="2" s="1"/>
  <c r="J115" i="2"/>
  <c r="K115" i="2" s="1"/>
  <c r="M115" i="2" s="1"/>
  <c r="J95" i="2"/>
  <c r="K95" i="2" s="1"/>
  <c r="M95" i="2" s="1"/>
  <c r="J85" i="2"/>
  <c r="K85" i="2" s="1"/>
  <c r="M85" i="2" s="1"/>
  <c r="J55" i="2"/>
  <c r="K55" i="2" s="1"/>
  <c r="M55" i="2" s="1"/>
  <c r="J36" i="2"/>
  <c r="K36" i="2" s="1"/>
  <c r="M36" i="2" s="1"/>
  <c r="J126" i="2"/>
  <c r="K126" i="2" s="1"/>
  <c r="M126" i="2" s="1"/>
  <c r="H107" i="2"/>
  <c r="J107" i="2" s="1"/>
  <c r="K107" i="2" s="1"/>
  <c r="M107" i="2" s="1"/>
  <c r="H71" i="2"/>
  <c r="J71" i="2" s="1"/>
  <c r="K71" i="2" s="1"/>
  <c r="M71" i="2" s="1"/>
  <c r="G92" i="2"/>
  <c r="I92" i="2" s="1"/>
  <c r="J92" i="2" s="1"/>
  <c r="K92" i="2" s="1"/>
  <c r="M92" i="2" s="1"/>
  <c r="G84" i="2"/>
  <c r="I84" i="2" s="1"/>
  <c r="J84" i="2" s="1"/>
  <c r="K84" i="2" s="1"/>
  <c r="M84" i="2" s="1"/>
  <c r="G76" i="2"/>
  <c r="G68" i="2"/>
  <c r="I68" i="2" s="1"/>
  <c r="J68" i="2" s="1"/>
  <c r="K68" i="2" s="1"/>
  <c r="M68" i="2" s="1"/>
  <c r="G60" i="2"/>
  <c r="H2" i="2"/>
  <c r="J2" i="2" s="1"/>
  <c r="K2" i="2" s="1"/>
  <c r="M2" i="2" s="1"/>
  <c r="H49" i="2"/>
  <c r="J49" i="2" s="1"/>
  <c r="K49" i="2" s="1"/>
  <c r="M49" i="2" s="1"/>
  <c r="H41" i="2"/>
  <c r="J41" i="2" s="1"/>
  <c r="K41" i="2" s="1"/>
  <c r="M41" i="2" s="1"/>
  <c r="H33" i="2"/>
  <c r="J33" i="2" s="1"/>
  <c r="K33" i="2" s="1"/>
  <c r="M33" i="2" s="1"/>
  <c r="H25" i="2"/>
  <c r="J25" i="2" s="1"/>
  <c r="K25" i="2" s="1"/>
  <c r="M25" i="2" s="1"/>
  <c r="H17" i="2"/>
  <c r="J17" i="2" s="1"/>
  <c r="K17" i="2" s="1"/>
  <c r="M17" i="2" s="1"/>
  <c r="H9" i="2"/>
  <c r="J9" i="2" s="1"/>
  <c r="K9" i="2" s="1"/>
  <c r="M9" i="2" s="1"/>
  <c r="I140" i="2"/>
  <c r="I124" i="2"/>
  <c r="I76" i="2"/>
  <c r="J76" i="2" s="1"/>
  <c r="K76" i="2" s="1"/>
  <c r="M76" i="2" s="1"/>
  <c r="I60" i="2"/>
  <c r="J60" i="2" s="1"/>
  <c r="K60" i="2" s="1"/>
  <c r="M60" i="2" s="1"/>
  <c r="I2" i="2"/>
  <c r="B7" i="1"/>
  <c r="B9" i="1" s="1"/>
  <c r="J18" i="2" l="1"/>
  <c r="K18" i="2" s="1"/>
  <c r="M18" i="2" s="1"/>
  <c r="J26" i="2"/>
  <c r="K26" i="2" s="1"/>
  <c r="M26" i="2" s="1"/>
  <c r="J116" i="2"/>
  <c r="K116" i="2" s="1"/>
  <c r="M116" i="2" s="1"/>
  <c r="J148" i="2"/>
  <c r="K148" i="2" s="1"/>
  <c r="M148" i="2" s="1"/>
  <c r="J50" i="2"/>
  <c r="K50" i="2" s="1"/>
  <c r="M50" i="2" s="1"/>
  <c r="J124" i="2"/>
  <c r="K124" i="2" s="1"/>
  <c r="M124" i="2" s="1"/>
  <c r="J135" i="2"/>
  <c r="K135" i="2" s="1"/>
  <c r="M135" i="2" s="1"/>
  <c r="J90" i="2"/>
  <c r="K90" i="2" s="1"/>
  <c r="M90" i="2" s="1"/>
  <c r="J100" i="2"/>
  <c r="K100" i="2" s="1"/>
  <c r="M100" i="2" s="1"/>
  <c r="J132" i="2"/>
  <c r="K132" i="2" s="1"/>
  <c r="M132" i="2" s="1"/>
  <c r="J98" i="2"/>
  <c r="K98" i="2" s="1"/>
  <c r="M98" i="2" s="1"/>
  <c r="J108" i="2"/>
  <c r="K108" i="2" s="1"/>
  <c r="M108" i="2" s="1"/>
  <c r="J140" i="2"/>
  <c r="K140" i="2" s="1"/>
  <c r="M140" i="2" s="1"/>
</calcChain>
</file>

<file path=xl/sharedStrings.xml><?xml version="1.0" encoding="utf-8"?>
<sst xmlns="http://schemas.openxmlformats.org/spreadsheetml/2006/main" count="24" uniqueCount="15">
  <si>
    <t>S</t>
  </si>
  <si>
    <t>K</t>
  </si>
  <si>
    <t>r</t>
  </si>
  <si>
    <t>sigma</t>
  </si>
  <si>
    <t>T</t>
  </si>
  <si>
    <t>d1</t>
  </si>
  <si>
    <t>d2</t>
  </si>
  <si>
    <t>Nd1</t>
  </si>
  <si>
    <t>Nd2</t>
  </si>
  <si>
    <t>max</t>
  </si>
  <si>
    <t>V</t>
  </si>
  <si>
    <t>put</t>
  </si>
  <si>
    <t>Put</t>
  </si>
  <si>
    <t>Max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</si>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</sst>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1.0000000000000001E-5</c:v>
                </c:pt>
              </c:numCache>
            </c:numRef>
          </c:xVal>
          <c:yVal>
            <c:numRef>
              <c:f>Sheet2!$K$2:$K$152</c:f>
              <c:numCache>
                <c:formatCode>General</c:formatCode>
                <c:ptCount val="151"/>
                <c:pt idx="0">
                  <c:v>4.3343275777374402E-5</c:v>
                </c:pt>
                <c:pt idx="1">
                  <c:v>5.8542120626725591E-5</c:v>
                </c:pt>
                <c:pt idx="2">
                  <c:v>7.8902298142224936E-5</c:v>
                </c:pt>
                <c:pt idx="3">
                  <c:v>1.0611193901866045E-4</c:v>
                </c:pt>
                <c:pt idx="4">
                  <c:v>1.4238713532677139E-4</c:v>
                </c:pt>
                <c:pt idx="5">
                  <c:v>1.9062825090543356E-4</c:v>
                </c:pt>
                <c:pt idx="6">
                  <c:v>2.5461939310389425E-4</c:v>
                </c:pt>
                <c:pt idx="7">
                  <c:v>3.3928189650112017E-4</c:v>
                </c:pt>
                <c:pt idx="8">
                  <c:v>4.5099504039569638E-4</c:v>
                </c:pt>
                <c:pt idx="9">
                  <c:v>5.9799999876020138E-4</c:v>
                </c:pt>
                <c:pt idx="10">
                  <c:v>7.9090623115973813E-4</c:v>
                </c:pt>
                <c:pt idx="11">
                  <c:v>1.0433231879574123E-3</c:v>
                </c:pt>
                <c:pt idx="12">
                  <c:v>1.3726443242632058E-3</c:v>
                </c:pt>
                <c:pt idx="13">
                  <c:v>1.801014969288417E-3</c:v>
                </c:pt>
                <c:pt idx="14">
                  <c:v>2.3565205246853793E-3</c:v>
                </c:pt>
                <c:pt idx="15">
                  <c:v>3.0746366610543419E-3</c:v>
                </c:pt>
                <c:pt idx="16">
                  <c:v>3.9999884796060314E-3</c:v>
                </c:pt>
                <c:pt idx="17">
                  <c:v>5.1884707737741564E-3</c:v>
                </c:pt>
                <c:pt idx="18">
                  <c:v>6.7097862340261827E-3</c:v>
                </c:pt>
                <c:pt idx="19">
                  <c:v>8.6504622683918342E-3</c:v>
                </c:pt>
                <c:pt idx="20">
                  <c:v>1.1117409518661248E-2</c:v>
                </c:pt>
                <c:pt idx="21">
                  <c:v>1.4242085486671385E-2</c:v>
                </c:pt>
                <c:pt idx="22">
                  <c:v>1.8185324159219363E-2</c:v>
                </c:pt>
                <c:pt idx="23">
                  <c:v>2.3142886248166405E-2</c:v>
                </c:pt>
                <c:pt idx="24">
                  <c:v>2.9351773647476875E-2</c:v>
                </c:pt>
                <c:pt idx="25">
                  <c:v>3.7097334911138091E-2</c:v>
                </c:pt>
                <c:pt idx="26">
                  <c:v>4.6721164919574676E-2</c:v>
                </c:pt>
                <c:pt idx="27">
                  <c:v>5.8629770450039587E-2</c:v>
                </c:pt>
                <c:pt idx="28">
                  <c:v>7.3303933297424351E-2</c:v>
                </c:pt>
                <c:pt idx="29">
                  <c:v>9.130865339960792E-2</c:v>
                </c:pt>
                <c:pt idx="30">
                  <c:v>0.11330349605475476</c:v>
                </c:pt>
                <c:pt idx="31">
                  <c:v>0.14005310032928264</c:v>
                </c:pt>
                <c:pt idx="32">
                  <c:v>0.17243753149359975</c:v>
                </c:pt>
                <c:pt idx="33">
                  <c:v>0.21146208107724362</c:v>
                </c:pt>
                <c:pt idx="34">
                  <c:v>0.25826603729527164</c:v>
                </c:pt>
                <c:pt idx="35">
                  <c:v>0.31412987073169063</c:v>
                </c:pt>
                <c:pt idx="36">
                  <c:v>0.38048021104670227</c:v>
                </c:pt>
                <c:pt idx="37">
                  <c:v>0.4588919369816864</c:v>
                </c:pt>
                <c:pt idx="38">
                  <c:v>0.55108667184410365</c:v>
                </c:pt>
                <c:pt idx="39">
                  <c:v>0.65892697824357072</c:v>
                </c:pt>
                <c:pt idx="40">
                  <c:v>0.78440558736306798</c:v>
                </c:pt>
                <c:pt idx="41">
                  <c:v>0.92962908696787849</c:v>
                </c:pt>
                <c:pt idx="42">
                  <c:v>1.0967956345285188</c:v>
                </c:pt>
                <c:pt idx="43">
                  <c:v>1.2881664605121728</c:v>
                </c:pt>
                <c:pt idx="44">
                  <c:v>1.5060311817170629</c:v>
                </c:pt>
                <c:pt idx="45">
                  <c:v>1.752667250589397</c:v>
                </c:pt>
                <c:pt idx="46">
                  <c:v>2.0302942135991771</c:v>
                </c:pt>
                <c:pt idx="47">
                  <c:v>2.3410238241210806</c:v>
                </c:pt>
                <c:pt idx="48">
                  <c:v>2.6868074314467805</c:v>
                </c:pt>
                <c:pt idx="49">
                  <c:v>3.0693824212242191</c:v>
                </c:pt>
                <c:pt idx="50">
                  <c:v>3.4902197839388975</c:v>
                </c:pt>
                <c:pt idx="51">
                  <c:v>3.9504751057342133</c:v>
                </c:pt>
                <c:pt idx="52">
                  <c:v>4.450945379892687</c:v>
                </c:pt>
                <c:pt idx="53">
                  <c:v>4.9920340020845515</c:v>
                </c:pt>
                <c:pt idx="54">
                  <c:v>5.573726120254392</c:v>
                </c:pt>
                <c:pt idx="55">
                  <c:v>6.1955761539432217</c:v>
                </c:pt>
                <c:pt idx="56">
                  <c:v>6.8567087846581956</c:v>
                </c:pt>
                <c:pt idx="57">
                  <c:v>7.5558340703393299</c:v>
                </c:pt>
                <c:pt idx="58">
                  <c:v>8.2912765898356895</c:v>
                </c:pt>
                <c:pt idx="59">
                  <c:v>9.0610177277386015</c:v>
                </c:pt>
                <c:pt idx="60">
                  <c:v>9.8627494259113462</c:v>
                </c:pt>
                <c:pt idx="61">
                  <c:v>10.693937020240568</c:v>
                </c:pt>
                <c:pt idx="62">
                  <c:v>11.5518882124002</c:v>
                </c:pt>
                <c:pt idx="63">
                  <c:v>12.433824850950714</c:v>
                </c:pt>
                <c:pt idx="64">
                  <c:v>13.336954052740069</c:v>
                </c:pt>
                <c:pt idx="65">
                  <c:v>14.258535302463784</c:v>
                </c:pt>
                <c:pt idx="66">
                  <c:v>15.195940519546568</c:v>
                </c:pt>
                <c:pt idx="67">
                  <c:v>16.146704646971685</c:v>
                </c:pt>
                <c:pt idx="68">
                  <c:v>17.108565044220313</c:v>
                </c:pt>
                <c:pt idx="69">
                  <c:v>18.079488787705927</c:v>
                </c:pt>
                <c:pt idx="70">
                  <c:v>19.057687820104235</c:v>
                </c:pt>
                <c:pt idx="71">
                  <c:v>20.041622668447033</c:v>
                </c:pt>
                <c:pt idx="72">
                  <c:v>21.029996102989571</c:v>
                </c:pt>
                <c:pt idx="73">
                  <c:v>22.021738585109489</c:v>
                </c:pt>
                <c:pt idx="74">
                  <c:v>23.015987625635432</c:v>
                </c:pt>
                <c:pt idx="75">
                  <c:v>24.012063242061373</c:v>
                </c:pt>
                <c:pt idx="76">
                  <c:v>25.009441583809675</c:v>
                </c:pt>
                <c:pt idx="77">
                  <c:v>26.00772852691108</c:v>
                </c:pt>
                <c:pt idx="78">
                  <c:v>27.006634672404786</c:v>
                </c:pt>
                <c:pt idx="79">
                  <c:v>28.005952769386326</c:v>
                </c:pt>
                <c:pt idx="80">
                  <c:v>29.005538173326173</c:v>
                </c:pt>
                <c:pt idx="81">
                  <c:v>30.005292583061106</c:v>
                </c:pt>
                <c:pt idx="82">
                  <c:v>31.005151002791692</c:v>
                </c:pt>
                <c:pt idx="83">
                  <c:v>32.005071661570724</c:v>
                </c:pt>
                <c:pt idx="84">
                  <c:v>33.005028492404691</c:v>
                </c:pt>
                <c:pt idx="85">
                  <c:v>34.005005716558728</c:v>
                </c:pt>
                <c:pt idx="86">
                  <c:v>35.00499408011239</c:v>
                </c:pt>
                <c:pt idx="87">
                  <c:v>36.004988331016371</c:v>
                </c:pt>
                <c:pt idx="88">
                  <c:v>37.004985588383761</c:v>
                </c:pt>
                <c:pt idx="89">
                  <c:v>38.004984327006646</c:v>
                </c:pt>
                <c:pt idx="90">
                  <c:v>39.004983768646973</c:v>
                </c:pt>
                <c:pt idx="91">
                  <c:v>40.004983531172556</c:v>
                </c:pt>
                <c:pt idx="92">
                  <c:v>41.004983434310979</c:v>
                </c:pt>
                <c:pt idx="93">
                  <c:v>42.004983396495533</c:v>
                </c:pt>
                <c:pt idx="94">
                  <c:v>43.004983382393867</c:v>
                </c:pt>
                <c:pt idx="95">
                  <c:v>44.004983377381997</c:v>
                </c:pt>
                <c:pt idx="96">
                  <c:v>45.004983375688262</c:v>
                </c:pt>
                <c:pt idx="97">
                  <c:v>46.004983375145351</c:v>
                </c:pt>
                <c:pt idx="98">
                  <c:v>47.004983374980718</c:v>
                </c:pt>
                <c:pt idx="99">
                  <c:v>48.00498337493363</c:v>
                </c:pt>
                <c:pt idx="100">
                  <c:v>49.004983374920961</c:v>
                </c:pt>
                <c:pt idx="101">
                  <c:v>50.004983374917764</c:v>
                </c:pt>
                <c:pt idx="102">
                  <c:v>51.004983374917011</c:v>
                </c:pt>
                <c:pt idx="103">
                  <c:v>52.004983374916847</c:v>
                </c:pt>
                <c:pt idx="104">
                  <c:v>53.004983374916812</c:v>
                </c:pt>
                <c:pt idx="105">
                  <c:v>54.004983374916804</c:v>
                </c:pt>
                <c:pt idx="106">
                  <c:v>55.004983374916804</c:v>
                </c:pt>
                <c:pt idx="107">
                  <c:v>56.004983374916804</c:v>
                </c:pt>
                <c:pt idx="108">
                  <c:v>57.004983374916804</c:v>
                </c:pt>
                <c:pt idx="109">
                  <c:v>58.004983374916804</c:v>
                </c:pt>
                <c:pt idx="110">
                  <c:v>59.004983374916804</c:v>
                </c:pt>
                <c:pt idx="111">
                  <c:v>60.004983374916804</c:v>
                </c:pt>
                <c:pt idx="112">
                  <c:v>61.004983374916804</c:v>
                </c:pt>
                <c:pt idx="113">
                  <c:v>62.004983374916804</c:v>
                </c:pt>
                <c:pt idx="114">
                  <c:v>63.004983374916804</c:v>
                </c:pt>
                <c:pt idx="115">
                  <c:v>64.004983374916804</c:v>
                </c:pt>
                <c:pt idx="116">
                  <c:v>65.004983374916804</c:v>
                </c:pt>
                <c:pt idx="117">
                  <c:v>66.004983374916804</c:v>
                </c:pt>
                <c:pt idx="118">
                  <c:v>67.004983374916804</c:v>
                </c:pt>
                <c:pt idx="119">
                  <c:v>68.004983374916804</c:v>
                </c:pt>
                <c:pt idx="120">
                  <c:v>69.004983374916804</c:v>
                </c:pt>
                <c:pt idx="121">
                  <c:v>70.004983374916804</c:v>
                </c:pt>
                <c:pt idx="122">
                  <c:v>71.004983374916804</c:v>
                </c:pt>
                <c:pt idx="123">
                  <c:v>72.004983374916804</c:v>
                </c:pt>
                <c:pt idx="124">
                  <c:v>73.004983374916804</c:v>
                </c:pt>
                <c:pt idx="125">
                  <c:v>74.004983374916804</c:v>
                </c:pt>
                <c:pt idx="126">
                  <c:v>75.004983374916804</c:v>
                </c:pt>
                <c:pt idx="127">
                  <c:v>76.004983374916804</c:v>
                </c:pt>
                <c:pt idx="128">
                  <c:v>77.004983374916804</c:v>
                </c:pt>
                <c:pt idx="129">
                  <c:v>78.004983374916804</c:v>
                </c:pt>
                <c:pt idx="130">
                  <c:v>79.004983374916804</c:v>
                </c:pt>
                <c:pt idx="131">
                  <c:v>80.004983374916804</c:v>
                </c:pt>
                <c:pt idx="132">
                  <c:v>81.004983374916804</c:v>
                </c:pt>
                <c:pt idx="133">
                  <c:v>82.004983374916804</c:v>
                </c:pt>
                <c:pt idx="134">
                  <c:v>83.004983374916804</c:v>
                </c:pt>
                <c:pt idx="135">
                  <c:v>84.004983374916804</c:v>
                </c:pt>
                <c:pt idx="136">
                  <c:v>85.004983374916804</c:v>
                </c:pt>
                <c:pt idx="137">
                  <c:v>86.004983374916804</c:v>
                </c:pt>
                <c:pt idx="138">
                  <c:v>87.004983374916804</c:v>
                </c:pt>
                <c:pt idx="139">
                  <c:v>88.004983374916804</c:v>
                </c:pt>
                <c:pt idx="140">
                  <c:v>89.004983374916804</c:v>
                </c:pt>
                <c:pt idx="141">
                  <c:v>90.004983374916804</c:v>
                </c:pt>
                <c:pt idx="142">
                  <c:v>91.004983374916804</c:v>
                </c:pt>
                <c:pt idx="143">
                  <c:v>92.004983374916804</c:v>
                </c:pt>
                <c:pt idx="144">
                  <c:v>93.004983374916804</c:v>
                </c:pt>
                <c:pt idx="145">
                  <c:v>94.004983374916804</c:v>
                </c:pt>
                <c:pt idx="146">
                  <c:v>95.004983374916804</c:v>
                </c:pt>
                <c:pt idx="147">
                  <c:v>96.004983374916804</c:v>
                </c:pt>
                <c:pt idx="148">
                  <c:v>97.004983374916804</c:v>
                </c:pt>
                <c:pt idx="149">
                  <c:v>98.004983374916804</c:v>
                </c:pt>
                <c:pt idx="150">
                  <c:v>99.004973374916801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B-4715-BD10-DD0717BD32DA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1.0000000000000001E-5</c:v>
                </c:pt>
              </c:numCache>
            </c:numRef>
          </c:xVal>
          <c:yVal>
            <c:numRef>
              <c:f>Sheet2!$L$2:$L$152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99.999989999999997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B-4715-BD10-DD0717BD32DA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145</c:v>
                </c:pt>
                <c:pt idx="6">
                  <c:v>144</c:v>
                </c:pt>
                <c:pt idx="7">
                  <c:v>143</c:v>
                </c:pt>
                <c:pt idx="8">
                  <c:v>142</c:v>
                </c:pt>
                <c:pt idx="9">
                  <c:v>141</c:v>
                </c:pt>
                <c:pt idx="10">
                  <c:v>140</c:v>
                </c:pt>
                <c:pt idx="11">
                  <c:v>139</c:v>
                </c:pt>
                <c:pt idx="12">
                  <c:v>138</c:v>
                </c:pt>
                <c:pt idx="13">
                  <c:v>137</c:v>
                </c:pt>
                <c:pt idx="14">
                  <c:v>136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132</c:v>
                </c:pt>
                <c:pt idx="19">
                  <c:v>131</c:v>
                </c:pt>
                <c:pt idx="20">
                  <c:v>130</c:v>
                </c:pt>
                <c:pt idx="21">
                  <c:v>129</c:v>
                </c:pt>
                <c:pt idx="22">
                  <c:v>128</c:v>
                </c:pt>
                <c:pt idx="23">
                  <c:v>127</c:v>
                </c:pt>
                <c:pt idx="24">
                  <c:v>126</c:v>
                </c:pt>
                <c:pt idx="25">
                  <c:v>125</c:v>
                </c:pt>
                <c:pt idx="26">
                  <c:v>124</c:v>
                </c:pt>
                <c:pt idx="27">
                  <c:v>123</c:v>
                </c:pt>
                <c:pt idx="28">
                  <c:v>122</c:v>
                </c:pt>
                <c:pt idx="29">
                  <c:v>121</c:v>
                </c:pt>
                <c:pt idx="30">
                  <c:v>120</c:v>
                </c:pt>
                <c:pt idx="31">
                  <c:v>119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115</c:v>
                </c:pt>
                <c:pt idx="36">
                  <c:v>114</c:v>
                </c:pt>
                <c:pt idx="37">
                  <c:v>113</c:v>
                </c:pt>
                <c:pt idx="38">
                  <c:v>112</c:v>
                </c:pt>
                <c:pt idx="39">
                  <c:v>111</c:v>
                </c:pt>
                <c:pt idx="40">
                  <c:v>110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104</c:v>
                </c:pt>
                <c:pt idx="47">
                  <c:v>103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86</c:v>
                </c:pt>
                <c:pt idx="65">
                  <c:v>85</c:v>
                </c:pt>
                <c:pt idx="66">
                  <c:v>84</c:v>
                </c:pt>
                <c:pt idx="67">
                  <c:v>83</c:v>
                </c:pt>
                <c:pt idx="68">
                  <c:v>82</c:v>
                </c:pt>
                <c:pt idx="69">
                  <c:v>81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76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63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57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51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40</c:v>
                </c:pt>
                <c:pt idx="111">
                  <c:v>39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33</c:v>
                </c:pt>
                <c:pt idx="118">
                  <c:v>32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26</c:v>
                </c:pt>
                <c:pt idx="125">
                  <c:v>25</c:v>
                </c:pt>
                <c:pt idx="126">
                  <c:v>24</c:v>
                </c:pt>
                <c:pt idx="127">
                  <c:v>23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1.0000000000000001E-5</c:v>
                </c:pt>
              </c:numCache>
            </c:numRef>
          </c:xVal>
          <c:yVal>
            <c:numRef>
              <c:f>Sheet2!$M$2:$M$152</c:f>
              <c:numCache>
                <c:formatCode>General</c:formatCode>
                <c:ptCount val="151"/>
                <c:pt idx="0">
                  <c:v>4.3343275777374402E-5</c:v>
                </c:pt>
                <c:pt idx="1">
                  <c:v>5.8542120626725591E-5</c:v>
                </c:pt>
                <c:pt idx="2">
                  <c:v>7.8902298142224936E-5</c:v>
                </c:pt>
                <c:pt idx="3">
                  <c:v>1.0611193901866045E-4</c:v>
                </c:pt>
                <c:pt idx="4">
                  <c:v>1.4238713532677139E-4</c:v>
                </c:pt>
                <c:pt idx="5">
                  <c:v>1.9062825090543356E-4</c:v>
                </c:pt>
                <c:pt idx="6">
                  <c:v>2.5461939310389425E-4</c:v>
                </c:pt>
                <c:pt idx="7">
                  <c:v>3.3928189650112017E-4</c:v>
                </c:pt>
                <c:pt idx="8">
                  <c:v>4.5099504039569638E-4</c:v>
                </c:pt>
                <c:pt idx="9">
                  <c:v>5.9799999876020138E-4</c:v>
                </c:pt>
                <c:pt idx="10">
                  <c:v>7.9090623115973813E-4</c:v>
                </c:pt>
                <c:pt idx="11">
                  <c:v>1.0433231879574123E-3</c:v>
                </c:pt>
                <c:pt idx="12">
                  <c:v>1.3726443242632058E-3</c:v>
                </c:pt>
                <c:pt idx="13">
                  <c:v>1.801014969288417E-3</c:v>
                </c:pt>
                <c:pt idx="14">
                  <c:v>2.3565205246853793E-3</c:v>
                </c:pt>
                <c:pt idx="15">
                  <c:v>3.0746366610543419E-3</c:v>
                </c:pt>
                <c:pt idx="16">
                  <c:v>3.9999884796060314E-3</c:v>
                </c:pt>
                <c:pt idx="17">
                  <c:v>5.1884707737741564E-3</c:v>
                </c:pt>
                <c:pt idx="18">
                  <c:v>6.7097862340261827E-3</c:v>
                </c:pt>
                <c:pt idx="19">
                  <c:v>8.6504622683918342E-3</c:v>
                </c:pt>
                <c:pt idx="20">
                  <c:v>1.1117409518661248E-2</c:v>
                </c:pt>
                <c:pt idx="21">
                  <c:v>1.4242085486671385E-2</c:v>
                </c:pt>
                <c:pt idx="22">
                  <c:v>1.8185324159219363E-2</c:v>
                </c:pt>
                <c:pt idx="23">
                  <c:v>2.3142886248166405E-2</c:v>
                </c:pt>
                <c:pt idx="24">
                  <c:v>2.9351773647476875E-2</c:v>
                </c:pt>
                <c:pt idx="25">
                  <c:v>3.7097334911138091E-2</c:v>
                </c:pt>
                <c:pt idx="26">
                  <c:v>4.6721164919574676E-2</c:v>
                </c:pt>
                <c:pt idx="27">
                  <c:v>5.8629770450039587E-2</c:v>
                </c:pt>
                <c:pt idx="28">
                  <c:v>7.3303933297424351E-2</c:v>
                </c:pt>
                <c:pt idx="29">
                  <c:v>9.130865339960792E-2</c:v>
                </c:pt>
                <c:pt idx="30">
                  <c:v>0.11330349605475476</c:v>
                </c:pt>
                <c:pt idx="31">
                  <c:v>0.14005310032928264</c:v>
                </c:pt>
                <c:pt idx="32">
                  <c:v>0.17243753149359975</c:v>
                </c:pt>
                <c:pt idx="33">
                  <c:v>0.21146208107724362</c:v>
                </c:pt>
                <c:pt idx="34">
                  <c:v>0.25826603729527164</c:v>
                </c:pt>
                <c:pt idx="35">
                  <c:v>0.31412987073169063</c:v>
                </c:pt>
                <c:pt idx="36">
                  <c:v>0.38048021104670227</c:v>
                </c:pt>
                <c:pt idx="37">
                  <c:v>0.4588919369816864</c:v>
                </c:pt>
                <c:pt idx="38">
                  <c:v>0.55108667184410365</c:v>
                </c:pt>
                <c:pt idx="39">
                  <c:v>0.65892697824357072</c:v>
                </c:pt>
                <c:pt idx="40">
                  <c:v>0.78440558736306798</c:v>
                </c:pt>
                <c:pt idx="41">
                  <c:v>0.92962908696787849</c:v>
                </c:pt>
                <c:pt idx="42">
                  <c:v>1.0967956345285188</c:v>
                </c:pt>
                <c:pt idx="43">
                  <c:v>1.2881664605121728</c:v>
                </c:pt>
                <c:pt idx="44">
                  <c:v>1.5060311817170629</c:v>
                </c:pt>
                <c:pt idx="45">
                  <c:v>1.752667250589397</c:v>
                </c:pt>
                <c:pt idx="46">
                  <c:v>2.0302942135991771</c:v>
                </c:pt>
                <c:pt idx="47">
                  <c:v>2.3410238241210806</c:v>
                </c:pt>
                <c:pt idx="48">
                  <c:v>2.6868074314467805</c:v>
                </c:pt>
                <c:pt idx="49">
                  <c:v>3.0693824212242191</c:v>
                </c:pt>
                <c:pt idx="50">
                  <c:v>3.4902197839388975</c:v>
                </c:pt>
                <c:pt idx="51">
                  <c:v>2.9504751057342133</c:v>
                </c:pt>
                <c:pt idx="52">
                  <c:v>2.450945379892687</c:v>
                </c:pt>
                <c:pt idx="53">
                  <c:v>1.9920340020845515</c:v>
                </c:pt>
                <c:pt idx="54">
                  <c:v>1.573726120254392</c:v>
                </c:pt>
                <c:pt idx="55">
                  <c:v>1.1955761539432217</c:v>
                </c:pt>
                <c:pt idx="56">
                  <c:v>0.85670878465819555</c:v>
                </c:pt>
                <c:pt idx="57">
                  <c:v>0.55583407033932986</c:v>
                </c:pt>
                <c:pt idx="58">
                  <c:v>0.29127658983568949</c:v>
                </c:pt>
                <c:pt idx="59">
                  <c:v>6.1017727738601479E-2</c:v>
                </c:pt>
                <c:pt idx="60">
                  <c:v>-0.13725057408865382</c:v>
                </c:pt>
                <c:pt idx="61">
                  <c:v>-0.30606297975943164</c:v>
                </c:pt>
                <c:pt idx="62">
                  <c:v>-0.44811178759979953</c:v>
                </c:pt>
                <c:pt idx="63">
                  <c:v>-0.56617514904928612</c:v>
                </c:pt>
                <c:pt idx="64">
                  <c:v>-0.66304594725993127</c:v>
                </c:pt>
                <c:pt idx="65">
                  <c:v>-0.74146469753621602</c:v>
                </c:pt>
                <c:pt idx="66">
                  <c:v>-0.80405948045343223</c:v>
                </c:pt>
                <c:pt idx="67">
                  <c:v>-0.85329535302831516</c:v>
                </c:pt>
                <c:pt idx="68">
                  <c:v>-0.89143495577968679</c:v>
                </c:pt>
                <c:pt idx="69">
                  <c:v>-0.92051121229407329</c:v>
                </c:pt>
                <c:pt idx="70">
                  <c:v>-0.94231217989576521</c:v>
                </c:pt>
                <c:pt idx="71">
                  <c:v>-0.95837733155296689</c:v>
                </c:pt>
                <c:pt idx="72">
                  <c:v>-0.97000389701042877</c:v>
                </c:pt>
                <c:pt idx="73">
                  <c:v>-0.97826141489051111</c:v>
                </c:pt>
                <c:pt idx="74">
                  <c:v>-0.98401237436456768</c:v>
                </c:pt>
                <c:pt idx="75">
                  <c:v>-0.9879367579386269</c:v>
                </c:pt>
                <c:pt idx="76">
                  <c:v>-0.99055841619032492</c:v>
                </c:pt>
                <c:pt idx="77">
                  <c:v>-0.99227147308891972</c:v>
                </c:pt>
                <c:pt idx="78">
                  <c:v>-0.9933653275952139</c:v>
                </c:pt>
                <c:pt idx="79">
                  <c:v>-0.99404723061367406</c:v>
                </c:pt>
                <c:pt idx="80">
                  <c:v>-0.99446182667382743</c:v>
                </c:pt>
                <c:pt idx="81">
                  <c:v>-0.99470741693889408</c:v>
                </c:pt>
                <c:pt idx="82">
                  <c:v>-0.99484899720830811</c:v>
                </c:pt>
                <c:pt idx="83">
                  <c:v>-0.99492833842927553</c:v>
                </c:pt>
                <c:pt idx="84">
                  <c:v>-0.99497150759530939</c:v>
                </c:pt>
                <c:pt idx="85">
                  <c:v>-0.99499428344127239</c:v>
                </c:pt>
                <c:pt idx="86">
                  <c:v>-0.99500591988761045</c:v>
                </c:pt>
                <c:pt idx="87">
                  <c:v>-0.99501166898362925</c:v>
                </c:pt>
                <c:pt idx="88">
                  <c:v>-0.99501441161623916</c:v>
                </c:pt>
                <c:pt idx="89">
                  <c:v>-0.99501567299335392</c:v>
                </c:pt>
                <c:pt idx="90">
                  <c:v>-0.99501623135302708</c:v>
                </c:pt>
                <c:pt idx="91">
                  <c:v>-0.9950164688274441</c:v>
                </c:pt>
                <c:pt idx="92">
                  <c:v>-0.99501656568902064</c:v>
                </c:pt>
                <c:pt idx="93">
                  <c:v>-0.99501660350446741</c:v>
                </c:pt>
                <c:pt idx="94">
                  <c:v>-0.99501661760613302</c:v>
                </c:pt>
                <c:pt idx="95">
                  <c:v>-0.99501662261800305</c:v>
                </c:pt>
                <c:pt idx="96">
                  <c:v>-0.99501662431173798</c:v>
                </c:pt>
                <c:pt idx="97">
                  <c:v>-0.99501662485464948</c:v>
                </c:pt>
                <c:pt idx="98">
                  <c:v>-0.99501662501928223</c:v>
                </c:pt>
                <c:pt idx="99">
                  <c:v>-0.9950166250663699</c:v>
                </c:pt>
                <c:pt idx="100">
                  <c:v>-0.99501662507903887</c:v>
                </c:pt>
                <c:pt idx="101">
                  <c:v>-0.99501662508223632</c:v>
                </c:pt>
                <c:pt idx="102">
                  <c:v>-0.99501662508298949</c:v>
                </c:pt>
                <c:pt idx="103">
                  <c:v>-0.99501662508315292</c:v>
                </c:pt>
                <c:pt idx="104">
                  <c:v>-0.99501662508318844</c:v>
                </c:pt>
                <c:pt idx="105">
                  <c:v>-0.99501662508319555</c:v>
                </c:pt>
                <c:pt idx="106">
                  <c:v>-0.99501662508319555</c:v>
                </c:pt>
                <c:pt idx="107">
                  <c:v>-0.99501662508319555</c:v>
                </c:pt>
                <c:pt idx="108">
                  <c:v>-0.99501662508319555</c:v>
                </c:pt>
                <c:pt idx="109">
                  <c:v>-0.99501662508319555</c:v>
                </c:pt>
                <c:pt idx="110">
                  <c:v>-0.99501662508319555</c:v>
                </c:pt>
                <c:pt idx="111">
                  <c:v>-0.99501662508319555</c:v>
                </c:pt>
                <c:pt idx="112">
                  <c:v>-0.99501662508319555</c:v>
                </c:pt>
                <c:pt idx="113">
                  <c:v>-0.99501662508319555</c:v>
                </c:pt>
                <c:pt idx="114">
                  <c:v>-0.99501662508319555</c:v>
                </c:pt>
                <c:pt idx="115">
                  <c:v>-0.99501662508319555</c:v>
                </c:pt>
                <c:pt idx="116">
                  <c:v>-0.99501662508319555</c:v>
                </c:pt>
                <c:pt idx="117">
                  <c:v>-0.99501662508319555</c:v>
                </c:pt>
                <c:pt idx="118">
                  <c:v>-0.99501662508319555</c:v>
                </c:pt>
                <c:pt idx="119">
                  <c:v>-0.99501662508319555</c:v>
                </c:pt>
                <c:pt idx="120">
                  <c:v>-0.99501662508319555</c:v>
                </c:pt>
                <c:pt idx="121">
                  <c:v>-0.99501662508319555</c:v>
                </c:pt>
                <c:pt idx="122">
                  <c:v>-0.99501662508319555</c:v>
                </c:pt>
                <c:pt idx="123">
                  <c:v>-0.99501662508319555</c:v>
                </c:pt>
                <c:pt idx="124">
                  <c:v>-0.99501662508319555</c:v>
                </c:pt>
                <c:pt idx="125">
                  <c:v>-0.99501662508319555</c:v>
                </c:pt>
                <c:pt idx="126">
                  <c:v>-0.99501662508319555</c:v>
                </c:pt>
                <c:pt idx="127">
                  <c:v>-0.99501662508319555</c:v>
                </c:pt>
                <c:pt idx="128">
                  <c:v>-0.99501662508319555</c:v>
                </c:pt>
                <c:pt idx="129">
                  <c:v>-0.99501662508319555</c:v>
                </c:pt>
                <c:pt idx="130">
                  <c:v>-0.99501662508319555</c:v>
                </c:pt>
                <c:pt idx="131">
                  <c:v>-0.99501662508319555</c:v>
                </c:pt>
                <c:pt idx="132">
                  <c:v>-0.99501662508319555</c:v>
                </c:pt>
                <c:pt idx="133">
                  <c:v>-0.99501662508319555</c:v>
                </c:pt>
                <c:pt idx="134">
                  <c:v>-0.99501662508319555</c:v>
                </c:pt>
                <c:pt idx="135">
                  <c:v>-0.99501662508319555</c:v>
                </c:pt>
                <c:pt idx="136">
                  <c:v>-0.99501662508319555</c:v>
                </c:pt>
                <c:pt idx="137">
                  <c:v>-0.99501662508319555</c:v>
                </c:pt>
                <c:pt idx="138">
                  <c:v>-0.99501662508319555</c:v>
                </c:pt>
                <c:pt idx="139">
                  <c:v>-0.99501662508319555</c:v>
                </c:pt>
                <c:pt idx="140">
                  <c:v>-0.99501662508319555</c:v>
                </c:pt>
                <c:pt idx="141">
                  <c:v>-0.99501662508319555</c:v>
                </c:pt>
                <c:pt idx="142">
                  <c:v>-0.99501662508319555</c:v>
                </c:pt>
                <c:pt idx="143">
                  <c:v>-0.99501662508319555</c:v>
                </c:pt>
                <c:pt idx="144">
                  <c:v>-0.99501662508319555</c:v>
                </c:pt>
                <c:pt idx="145">
                  <c:v>-0.99501662508319555</c:v>
                </c:pt>
                <c:pt idx="146">
                  <c:v>-0.99501662508319555</c:v>
                </c:pt>
                <c:pt idx="147">
                  <c:v>-0.99501662508319555</c:v>
                </c:pt>
                <c:pt idx="148">
                  <c:v>-0.99501662508319555</c:v>
                </c:pt>
                <c:pt idx="149">
                  <c:v>-0.99501662508319555</c:v>
                </c:pt>
                <c:pt idx="150">
                  <c:v>-0.99501662508319555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B-4715-BD10-DD0717BD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19072"/>
        <c:axId val="1259696032"/>
      </c:scatterChart>
      <c:valAx>
        <c:axId val="984619072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96032"/>
        <c:crosses val="autoZero"/>
        <c:crossBetween val="midCat"/>
        <c:majorUnit val="1"/>
        <c:minorUnit val="0.1"/>
      </c:valAx>
      <c:valAx>
        <c:axId val="1259696032"/>
        <c:scaling>
          <c:orientation val="minMax"/>
          <c:max val="2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112058</xdr:colOff>
      <xdr:row>1</xdr:row>
      <xdr:rowOff>170330</xdr:rowOff>
    </xdr:from>
    <xdr:to>
      <xdr:col>31</xdr:col>
      <xdr:colOff>71717</xdr:colOff>
      <xdr:row>24</xdr:row>
      <xdr:rowOff>125506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578E2-8099-42E3-96C7-57C43B31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1"/>
  <sheetViews>
    <sheetView workbookViewId="0">
      <selection activeCell="D22" sqref="D22"/>
    </sheetView>
  </sheetViews>
  <sheetFormatPr defaultRowHeight="14.4" x14ac:dyDescent="0.3"/>
  <cols>
    <col min="2" max="2" width="12.21875" customWidth="1"/>
  </cols>
  <sheetData>
    <row r="1" spans="1:152" x14ac:dyDescent="0.3">
      <c r="A1" t="s">
        <v>0</v>
      </c>
      <c r="B1">
        <v>150</v>
      </c>
      <c r="C1">
        <v>149</v>
      </c>
      <c r="D1">
        <v>148</v>
      </c>
      <c r="E1">
        <v>147</v>
      </c>
      <c r="F1">
        <v>146</v>
      </c>
      <c r="G1">
        <v>145</v>
      </c>
      <c r="H1">
        <v>144</v>
      </c>
      <c r="I1">
        <v>143</v>
      </c>
      <c r="J1">
        <v>142</v>
      </c>
      <c r="K1">
        <v>141</v>
      </c>
      <c r="L1">
        <v>140</v>
      </c>
      <c r="M1">
        <v>139</v>
      </c>
      <c r="N1">
        <v>138</v>
      </c>
      <c r="O1">
        <v>137</v>
      </c>
      <c r="P1">
        <v>136</v>
      </c>
      <c r="Q1">
        <v>135</v>
      </c>
      <c r="R1">
        <v>134</v>
      </c>
      <c r="S1">
        <v>133</v>
      </c>
      <c r="T1">
        <v>132</v>
      </c>
      <c r="U1">
        <v>131</v>
      </c>
      <c r="V1">
        <v>130</v>
      </c>
      <c r="W1">
        <v>129</v>
      </c>
      <c r="X1">
        <v>128</v>
      </c>
      <c r="Y1">
        <v>127</v>
      </c>
      <c r="Z1">
        <v>126</v>
      </c>
      <c r="AA1">
        <v>125</v>
      </c>
      <c r="AB1">
        <v>124</v>
      </c>
      <c r="AC1">
        <v>123</v>
      </c>
      <c r="AD1">
        <v>122</v>
      </c>
      <c r="AE1">
        <v>121</v>
      </c>
      <c r="AF1">
        <v>120</v>
      </c>
      <c r="AG1">
        <v>119</v>
      </c>
      <c r="AH1">
        <v>118</v>
      </c>
      <c r="AI1">
        <v>117</v>
      </c>
      <c r="AJ1">
        <v>116</v>
      </c>
      <c r="AK1">
        <v>115</v>
      </c>
      <c r="AL1">
        <v>114</v>
      </c>
      <c r="AM1">
        <v>113</v>
      </c>
      <c r="AN1">
        <v>112</v>
      </c>
      <c r="AO1">
        <v>111</v>
      </c>
      <c r="AP1">
        <v>110</v>
      </c>
      <c r="AQ1">
        <v>109</v>
      </c>
      <c r="AR1">
        <v>108</v>
      </c>
      <c r="AS1">
        <v>107</v>
      </c>
      <c r="AT1">
        <v>106</v>
      </c>
      <c r="AU1">
        <v>105</v>
      </c>
      <c r="AV1">
        <v>104</v>
      </c>
      <c r="AW1">
        <v>103</v>
      </c>
      <c r="AX1">
        <v>102</v>
      </c>
      <c r="AY1">
        <v>101</v>
      </c>
      <c r="AZ1">
        <v>100</v>
      </c>
      <c r="BA1">
        <v>99</v>
      </c>
      <c r="BB1">
        <v>98</v>
      </c>
      <c r="BC1">
        <v>97</v>
      </c>
      <c r="BD1">
        <v>96</v>
      </c>
      <c r="BE1">
        <v>95</v>
      </c>
      <c r="BF1">
        <v>94</v>
      </c>
      <c r="BG1">
        <v>93</v>
      </c>
      <c r="BH1">
        <v>92</v>
      </c>
      <c r="BI1">
        <v>91</v>
      </c>
      <c r="BJ1">
        <v>90</v>
      </c>
      <c r="BK1">
        <v>89</v>
      </c>
      <c r="BL1">
        <v>88</v>
      </c>
      <c r="BM1">
        <v>87</v>
      </c>
      <c r="BN1">
        <v>86</v>
      </c>
      <c r="BO1">
        <v>85</v>
      </c>
      <c r="BP1">
        <v>84</v>
      </c>
      <c r="BQ1">
        <v>83</v>
      </c>
      <c r="BR1">
        <v>82</v>
      </c>
      <c r="BS1">
        <v>81</v>
      </c>
      <c r="BT1">
        <v>80</v>
      </c>
      <c r="BU1">
        <v>79</v>
      </c>
      <c r="BV1">
        <v>78</v>
      </c>
      <c r="BW1">
        <v>77</v>
      </c>
      <c r="BX1">
        <v>76</v>
      </c>
      <c r="BY1">
        <v>75</v>
      </c>
      <c r="BZ1">
        <v>74</v>
      </c>
      <c r="CA1">
        <v>73</v>
      </c>
      <c r="CB1">
        <v>72</v>
      </c>
      <c r="CC1">
        <v>71</v>
      </c>
      <c r="CD1">
        <v>70</v>
      </c>
      <c r="CE1">
        <v>69</v>
      </c>
      <c r="CF1">
        <v>68</v>
      </c>
      <c r="CG1">
        <v>67</v>
      </c>
      <c r="CH1">
        <v>66</v>
      </c>
      <c r="CI1">
        <v>65</v>
      </c>
      <c r="CJ1">
        <v>64</v>
      </c>
      <c r="CK1">
        <v>63</v>
      </c>
      <c r="CL1">
        <v>62</v>
      </c>
      <c r="CM1">
        <v>61</v>
      </c>
      <c r="CN1">
        <v>60</v>
      </c>
      <c r="CO1">
        <v>59</v>
      </c>
      <c r="CP1">
        <v>58</v>
      </c>
      <c r="CQ1">
        <v>57</v>
      </c>
      <c r="CR1">
        <v>56</v>
      </c>
      <c r="CS1">
        <v>55</v>
      </c>
      <c r="CT1">
        <v>54</v>
      </c>
      <c r="CU1">
        <v>53</v>
      </c>
      <c r="CV1">
        <v>52</v>
      </c>
      <c r="CW1">
        <v>51</v>
      </c>
      <c r="CX1">
        <v>50</v>
      </c>
      <c r="CY1">
        <v>49</v>
      </c>
      <c r="CZ1">
        <v>48</v>
      </c>
      <c r="DA1">
        <v>47</v>
      </c>
      <c r="DB1">
        <v>46</v>
      </c>
      <c r="DC1">
        <v>45</v>
      </c>
      <c r="DD1">
        <v>44</v>
      </c>
      <c r="DE1">
        <v>43</v>
      </c>
      <c r="DF1">
        <v>42</v>
      </c>
      <c r="DG1">
        <v>41</v>
      </c>
      <c r="DH1">
        <v>40</v>
      </c>
      <c r="DI1">
        <v>39</v>
      </c>
      <c r="DJ1">
        <v>38</v>
      </c>
      <c r="DK1">
        <v>37</v>
      </c>
      <c r="DL1">
        <v>36</v>
      </c>
      <c r="DM1">
        <v>35</v>
      </c>
      <c r="DN1">
        <v>34</v>
      </c>
      <c r="DO1">
        <v>33</v>
      </c>
      <c r="DP1">
        <v>32</v>
      </c>
      <c r="DQ1">
        <v>31</v>
      </c>
      <c r="DR1">
        <v>30</v>
      </c>
      <c r="DS1">
        <v>29</v>
      </c>
      <c r="DT1">
        <v>28</v>
      </c>
      <c r="DU1">
        <v>27</v>
      </c>
      <c r="DV1">
        <v>26</v>
      </c>
      <c r="DW1">
        <v>25</v>
      </c>
      <c r="DX1">
        <v>24</v>
      </c>
      <c r="DY1">
        <v>23</v>
      </c>
      <c r="DZ1">
        <v>22</v>
      </c>
      <c r="EA1">
        <v>21</v>
      </c>
      <c r="EB1">
        <v>20</v>
      </c>
      <c r="EC1">
        <v>19</v>
      </c>
      <c r="ED1">
        <v>18</v>
      </c>
      <c r="EE1">
        <v>17</v>
      </c>
      <c r="EF1">
        <v>16</v>
      </c>
      <c r="EG1">
        <v>15</v>
      </c>
      <c r="EH1">
        <v>14</v>
      </c>
      <c r="EI1">
        <v>13</v>
      </c>
      <c r="EJ1">
        <v>12</v>
      </c>
      <c r="EK1">
        <v>11</v>
      </c>
      <c r="EL1">
        <v>10</v>
      </c>
      <c r="EM1">
        <v>9</v>
      </c>
      <c r="EN1">
        <v>8</v>
      </c>
      <c r="EO1">
        <v>7</v>
      </c>
      <c r="EP1">
        <v>6</v>
      </c>
      <c r="EQ1">
        <v>5</v>
      </c>
      <c r="ER1">
        <v>4</v>
      </c>
      <c r="ES1">
        <v>3</v>
      </c>
      <c r="ET1">
        <v>2</v>
      </c>
      <c r="EU1">
        <v>1</v>
      </c>
      <c r="EV1">
        <v>0</v>
      </c>
    </row>
    <row r="2" spans="1:152" x14ac:dyDescent="0.3">
      <c r="A2" t="s">
        <v>1</v>
      </c>
      <c r="B2">
        <v>100</v>
      </c>
    </row>
    <row r="3" spans="1:152" x14ac:dyDescent="0.3">
      <c r="A3" t="s">
        <v>2</v>
      </c>
      <c r="B3">
        <v>0.01</v>
      </c>
    </row>
    <row r="4" spans="1:152" x14ac:dyDescent="0.3">
      <c r="A4" t="s">
        <v>3</v>
      </c>
      <c r="B4">
        <v>0.1</v>
      </c>
    </row>
    <row r="5" spans="1:152" x14ac:dyDescent="0.3">
      <c r="A5" t="s">
        <v>4</v>
      </c>
      <c r="B5">
        <v>1</v>
      </c>
    </row>
    <row r="6" spans="1:152" x14ac:dyDescent="0.3">
      <c r="A6" t="s">
        <v>5</v>
      </c>
      <c r="B6">
        <f>-(LN(S/K)+(r_+(sigma^2/2))*T)/(sigma*SQRT(T))</f>
        <v>-4.2046510810816438</v>
      </c>
    </row>
    <row r="7" spans="1:152" x14ac:dyDescent="0.3">
      <c r="A7" t="s">
        <v>6</v>
      </c>
      <c r="B7">
        <f>-(_d1-sigma*SQRT(T))</f>
        <v>4.3046510810816434</v>
      </c>
    </row>
    <row r="8" spans="1:152" x14ac:dyDescent="0.3">
      <c r="A8" t="s">
        <v>7</v>
      </c>
      <c r="B8">
        <f>_xlfn.NORM.DIST(_d1,0,1,TRUE)</f>
        <v>1.307426133889746E-5</v>
      </c>
    </row>
    <row r="9" spans="1:152" x14ac:dyDescent="0.3">
      <c r="A9" t="s">
        <v>8</v>
      </c>
      <c r="B9">
        <f>_xlfn.NORM.DIST(_d2,0,1,TRUE)</f>
        <v>0.99999163754383402</v>
      </c>
    </row>
    <row r="10" spans="1:152" x14ac:dyDescent="0.3">
      <c r="A10" t="s">
        <v>9</v>
      </c>
      <c r="B10">
        <f>MAX(S-K,0)</f>
        <v>50</v>
      </c>
    </row>
    <row r="11" spans="1:152" x14ac:dyDescent="0.3">
      <c r="A11" t="s">
        <v>11</v>
      </c>
      <c r="B11">
        <f>K*EXP(r_*T)*ND2 - S*ND1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zoomScale="85" zoomScaleNormal="85" workbookViewId="0">
      <selection activeCell="P148" sqref="P148"/>
    </sheetView>
  </sheetViews>
  <sheetFormatPr defaultRowHeight="14.4" x14ac:dyDescent="0.3"/>
  <cols>
    <col min="8" max="8" width="12" bestFit="1" customWidth="1"/>
    <col min="11" max="11" width="12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12</v>
      </c>
      <c r="L1" t="s">
        <v>13</v>
      </c>
      <c r="M1" t="s">
        <v>10</v>
      </c>
    </row>
    <row r="2" spans="1:13" x14ac:dyDescent="0.3">
      <c r="A2">
        <v>150</v>
      </c>
      <c r="B2">
        <v>100</v>
      </c>
      <c r="C2">
        <v>0.01</v>
      </c>
      <c r="D2">
        <v>0.1</v>
      </c>
      <c r="E2">
        <v>1</v>
      </c>
      <c r="F2">
        <f t="shared" ref="F2:F51" si="0">(LN(A2/B2)+(C2+(POWER(D2,2)/2))*E2)/(D2*SQRT(E2))</f>
        <v>4.2046510810816438</v>
      </c>
      <c r="G2">
        <f t="shared" ref="G2:G51" si="1">(F2-D2*SQRT(E2))</f>
        <v>4.1046510810816441</v>
      </c>
      <c r="H2">
        <f>_xlfn.NORM.DIST(F2,0,1,TRUE)</f>
        <v>0.9999869257386611</v>
      </c>
      <c r="I2">
        <f>_xlfn.NORM.DIST(G2,0,1,TRUE)</f>
        <v>0.99997975372139591</v>
      </c>
      <c r="J2">
        <f>A2*H2-B2*EXP(-C2*E2)*I2</f>
        <v>50.995059968358973</v>
      </c>
      <c r="K2">
        <f>J2-A2+B2*EXP(-C2*E2)</f>
        <v>4.3343275777374402E-5</v>
      </c>
      <c r="L2">
        <f>MAX(B2-A2,0)</f>
        <v>0</v>
      </c>
      <c r="M2">
        <f>K2-L2</f>
        <v>4.3343275777374402E-5</v>
      </c>
    </row>
    <row r="3" spans="1:13" x14ac:dyDescent="0.3">
      <c r="A3">
        <v>149</v>
      </c>
      <c r="B3">
        <v>100</v>
      </c>
      <c r="C3">
        <v>0.01</v>
      </c>
      <c r="D3">
        <v>0.1</v>
      </c>
      <c r="E3">
        <v>1</v>
      </c>
      <c r="F3">
        <f t="shared" si="0"/>
        <v>4.1377611995736778</v>
      </c>
      <c r="G3">
        <f t="shared" si="1"/>
        <v>4.0377611995736782</v>
      </c>
      <c r="H3">
        <f t="shared" ref="H3:H66" si="2">_xlfn.NORM.DIST(F3,0,1,TRUE)</f>
        <v>0.99998246444507821</v>
      </c>
      <c r="I3">
        <f t="shared" ref="I3:I66" si="3">_xlfn.NORM.DIST(G3,0,1,TRUE)</f>
        <v>0.99997301812784656</v>
      </c>
      <c r="J3">
        <f t="shared" ref="J3:J66" si="4">A3*H3-B3*EXP(-C3*E3)*I3</f>
        <v>49.995075167203822</v>
      </c>
      <c r="K3">
        <f t="shared" ref="K3:K66" si="5">J3-A3+B3*EXP(-C3*E3)</f>
        <v>5.8542120626725591E-5</v>
      </c>
      <c r="L3">
        <f t="shared" ref="L3:L66" si="6">MAX(B3-A3,0)</f>
        <v>0</v>
      </c>
      <c r="M3">
        <f t="shared" ref="M3:M66" si="7">K3-L3</f>
        <v>5.8542120626725591E-5</v>
      </c>
    </row>
    <row r="4" spans="1:13" x14ac:dyDescent="0.3">
      <c r="A4">
        <v>148</v>
      </c>
      <c r="B4">
        <v>100</v>
      </c>
      <c r="C4">
        <v>0.01</v>
      </c>
      <c r="D4">
        <v>0.1</v>
      </c>
      <c r="E4">
        <v>1</v>
      </c>
      <c r="F4">
        <f t="shared" si="0"/>
        <v>4.0704208777602364</v>
      </c>
      <c r="G4">
        <f t="shared" si="1"/>
        <v>3.9704208777602363</v>
      </c>
      <c r="H4">
        <f t="shared" si="2"/>
        <v>0.99997653586100954</v>
      </c>
      <c r="I4">
        <f t="shared" si="3"/>
        <v>0.99996412711009419</v>
      </c>
      <c r="J4">
        <f t="shared" si="4"/>
        <v>48.995095527381338</v>
      </c>
      <c r="K4">
        <f t="shared" si="5"/>
        <v>7.8902298142224936E-5</v>
      </c>
      <c r="L4">
        <f t="shared" si="6"/>
        <v>0</v>
      </c>
      <c r="M4">
        <f t="shared" si="7"/>
        <v>7.8902298142224936E-5</v>
      </c>
    </row>
    <row r="5" spans="1:13" x14ac:dyDescent="0.3">
      <c r="A5">
        <v>147</v>
      </c>
      <c r="B5">
        <v>100</v>
      </c>
      <c r="C5">
        <v>0.01</v>
      </c>
      <c r="D5">
        <v>0.1</v>
      </c>
      <c r="E5">
        <v>1</v>
      </c>
      <c r="F5">
        <f t="shared" si="0"/>
        <v>4.0026240079064488</v>
      </c>
      <c r="G5">
        <f t="shared" si="1"/>
        <v>3.9026240079064487</v>
      </c>
      <c r="H5">
        <f t="shared" si="2"/>
        <v>0.99996867809281464</v>
      </c>
      <c r="I5">
        <f t="shared" si="3"/>
        <v>0.99995242227073133</v>
      </c>
      <c r="J5">
        <f t="shared" si="4"/>
        <v>47.995122737022214</v>
      </c>
      <c r="K5">
        <f t="shared" si="5"/>
        <v>1.0611193901866045E-4</v>
      </c>
      <c r="L5">
        <f t="shared" si="6"/>
        <v>0</v>
      </c>
      <c r="M5">
        <f t="shared" si="7"/>
        <v>1.0611193901866045E-4</v>
      </c>
    </row>
    <row r="6" spans="1:13" x14ac:dyDescent="0.3">
      <c r="A6">
        <v>146</v>
      </c>
      <c r="B6">
        <v>100</v>
      </c>
      <c r="C6">
        <v>0.01</v>
      </c>
      <c r="D6">
        <v>0.1</v>
      </c>
      <c r="E6">
        <v>1</v>
      </c>
      <c r="F6">
        <f t="shared" si="0"/>
        <v>3.9343643572024503</v>
      </c>
      <c r="G6">
        <f t="shared" si="1"/>
        <v>3.8343643572024502</v>
      </c>
      <c r="H6">
        <f t="shared" si="2"/>
        <v>0.99995829141942294</v>
      </c>
      <c r="I6">
        <f t="shared" si="3"/>
        <v>0.99993705529068178</v>
      </c>
      <c r="J6">
        <f t="shared" si="4"/>
        <v>46.995159012218522</v>
      </c>
      <c r="K6">
        <f t="shared" si="5"/>
        <v>1.4238713532677139E-4</v>
      </c>
      <c r="L6">
        <f t="shared" si="6"/>
        <v>0</v>
      </c>
      <c r="M6">
        <f t="shared" si="7"/>
        <v>1.4238713532677139E-4</v>
      </c>
    </row>
    <row r="7" spans="1:13" x14ac:dyDescent="0.3">
      <c r="A7">
        <v>145</v>
      </c>
      <c r="B7">
        <v>100</v>
      </c>
      <c r="C7">
        <v>0.01</v>
      </c>
      <c r="D7">
        <v>0.1</v>
      </c>
      <c r="E7">
        <v>1</v>
      </c>
      <c r="F7">
        <f t="shared" si="0"/>
        <v>3.8656355643248301</v>
      </c>
      <c r="G7">
        <f t="shared" si="1"/>
        <v>3.76563556432483</v>
      </c>
      <c r="H7">
        <f t="shared" si="2"/>
        <v>0.9999445998582841</v>
      </c>
      <c r="I7">
        <f t="shared" si="3"/>
        <v>0.99991693702155815</v>
      </c>
      <c r="J7">
        <f t="shared" si="4"/>
        <v>45.995207253334101</v>
      </c>
      <c r="K7">
        <f t="shared" si="5"/>
        <v>1.9062825090543356E-4</v>
      </c>
      <c r="L7">
        <f t="shared" si="6"/>
        <v>0</v>
      </c>
      <c r="M7">
        <f t="shared" si="7"/>
        <v>1.9062825090543356E-4</v>
      </c>
    </row>
    <row r="8" spans="1:13" x14ac:dyDescent="0.3">
      <c r="A8">
        <v>144</v>
      </c>
      <c r="B8">
        <v>100</v>
      </c>
      <c r="C8">
        <v>0.01</v>
      </c>
      <c r="D8">
        <v>0.1</v>
      </c>
      <c r="E8">
        <v>1</v>
      </c>
      <c r="F8">
        <f t="shared" si="0"/>
        <v>3.7964311358790925</v>
      </c>
      <c r="G8">
        <f t="shared" si="1"/>
        <v>3.6964311358790924</v>
      </c>
      <c r="H8">
        <f t="shared" si="2"/>
        <v>0.99992660294226654</v>
      </c>
      <c r="I8">
        <f t="shared" si="3"/>
        <v>0.99989067423337941</v>
      </c>
      <c r="J8">
        <f t="shared" si="4"/>
        <v>44.995271244476299</v>
      </c>
      <c r="K8">
        <f t="shared" si="5"/>
        <v>2.5461939310389425E-4</v>
      </c>
      <c r="L8">
        <f t="shared" si="6"/>
        <v>0</v>
      </c>
      <c r="M8">
        <f t="shared" si="7"/>
        <v>2.5461939310389425E-4</v>
      </c>
    </row>
    <row r="9" spans="1:13" x14ac:dyDescent="0.3">
      <c r="A9">
        <v>143</v>
      </c>
      <c r="B9">
        <v>100</v>
      </c>
      <c r="C9">
        <v>0.01</v>
      </c>
      <c r="D9">
        <v>0.1</v>
      </c>
      <c r="E9">
        <v>1</v>
      </c>
      <c r="F9">
        <f t="shared" si="0"/>
        <v>3.7267444427181586</v>
      </c>
      <c r="G9">
        <f t="shared" si="1"/>
        <v>3.6267444427181585</v>
      </c>
      <c r="H9">
        <f t="shared" si="2"/>
        <v>0.99990301552467764</v>
      </c>
      <c r="I9">
        <f t="shared" si="3"/>
        <v>0.99985649144736699</v>
      </c>
      <c r="J9">
        <f t="shared" si="4"/>
        <v>43.995355906979697</v>
      </c>
      <c r="K9">
        <f t="shared" si="5"/>
        <v>3.3928189650112017E-4</v>
      </c>
      <c r="L9">
        <f t="shared" si="6"/>
        <v>0</v>
      </c>
      <c r="M9">
        <f t="shared" si="7"/>
        <v>3.3928189650112017E-4</v>
      </c>
    </row>
    <row r="10" spans="1:13" x14ac:dyDescent="0.3">
      <c r="A10">
        <v>142</v>
      </c>
      <c r="B10">
        <v>100</v>
      </c>
      <c r="C10">
        <v>0.01</v>
      </c>
      <c r="D10">
        <v>0.1</v>
      </c>
      <c r="E10">
        <v>1</v>
      </c>
      <c r="F10">
        <f t="shared" si="0"/>
        <v>3.6565687161316931</v>
      </c>
      <c r="G10">
        <f t="shared" si="1"/>
        <v>3.556568716131693</v>
      </c>
      <c r="H10">
        <f t="shared" si="2"/>
        <v>0.99987219304409536</v>
      </c>
      <c r="I10">
        <f t="shared" si="3"/>
        <v>0.9998121348830652</v>
      </c>
      <c r="J10">
        <f t="shared" si="4"/>
        <v>42.995467620123591</v>
      </c>
      <c r="K10">
        <f t="shared" si="5"/>
        <v>4.5099504039569638E-4</v>
      </c>
      <c r="L10">
        <f t="shared" si="6"/>
        <v>0</v>
      </c>
      <c r="M10">
        <f t="shared" si="7"/>
        <v>4.5099504039569638E-4</v>
      </c>
    </row>
    <row r="11" spans="1:13" x14ac:dyDescent="0.3">
      <c r="A11">
        <v>141</v>
      </c>
      <c r="B11">
        <v>100</v>
      </c>
      <c r="C11">
        <v>0.01</v>
      </c>
      <c r="D11">
        <v>0.1</v>
      </c>
      <c r="E11">
        <v>1</v>
      </c>
      <c r="F11">
        <f t="shared" si="0"/>
        <v>3.5858970439007685</v>
      </c>
      <c r="G11">
        <f t="shared" si="1"/>
        <v>3.4858970439007684</v>
      </c>
      <c r="H11">
        <f t="shared" si="2"/>
        <v>0.99983203926021913</v>
      </c>
      <c r="I11">
        <f t="shared" si="3"/>
        <v>0.99975475512968959</v>
      </c>
      <c r="J11">
        <f t="shared" si="4"/>
        <v>41.995614625081956</v>
      </c>
      <c r="K11">
        <f t="shared" si="5"/>
        <v>5.9799999876020138E-4</v>
      </c>
      <c r="L11">
        <f t="shared" si="6"/>
        <v>0</v>
      </c>
      <c r="M11">
        <f t="shared" si="7"/>
        <v>5.9799999876020138E-4</v>
      </c>
    </row>
    <row r="12" spans="1:13" x14ac:dyDescent="0.3">
      <c r="A12">
        <v>140</v>
      </c>
      <c r="B12">
        <v>100</v>
      </c>
      <c r="C12">
        <v>0.01</v>
      </c>
      <c r="D12">
        <v>0.1</v>
      </c>
      <c r="E12">
        <v>1</v>
      </c>
      <c r="F12">
        <f t="shared" si="0"/>
        <v>3.514722366212129</v>
      </c>
      <c r="G12">
        <f t="shared" si="1"/>
        <v>3.4147223662121289</v>
      </c>
      <c r="H12">
        <f t="shared" si="2"/>
        <v>0.99977989302522097</v>
      </c>
      <c r="I12">
        <f t="shared" si="3"/>
        <v>0.99968076472897804</v>
      </c>
      <c r="J12">
        <f t="shared" si="4"/>
        <v>40.995807531314355</v>
      </c>
      <c r="K12">
        <f t="shared" si="5"/>
        <v>7.9090623115973813E-4</v>
      </c>
      <c r="L12">
        <f t="shared" si="6"/>
        <v>0</v>
      </c>
      <c r="M12">
        <f t="shared" si="7"/>
        <v>7.9090623115973813E-4</v>
      </c>
    </row>
    <row r="13" spans="1:13" x14ac:dyDescent="0.3">
      <c r="A13">
        <v>139</v>
      </c>
      <c r="B13">
        <v>100</v>
      </c>
      <c r="C13">
        <v>0.01</v>
      </c>
      <c r="D13">
        <v>0.1</v>
      </c>
      <c r="E13">
        <v>1</v>
      </c>
      <c r="F13">
        <f t="shared" si="0"/>
        <v>3.443037471426003</v>
      </c>
      <c r="G13">
        <f t="shared" si="1"/>
        <v>3.3430374714260029</v>
      </c>
      <c r="H13">
        <f t="shared" si="2"/>
        <v>0.99971239019641567</v>
      </c>
      <c r="I13">
        <f t="shared" si="3"/>
        <v>0.99958566645346691</v>
      </c>
      <c r="J13">
        <f t="shared" si="4"/>
        <v>39.996059948271153</v>
      </c>
      <c r="K13">
        <f t="shared" si="5"/>
        <v>1.0433231879574123E-3</v>
      </c>
      <c r="L13">
        <f t="shared" si="6"/>
        <v>0</v>
      </c>
      <c r="M13">
        <f t="shared" si="7"/>
        <v>1.0433231879574123E-3</v>
      </c>
    </row>
    <row r="14" spans="1:13" x14ac:dyDescent="0.3">
      <c r="A14">
        <v>138</v>
      </c>
      <c r="B14">
        <v>100</v>
      </c>
      <c r="C14">
        <v>0.01</v>
      </c>
      <c r="D14">
        <v>0.1</v>
      </c>
      <c r="E14">
        <v>1</v>
      </c>
      <c r="F14">
        <f t="shared" si="0"/>
        <v>3.3708349916911322</v>
      </c>
      <c r="G14">
        <f t="shared" si="1"/>
        <v>3.2708349916911321</v>
      </c>
      <c r="H14">
        <f t="shared" si="2"/>
        <v>0.99962529634686892</v>
      </c>
      <c r="I14">
        <f t="shared" si="3"/>
        <v>0.99946384771102526</v>
      </c>
      <c r="J14">
        <f t="shared" si="4"/>
        <v>38.996389269407459</v>
      </c>
      <c r="K14">
        <f t="shared" si="5"/>
        <v>1.3726443242632058E-3</v>
      </c>
      <c r="L14">
        <f t="shared" si="6"/>
        <v>0</v>
      </c>
      <c r="M14">
        <f t="shared" si="7"/>
        <v>1.3726443242632058E-3</v>
      </c>
    </row>
    <row r="15" spans="1:13" x14ac:dyDescent="0.3">
      <c r="A15">
        <v>137</v>
      </c>
      <c r="B15">
        <v>100</v>
      </c>
      <c r="C15">
        <v>0.01</v>
      </c>
      <c r="D15">
        <v>0.1</v>
      </c>
      <c r="E15">
        <v>1</v>
      </c>
      <c r="F15">
        <f t="shared" si="0"/>
        <v>3.2981073984003362</v>
      </c>
      <c r="G15">
        <f t="shared" si="1"/>
        <v>3.1981073984003361</v>
      </c>
      <c r="H15">
        <f t="shared" si="2"/>
        <v>0.99951330552088302</v>
      </c>
      <c r="I15">
        <f t="shared" si="3"/>
        <v>0.9993083362445605</v>
      </c>
      <c r="J15">
        <f t="shared" si="4"/>
        <v>37.996817640052484</v>
      </c>
      <c r="K15">
        <f t="shared" si="5"/>
        <v>1.801014969288417E-3</v>
      </c>
      <c r="L15">
        <f t="shared" si="6"/>
        <v>0</v>
      </c>
      <c r="M15">
        <f t="shared" si="7"/>
        <v>1.801014969288417E-3</v>
      </c>
    </row>
    <row r="16" spans="1:13" x14ac:dyDescent="0.3">
      <c r="A16">
        <v>136</v>
      </c>
      <c r="B16">
        <v>100</v>
      </c>
      <c r="C16">
        <v>0.01</v>
      </c>
      <c r="D16">
        <v>0.1</v>
      </c>
      <c r="E16">
        <v>1</v>
      </c>
      <c r="F16">
        <f t="shared" si="0"/>
        <v>3.2248469974796072</v>
      </c>
      <c r="G16">
        <f t="shared" si="1"/>
        <v>3.1248469974796071</v>
      </c>
      <c r="H16">
        <f t="shared" si="2"/>
        <v>0.99936979995161268</v>
      </c>
      <c r="I16">
        <f t="shared" si="3"/>
        <v>0.99911051217723168</v>
      </c>
      <c r="J16">
        <f t="shared" si="4"/>
        <v>36.997373145607881</v>
      </c>
      <c r="K16">
        <f t="shared" si="5"/>
        <v>2.3565205246853793E-3</v>
      </c>
      <c r="L16">
        <f t="shared" si="6"/>
        <v>0</v>
      </c>
      <c r="M16">
        <f t="shared" si="7"/>
        <v>2.3565205246853793E-3</v>
      </c>
    </row>
    <row r="17" spans="1:13" x14ac:dyDescent="0.3">
      <c r="A17">
        <v>135</v>
      </c>
      <c r="B17">
        <v>100</v>
      </c>
      <c r="C17">
        <v>0.01</v>
      </c>
      <c r="D17">
        <v>0.1</v>
      </c>
      <c r="E17">
        <v>1</v>
      </c>
      <c r="F17">
        <f t="shared" si="0"/>
        <v>3.1510459245033817</v>
      </c>
      <c r="G17">
        <f t="shared" si="1"/>
        <v>3.0510459245033816</v>
      </c>
      <c r="H17">
        <f t="shared" si="2"/>
        <v>0.99918656546080542</v>
      </c>
      <c r="I17">
        <f t="shared" si="3"/>
        <v>0.99885977154276318</v>
      </c>
      <c r="J17">
        <f t="shared" si="4"/>
        <v>35.99809126174425</v>
      </c>
      <c r="K17">
        <f t="shared" si="5"/>
        <v>3.0746366610543419E-3</v>
      </c>
      <c r="L17">
        <f t="shared" si="6"/>
        <v>0</v>
      </c>
      <c r="M17">
        <f t="shared" si="7"/>
        <v>3.0746366610543419E-3</v>
      </c>
    </row>
    <row r="18" spans="1:13" x14ac:dyDescent="0.3">
      <c r="A18">
        <v>134</v>
      </c>
      <c r="B18">
        <v>100</v>
      </c>
      <c r="C18">
        <v>0.01</v>
      </c>
      <c r="D18">
        <v>0.1</v>
      </c>
      <c r="E18">
        <v>1</v>
      </c>
      <c r="F18">
        <f t="shared" si="0"/>
        <v>3.0766961396282002</v>
      </c>
      <c r="G18">
        <f t="shared" si="1"/>
        <v>2.9766961396282001</v>
      </c>
      <c r="H18">
        <f t="shared" si="2"/>
        <v>0.99895345726159468</v>
      </c>
      <c r="I18">
        <f t="shared" si="3"/>
        <v>0.99854313681484375</v>
      </c>
      <c r="J18">
        <f t="shared" si="4"/>
        <v>34.999016613562802</v>
      </c>
      <c r="K18">
        <f t="shared" si="5"/>
        <v>3.9999884796060314E-3</v>
      </c>
      <c r="L18">
        <f t="shared" si="6"/>
        <v>0</v>
      </c>
      <c r="M18">
        <f t="shared" si="7"/>
        <v>3.9999884796060314E-3</v>
      </c>
    </row>
    <row r="19" spans="1:13" x14ac:dyDescent="0.3">
      <c r="A19">
        <v>133</v>
      </c>
      <c r="B19">
        <v>100</v>
      </c>
      <c r="C19">
        <v>0.01</v>
      </c>
      <c r="D19">
        <v>0.1</v>
      </c>
      <c r="E19">
        <v>1</v>
      </c>
      <c r="F19">
        <f t="shared" si="0"/>
        <v>3.0017894223366248</v>
      </c>
      <c r="G19">
        <f t="shared" si="1"/>
        <v>2.9017894223366247</v>
      </c>
      <c r="H19">
        <f t="shared" si="2"/>
        <v>0.99865801116435216</v>
      </c>
      <c r="I19">
        <f t="shared" si="3"/>
        <v>0.99814481069887784</v>
      </c>
      <c r="J19">
        <f t="shared" si="4"/>
        <v>34.00020509585697</v>
      </c>
      <c r="K19">
        <f t="shared" si="5"/>
        <v>5.1884707737741564E-3</v>
      </c>
      <c r="L19">
        <f t="shared" si="6"/>
        <v>0</v>
      </c>
      <c r="M19">
        <f t="shared" si="7"/>
        <v>5.1884707737741564E-3</v>
      </c>
    </row>
    <row r="20" spans="1:13" x14ac:dyDescent="0.3">
      <c r="A20">
        <v>132</v>
      </c>
      <c r="B20">
        <v>100</v>
      </c>
      <c r="C20">
        <v>0.01</v>
      </c>
      <c r="D20">
        <v>0.1</v>
      </c>
      <c r="E20">
        <v>1</v>
      </c>
      <c r="F20">
        <f t="shared" si="0"/>
        <v>2.9263173659827957</v>
      </c>
      <c r="G20">
        <f t="shared" si="1"/>
        <v>2.8263173659827956</v>
      </c>
      <c r="H20">
        <f t="shared" si="2"/>
        <v>0.99828499583693231</v>
      </c>
      <c r="I20">
        <f t="shared" si="3"/>
        <v>0.99764567067420951</v>
      </c>
      <c r="J20">
        <f t="shared" si="4"/>
        <v>33.001726411317222</v>
      </c>
      <c r="K20">
        <f t="shared" si="5"/>
        <v>6.7097862340261827E-3</v>
      </c>
      <c r="L20">
        <f t="shared" si="6"/>
        <v>0</v>
      </c>
      <c r="M20">
        <f t="shared" si="7"/>
        <v>6.7097862340261827E-3</v>
      </c>
    </row>
    <row r="21" spans="1:13" x14ac:dyDescent="0.3">
      <c r="A21">
        <v>131</v>
      </c>
      <c r="B21">
        <v>100</v>
      </c>
      <c r="C21">
        <v>0.01</v>
      </c>
      <c r="D21">
        <v>0.1</v>
      </c>
      <c r="E21">
        <v>1</v>
      </c>
      <c r="F21">
        <f t="shared" si="0"/>
        <v>2.8502713721306021</v>
      </c>
      <c r="G21">
        <f t="shared" si="1"/>
        <v>2.750271372130602</v>
      </c>
      <c r="H21">
        <f t="shared" si="2"/>
        <v>0.99781590290135447</v>
      </c>
      <c r="I21">
        <f t="shared" si="3"/>
        <v>0.99702270358377088</v>
      </c>
      <c r="J21">
        <f t="shared" si="4"/>
        <v>32.003667087351587</v>
      </c>
      <c r="K21">
        <f t="shared" si="5"/>
        <v>8.6504622683918342E-3</v>
      </c>
      <c r="L21">
        <f t="shared" si="6"/>
        <v>0</v>
      </c>
      <c r="M21">
        <f t="shared" si="7"/>
        <v>8.6504622683918342E-3</v>
      </c>
    </row>
    <row r="22" spans="1:13" x14ac:dyDescent="0.3">
      <c r="A22">
        <v>130</v>
      </c>
      <c r="B22">
        <v>100</v>
      </c>
      <c r="C22">
        <v>0.01</v>
      </c>
      <c r="D22">
        <v>0.1</v>
      </c>
      <c r="E22">
        <v>1</v>
      </c>
      <c r="F22">
        <f t="shared" si="0"/>
        <v>2.7736426446749105</v>
      </c>
      <c r="G22">
        <f t="shared" si="1"/>
        <v>2.6736426446749104</v>
      </c>
      <c r="H22">
        <f t="shared" si="2"/>
        <v>0.99722837337629622</v>
      </c>
      <c r="I22">
        <f t="shared" si="3"/>
        <v>0.99624838207190425</v>
      </c>
      <c r="J22">
        <f t="shared" si="4"/>
        <v>31.006134034601857</v>
      </c>
      <c r="K22">
        <f t="shared" si="5"/>
        <v>1.1117409518661248E-2</v>
      </c>
      <c r="L22">
        <f t="shared" si="6"/>
        <v>0</v>
      </c>
      <c r="M22">
        <f t="shared" si="7"/>
        <v>1.1117409518661248E-2</v>
      </c>
    </row>
    <row r="23" spans="1:13" x14ac:dyDescent="0.3">
      <c r="A23">
        <v>129</v>
      </c>
      <c r="B23">
        <v>100</v>
      </c>
      <c r="C23">
        <v>0.01</v>
      </c>
      <c r="D23">
        <v>0.1</v>
      </c>
      <c r="E23">
        <v>1</v>
      </c>
      <c r="F23">
        <f t="shared" si="0"/>
        <v>2.6964221837358076</v>
      </c>
      <c r="G23">
        <f t="shared" si="1"/>
        <v>2.5964221837358075</v>
      </c>
      <c r="H23">
        <f t="shared" si="2"/>
        <v>0.99649556142115814</v>
      </c>
      <c r="I23">
        <f t="shared" si="3"/>
        <v>0.99528998797574264</v>
      </c>
      <c r="J23">
        <f t="shared" si="4"/>
        <v>30.009258710569867</v>
      </c>
      <c r="K23">
        <f t="shared" si="5"/>
        <v>1.4242085486671385E-2</v>
      </c>
      <c r="L23">
        <f t="shared" si="6"/>
        <v>0</v>
      </c>
      <c r="M23">
        <f t="shared" si="7"/>
        <v>1.4242085486671385E-2</v>
      </c>
    </row>
    <row r="24" spans="1:13" x14ac:dyDescent="0.3">
      <c r="A24">
        <v>128</v>
      </c>
      <c r="B24">
        <v>100</v>
      </c>
      <c r="C24">
        <v>0.01</v>
      </c>
      <c r="D24">
        <v>0.1</v>
      </c>
      <c r="E24">
        <v>1</v>
      </c>
      <c r="F24">
        <f t="shared" si="0"/>
        <v>2.6186007793152579</v>
      </c>
      <c r="G24">
        <f t="shared" si="1"/>
        <v>2.5186007793152578</v>
      </c>
      <c r="H24">
        <f t="shared" si="2"/>
        <v>0.99558543962283785</v>
      </c>
      <c r="I24">
        <f t="shared" si="3"/>
        <v>0.99410889197135366</v>
      </c>
      <c r="J24">
        <f t="shared" si="4"/>
        <v>29.013201949242415</v>
      </c>
      <c r="K24">
        <f t="shared" si="5"/>
        <v>1.8185324159219363E-2</v>
      </c>
      <c r="L24">
        <f t="shared" si="6"/>
        <v>0</v>
      </c>
      <c r="M24">
        <f t="shared" si="7"/>
        <v>1.8185324159219363E-2</v>
      </c>
    </row>
    <row r="25" spans="1:13" x14ac:dyDescent="0.3">
      <c r="A25">
        <v>127</v>
      </c>
      <c r="B25">
        <v>100</v>
      </c>
      <c r="C25">
        <v>0.01</v>
      </c>
      <c r="D25">
        <v>0.1</v>
      </c>
      <c r="E25">
        <v>1</v>
      </c>
      <c r="F25">
        <f t="shared" si="0"/>
        <v>2.5401690047049987</v>
      </c>
      <c r="G25">
        <f t="shared" si="1"/>
        <v>2.4401690047049986</v>
      </c>
      <c r="H25">
        <f t="shared" si="2"/>
        <v>0.99446005429754214</v>
      </c>
      <c r="I25">
        <f t="shared" si="3"/>
        <v>0.99265980392412811</v>
      </c>
      <c r="J25">
        <f t="shared" si="4"/>
        <v>28.018159511331362</v>
      </c>
      <c r="K25">
        <f t="shared" si="5"/>
        <v>2.3142886248166405E-2</v>
      </c>
      <c r="L25">
        <f t="shared" si="6"/>
        <v>0</v>
      </c>
      <c r="M25">
        <f t="shared" si="7"/>
        <v>2.3142886248166405E-2</v>
      </c>
    </row>
    <row r="26" spans="1:13" x14ac:dyDescent="0.3">
      <c r="A26">
        <v>126</v>
      </c>
      <c r="B26">
        <v>100</v>
      </c>
      <c r="C26">
        <v>0.01</v>
      </c>
      <c r="D26">
        <v>0.1</v>
      </c>
      <c r="E26">
        <v>1</v>
      </c>
      <c r="F26">
        <f t="shared" si="0"/>
        <v>2.4611172096338665</v>
      </c>
      <c r="G26">
        <f t="shared" si="1"/>
        <v>2.3611172096338664</v>
      </c>
      <c r="H26">
        <f t="shared" si="2"/>
        <v>0.99307474453652611</v>
      </c>
      <c r="I26">
        <f t="shared" si="3"/>
        <v>0.99089001450937364</v>
      </c>
      <c r="J26">
        <f t="shared" si="4"/>
        <v>27.024368398730672</v>
      </c>
      <c r="K26">
        <f t="shared" si="5"/>
        <v>2.9351773647476875E-2</v>
      </c>
      <c r="L26">
        <f t="shared" si="6"/>
        <v>0</v>
      </c>
      <c r="M26">
        <f t="shared" si="7"/>
        <v>2.9351773647476875E-2</v>
      </c>
    </row>
    <row r="27" spans="1:13" x14ac:dyDescent="0.3">
      <c r="A27">
        <v>125</v>
      </c>
      <c r="B27">
        <v>100</v>
      </c>
      <c r="C27">
        <v>0.01</v>
      </c>
      <c r="D27">
        <v>0.1</v>
      </c>
      <c r="E27">
        <v>1</v>
      </c>
      <c r="F27">
        <f t="shared" si="0"/>
        <v>2.3814355131420974</v>
      </c>
      <c r="G27">
        <f t="shared" si="1"/>
        <v>2.2814355131420974</v>
      </c>
      <c r="H27">
        <f t="shared" si="2"/>
        <v>0.9913773450413681</v>
      </c>
      <c r="I27">
        <f t="shared" si="3"/>
        <v>0.98873865570465225</v>
      </c>
      <c r="J27">
        <f t="shared" si="4"/>
        <v>26.032113959994334</v>
      </c>
      <c r="K27">
        <f t="shared" si="5"/>
        <v>3.7097334911138091E-2</v>
      </c>
      <c r="L27">
        <f t="shared" si="6"/>
        <v>0</v>
      </c>
      <c r="M27">
        <f t="shared" si="7"/>
        <v>3.7097334911138091E-2</v>
      </c>
    </row>
    <row r="28" spans="1:13" x14ac:dyDescent="0.3">
      <c r="A28">
        <v>124</v>
      </c>
      <c r="B28">
        <v>100</v>
      </c>
      <c r="C28">
        <v>0.01</v>
      </c>
      <c r="D28">
        <v>0.1</v>
      </c>
      <c r="E28">
        <v>1</v>
      </c>
      <c r="F28">
        <f t="shared" si="0"/>
        <v>2.3011137961694548</v>
      </c>
      <c r="G28">
        <f t="shared" si="1"/>
        <v>2.2011137961694547</v>
      </c>
      <c r="H28">
        <f t="shared" si="2"/>
        <v>0.98930740014041918</v>
      </c>
      <c r="I28">
        <f t="shared" si="3"/>
        <v>0.98613601557499631</v>
      </c>
      <c r="J28">
        <f t="shared" si="4"/>
        <v>25.04173779000277</v>
      </c>
      <c r="K28">
        <f t="shared" si="5"/>
        <v>4.6721164919574676E-2</v>
      </c>
      <c r="L28">
        <f t="shared" si="6"/>
        <v>0</v>
      </c>
      <c r="M28">
        <f t="shared" si="7"/>
        <v>4.6721164919574676E-2</v>
      </c>
    </row>
    <row r="29" spans="1:13" x14ac:dyDescent="0.3">
      <c r="A29">
        <v>123</v>
      </c>
      <c r="B29">
        <v>100</v>
      </c>
      <c r="C29">
        <v>0.01</v>
      </c>
      <c r="D29">
        <v>0.1</v>
      </c>
      <c r="E29">
        <v>1</v>
      </c>
      <c r="F29">
        <f t="shared" si="0"/>
        <v>2.2201416938432614</v>
      </c>
      <c r="G29">
        <f t="shared" si="1"/>
        <v>2.1201416938432613</v>
      </c>
      <c r="H29">
        <f t="shared" si="2"/>
        <v>0.98679542463359415</v>
      </c>
      <c r="I29">
        <f t="shared" si="3"/>
        <v>0.98300295113281833</v>
      </c>
      <c r="J29">
        <f t="shared" si="4"/>
        <v>24.053646395533235</v>
      </c>
      <c r="K29">
        <f t="shared" si="5"/>
        <v>5.8629770450039587E-2</v>
      </c>
      <c r="L29">
        <f t="shared" si="6"/>
        <v>0</v>
      </c>
      <c r="M29">
        <f t="shared" si="7"/>
        <v>5.8629770450039587E-2</v>
      </c>
    </row>
    <row r="30" spans="1:13" x14ac:dyDescent="0.3">
      <c r="A30">
        <v>122</v>
      </c>
      <c r="B30">
        <v>100</v>
      </c>
      <c r="C30">
        <v>0.01</v>
      </c>
      <c r="D30">
        <v>0.1</v>
      </c>
      <c r="E30">
        <v>1</v>
      </c>
      <c r="F30">
        <f t="shared" si="0"/>
        <v>2.1385085874516516</v>
      </c>
      <c r="G30">
        <f t="shared" si="1"/>
        <v>2.0385085874516515</v>
      </c>
      <c r="H30">
        <f t="shared" si="2"/>
        <v>0.98376225604435374</v>
      </c>
      <c r="I30">
        <f t="shared" si="3"/>
        <v>0.97925045158477619</v>
      </c>
      <c r="J30">
        <f t="shared" si="4"/>
        <v>23.06832055838062</v>
      </c>
      <c r="K30">
        <f t="shared" si="5"/>
        <v>7.3303933297424351E-2</v>
      </c>
      <c r="L30">
        <f t="shared" si="6"/>
        <v>0</v>
      </c>
      <c r="M30">
        <f t="shared" si="7"/>
        <v>7.3303933297424351E-2</v>
      </c>
    </row>
    <row r="31" spans="1:13" x14ac:dyDescent="0.3">
      <c r="A31">
        <v>121</v>
      </c>
      <c r="B31">
        <v>100</v>
      </c>
      <c r="C31">
        <v>0.01</v>
      </c>
      <c r="D31">
        <v>0.1</v>
      </c>
      <c r="E31">
        <v>1</v>
      </c>
      <c r="F31">
        <f t="shared" si="0"/>
        <v>2.0562035960864971</v>
      </c>
      <c r="G31">
        <f t="shared" si="1"/>
        <v>1.956203596086497</v>
      </c>
      <c r="H31">
        <f t="shared" si="2"/>
        <v>0.98011855209481513</v>
      </c>
      <c r="I31">
        <f t="shared" si="3"/>
        <v>0.97477941246178135</v>
      </c>
      <c r="J31">
        <f t="shared" si="4"/>
        <v>22.086325278482803</v>
      </c>
      <c r="K31">
        <f t="shared" si="5"/>
        <v>9.130865339960792E-2</v>
      </c>
      <c r="L31">
        <f t="shared" si="6"/>
        <v>0</v>
      </c>
      <c r="M31">
        <f t="shared" si="7"/>
        <v>9.130865339960792E-2</v>
      </c>
    </row>
    <row r="32" spans="1:13" x14ac:dyDescent="0.3">
      <c r="A32">
        <v>120</v>
      </c>
      <c r="B32">
        <v>100</v>
      </c>
      <c r="C32">
        <v>0.01</v>
      </c>
      <c r="D32">
        <v>0.1</v>
      </c>
      <c r="E32">
        <v>1</v>
      </c>
      <c r="F32">
        <f t="shared" si="0"/>
        <v>1.973215567939546</v>
      </c>
      <c r="G32">
        <f t="shared" si="1"/>
        <v>1.8732155679395459</v>
      </c>
      <c r="H32">
        <f t="shared" si="2"/>
        <v>0.9757644962341846</v>
      </c>
      <c r="I32">
        <f t="shared" si="3"/>
        <v>0.96948068829514977</v>
      </c>
      <c r="J32">
        <f t="shared" si="4"/>
        <v>21.10832012113795</v>
      </c>
      <c r="K32">
        <f t="shared" si="5"/>
        <v>0.11330349605475476</v>
      </c>
      <c r="L32">
        <f t="shared" si="6"/>
        <v>0</v>
      </c>
      <c r="M32">
        <f t="shared" si="7"/>
        <v>0.11330349605475476</v>
      </c>
    </row>
    <row r="33" spans="1:13" x14ac:dyDescent="0.3">
      <c r="A33">
        <v>119</v>
      </c>
      <c r="B33">
        <v>100</v>
      </c>
      <c r="C33">
        <v>0.01</v>
      </c>
      <c r="D33">
        <v>0.1</v>
      </c>
      <c r="E33">
        <v>1</v>
      </c>
      <c r="F33">
        <f t="shared" si="0"/>
        <v>1.8895330712343799</v>
      </c>
      <c r="G33">
        <f t="shared" si="1"/>
        <v>1.7895330712343798</v>
      </c>
      <c r="H33">
        <f t="shared" si="2"/>
        <v>0.9705897821433308</v>
      </c>
      <c r="I33">
        <f t="shared" si="3"/>
        <v>0.963235496828586</v>
      </c>
      <c r="J33">
        <f t="shared" si="4"/>
        <v>20.135069725412478</v>
      </c>
      <c r="K33">
        <f t="shared" si="5"/>
        <v>0.14005310032928264</v>
      </c>
      <c r="L33">
        <f t="shared" si="6"/>
        <v>0</v>
      </c>
      <c r="M33">
        <f t="shared" si="7"/>
        <v>0.14005310032928264</v>
      </c>
    </row>
    <row r="34" spans="1:13" x14ac:dyDescent="0.3">
      <c r="A34">
        <v>118</v>
      </c>
      <c r="B34">
        <v>100</v>
      </c>
      <c r="C34">
        <v>0.01</v>
      </c>
      <c r="D34">
        <v>0.1</v>
      </c>
      <c r="E34">
        <v>1</v>
      </c>
      <c r="F34">
        <f t="shared" si="0"/>
        <v>1.8051443847757334</v>
      </c>
      <c r="G34">
        <f t="shared" si="1"/>
        <v>1.7051443847757333</v>
      </c>
      <c r="H34">
        <f t="shared" si="2"/>
        <v>0.96447395443863981</v>
      </c>
      <c r="I34">
        <f t="shared" si="3"/>
        <v>0.95591625028402494</v>
      </c>
      <c r="J34">
        <f t="shared" si="4"/>
        <v>19.167454156576795</v>
      </c>
      <c r="K34">
        <f t="shared" si="5"/>
        <v>0.17243753149359975</v>
      </c>
      <c r="L34">
        <f t="shared" si="6"/>
        <v>0</v>
      </c>
      <c r="M34">
        <f t="shared" si="7"/>
        <v>0.17243753149359975</v>
      </c>
    </row>
    <row r="35" spans="1:13" x14ac:dyDescent="0.3">
      <c r="A35">
        <v>117</v>
      </c>
      <c r="B35">
        <v>100</v>
      </c>
      <c r="C35">
        <v>0.01</v>
      </c>
      <c r="D35">
        <v>0.1</v>
      </c>
      <c r="E35">
        <v>1</v>
      </c>
      <c r="F35">
        <f t="shared" si="0"/>
        <v>1.7200374880966469</v>
      </c>
      <c r="G35">
        <f t="shared" si="1"/>
        <v>1.6200374880966468</v>
      </c>
      <c r="H35">
        <f t="shared" si="2"/>
        <v>0.95728718627867926</v>
      </c>
      <c r="I35">
        <f t="shared" si="3"/>
        <v>0.94738788787280925</v>
      </c>
      <c r="J35">
        <f t="shared" si="4"/>
        <v>18.206478706160439</v>
      </c>
      <c r="K35">
        <f t="shared" si="5"/>
        <v>0.21146208107724362</v>
      </c>
      <c r="L35">
        <f t="shared" si="6"/>
        <v>0</v>
      </c>
      <c r="M35">
        <f t="shared" si="7"/>
        <v>0.21146208107724362</v>
      </c>
    </row>
    <row r="36" spans="1:13" x14ac:dyDescent="0.3">
      <c r="A36">
        <v>116</v>
      </c>
      <c r="B36">
        <v>100</v>
      </c>
      <c r="C36">
        <v>0.01</v>
      </c>
      <c r="D36">
        <v>0.1</v>
      </c>
      <c r="E36">
        <v>1</v>
      </c>
      <c r="F36">
        <f t="shared" si="0"/>
        <v>1.6342000511827321</v>
      </c>
      <c r="G36">
        <f t="shared" si="1"/>
        <v>1.5342000511827321</v>
      </c>
      <c r="H36">
        <f t="shared" si="2"/>
        <v>0.94889157408928282</v>
      </c>
      <c r="I36">
        <f t="shared" si="3"/>
        <v>0.93750977746736408</v>
      </c>
      <c r="J36">
        <f t="shared" si="4"/>
        <v>17.253282662378467</v>
      </c>
      <c r="K36">
        <f t="shared" si="5"/>
        <v>0.25826603729527164</v>
      </c>
      <c r="L36">
        <f t="shared" si="6"/>
        <v>0</v>
      </c>
      <c r="M36">
        <f t="shared" si="7"/>
        <v>0.25826603729527164</v>
      </c>
    </row>
    <row r="37" spans="1:13" x14ac:dyDescent="0.3">
      <c r="A37">
        <v>115</v>
      </c>
      <c r="B37">
        <v>100</v>
      </c>
      <c r="C37">
        <v>0.01</v>
      </c>
      <c r="D37">
        <v>0.1</v>
      </c>
      <c r="E37">
        <v>1</v>
      </c>
      <c r="F37">
        <f t="shared" si="0"/>
        <v>1.5476194237515863</v>
      </c>
      <c r="G37">
        <f t="shared" si="1"/>
        <v>1.4476194237515863</v>
      </c>
      <c r="H37">
        <f t="shared" si="2"/>
        <v>0.9391430239591263</v>
      </c>
      <c r="I37">
        <f t="shared" si="3"/>
        <v>0.92613824207474338</v>
      </c>
      <c r="J37">
        <f t="shared" si="4"/>
        <v>16.309146495814886</v>
      </c>
      <c r="K37">
        <f t="shared" si="5"/>
        <v>0.31412987073169063</v>
      </c>
      <c r="L37">
        <f t="shared" si="6"/>
        <v>0</v>
      </c>
      <c r="M37">
        <f t="shared" si="7"/>
        <v>0.31412987073169063</v>
      </c>
    </row>
    <row r="38" spans="1:13" x14ac:dyDescent="0.3">
      <c r="A38">
        <v>114</v>
      </c>
      <c r="B38">
        <v>100</v>
      </c>
      <c r="C38">
        <v>0.01</v>
      </c>
      <c r="D38">
        <v>0.1</v>
      </c>
      <c r="E38">
        <v>1</v>
      </c>
      <c r="F38">
        <f t="shared" si="0"/>
        <v>1.4602826240640401</v>
      </c>
      <c r="G38">
        <f t="shared" si="1"/>
        <v>1.36028262406404</v>
      </c>
      <c r="H38">
        <f t="shared" si="2"/>
        <v>0.92789379224276647</v>
      </c>
      <c r="I38">
        <f t="shared" si="3"/>
        <v>0.91312974759258125</v>
      </c>
      <c r="J38">
        <f t="shared" si="4"/>
        <v>15.375496836129898</v>
      </c>
      <c r="K38">
        <f t="shared" si="5"/>
        <v>0.38048021104670227</v>
      </c>
      <c r="L38">
        <f t="shared" si="6"/>
        <v>0</v>
      </c>
      <c r="M38">
        <f t="shared" si="7"/>
        <v>0.38048021104670227</v>
      </c>
    </row>
    <row r="39" spans="1:13" x14ac:dyDescent="0.3">
      <c r="A39">
        <v>113</v>
      </c>
      <c r="B39">
        <v>100</v>
      </c>
      <c r="C39">
        <v>0.01</v>
      </c>
      <c r="D39">
        <v>0.1</v>
      </c>
      <c r="E39">
        <v>1</v>
      </c>
      <c r="F39">
        <f t="shared" si="0"/>
        <v>1.3721763272424909</v>
      </c>
      <c r="G39">
        <f t="shared" si="1"/>
        <v>1.2721763272424909</v>
      </c>
      <c r="H39">
        <f t="shared" si="2"/>
        <v>0.9149957235165409</v>
      </c>
      <c r="I39">
        <f t="shared" si="3"/>
        <v>0.89834476168234578</v>
      </c>
      <c r="J39">
        <f t="shared" si="4"/>
        <v>14.453908562064882</v>
      </c>
      <c r="K39">
        <f t="shared" si="5"/>
        <v>0.4588919369816864</v>
      </c>
      <c r="L39">
        <f t="shared" si="6"/>
        <v>0</v>
      </c>
      <c r="M39">
        <f t="shared" si="7"/>
        <v>0.4588919369816864</v>
      </c>
    </row>
    <row r="40" spans="1:13" x14ac:dyDescent="0.3">
      <c r="A40">
        <v>112</v>
      </c>
      <c r="B40">
        <v>100</v>
      </c>
      <c r="C40">
        <v>0.01</v>
      </c>
      <c r="D40">
        <v>0.1</v>
      </c>
      <c r="E40">
        <v>1</v>
      </c>
      <c r="F40">
        <f t="shared" si="0"/>
        <v>1.2832868530700328</v>
      </c>
      <c r="G40">
        <f t="shared" si="1"/>
        <v>1.1832868530700327</v>
      </c>
      <c r="H40">
        <f t="shared" si="2"/>
        <v>0.90030420153712876</v>
      </c>
      <c r="I40">
        <f t="shared" si="3"/>
        <v>0.88165225930784585</v>
      </c>
      <c r="J40">
        <f t="shared" si="4"/>
        <v>13.546103296927299</v>
      </c>
      <c r="K40">
        <f t="shared" si="5"/>
        <v>0.55108667184410365</v>
      </c>
      <c r="L40">
        <f t="shared" si="6"/>
        <v>0</v>
      </c>
      <c r="M40">
        <f t="shared" si="7"/>
        <v>0.55108667184410365</v>
      </c>
    </row>
    <row r="41" spans="1:13" x14ac:dyDescent="0.3">
      <c r="A41">
        <v>111</v>
      </c>
      <c r="B41">
        <v>100</v>
      </c>
      <c r="C41">
        <v>0.01</v>
      </c>
      <c r="D41">
        <v>0.1</v>
      </c>
      <c r="E41">
        <v>1</v>
      </c>
      <c r="F41">
        <f t="shared" si="0"/>
        <v>1.1936001532424285</v>
      </c>
      <c r="G41">
        <f t="shared" si="1"/>
        <v>1.0936001532424284</v>
      </c>
      <c r="H41">
        <f t="shared" si="2"/>
        <v>0.88368279298871699</v>
      </c>
      <c r="I41">
        <f t="shared" si="3"/>
        <v>0.86293480899736186</v>
      </c>
      <c r="J41">
        <f t="shared" si="4"/>
        <v>12.653943603326766</v>
      </c>
      <c r="K41">
        <f t="shared" si="5"/>
        <v>0.65892697824357072</v>
      </c>
      <c r="L41">
        <f t="shared" si="6"/>
        <v>0</v>
      </c>
      <c r="M41">
        <f t="shared" si="7"/>
        <v>0.65892697824357072</v>
      </c>
    </row>
    <row r="42" spans="1:13" x14ac:dyDescent="0.3">
      <c r="A42">
        <v>110</v>
      </c>
      <c r="B42">
        <v>100</v>
      </c>
      <c r="C42">
        <v>0.01</v>
      </c>
      <c r="D42">
        <v>0.1</v>
      </c>
      <c r="E42">
        <v>1</v>
      </c>
      <c r="F42">
        <f t="shared" si="0"/>
        <v>1.1031017980432494</v>
      </c>
      <c r="G42">
        <f t="shared" si="1"/>
        <v>1.0031017980432493</v>
      </c>
      <c r="H42">
        <f t="shared" si="2"/>
        <v>0.86500851994546202</v>
      </c>
      <c r="I42">
        <f t="shared" si="3"/>
        <v>0.84209412637179404</v>
      </c>
      <c r="J42">
        <f t="shared" si="4"/>
        <v>11.779422212446264</v>
      </c>
      <c r="K42">
        <f t="shared" si="5"/>
        <v>0.78440558736306798</v>
      </c>
      <c r="L42">
        <f t="shared" si="6"/>
        <v>0</v>
      </c>
      <c r="M42">
        <f t="shared" si="7"/>
        <v>0.78440558736306798</v>
      </c>
    </row>
    <row r="43" spans="1:13" x14ac:dyDescent="0.3">
      <c r="A43">
        <v>109</v>
      </c>
      <c r="B43">
        <v>100</v>
      </c>
      <c r="C43">
        <v>0.01</v>
      </c>
      <c r="D43">
        <v>0.1</v>
      </c>
      <c r="E43">
        <v>1</v>
      </c>
      <c r="F43">
        <f t="shared" si="0"/>
        <v>1.011776962410524</v>
      </c>
      <c r="G43">
        <f t="shared" si="1"/>
        <v>0.91177696241052397</v>
      </c>
      <c r="H43">
        <f t="shared" si="2"/>
        <v>0.84417764629475922</v>
      </c>
      <c r="I43">
        <f t="shared" si="3"/>
        <v>0.81905692996280277</v>
      </c>
      <c r="J43">
        <f t="shared" si="4"/>
        <v>10.924645712051074</v>
      </c>
      <c r="K43">
        <f t="shared" si="5"/>
        <v>0.92962908696787849</v>
      </c>
      <c r="L43">
        <f t="shared" si="6"/>
        <v>0</v>
      </c>
      <c r="M43">
        <f t="shared" si="7"/>
        <v>0.92962908696787849</v>
      </c>
    </row>
    <row r="44" spans="1:13" x14ac:dyDescent="0.3">
      <c r="A44">
        <v>108</v>
      </c>
      <c r="B44">
        <v>100</v>
      </c>
      <c r="C44">
        <v>0.01</v>
      </c>
      <c r="D44">
        <v>0.1</v>
      </c>
      <c r="E44">
        <v>1</v>
      </c>
      <c r="F44">
        <f t="shared" si="0"/>
        <v>0.91961041136128385</v>
      </c>
      <c r="G44">
        <f t="shared" si="1"/>
        <v>0.81961041136128387</v>
      </c>
      <c r="H44">
        <f t="shared" si="2"/>
        <v>0.82111180796899252</v>
      </c>
      <c r="I44">
        <f t="shared" si="3"/>
        <v>0.79378088175054473</v>
      </c>
      <c r="J44">
        <f t="shared" si="4"/>
        <v>10.091812259611714</v>
      </c>
      <c r="K44">
        <f t="shared" si="5"/>
        <v>1.0967956345285188</v>
      </c>
      <c r="L44">
        <f t="shared" si="6"/>
        <v>0</v>
      </c>
      <c r="M44">
        <f t="shared" si="7"/>
        <v>1.0967956345285188</v>
      </c>
    </row>
    <row r="45" spans="1:13" x14ac:dyDescent="0.3">
      <c r="A45">
        <v>107</v>
      </c>
      <c r="B45">
        <v>100</v>
      </c>
      <c r="C45">
        <v>0.01</v>
      </c>
      <c r="D45">
        <v>0.1</v>
      </c>
      <c r="E45">
        <v>1</v>
      </c>
      <c r="F45">
        <f t="shared" si="0"/>
        <v>0.82658648473814855</v>
      </c>
      <c r="G45">
        <f t="shared" si="1"/>
        <v>0.72658648473814857</v>
      </c>
      <c r="H45">
        <f t="shared" si="2"/>
        <v>0.79576425982714483</v>
      </c>
      <c r="I45">
        <f t="shared" si="3"/>
        <v>0.76626034498309292</v>
      </c>
      <c r="J45">
        <f t="shared" si="4"/>
        <v>9.2831830855953683</v>
      </c>
      <c r="K45">
        <f t="shared" si="5"/>
        <v>1.2881664605121728</v>
      </c>
      <c r="L45">
        <f t="shared" si="6"/>
        <v>0</v>
      </c>
      <c r="M45">
        <f t="shared" si="7"/>
        <v>1.2881664605121728</v>
      </c>
    </row>
    <row r="46" spans="1:13" x14ac:dyDescent="0.3">
      <c r="A46">
        <v>106</v>
      </c>
      <c r="B46">
        <v>100</v>
      </c>
      <c r="C46">
        <v>0.01</v>
      </c>
      <c r="D46">
        <v>0.1</v>
      </c>
      <c r="E46">
        <v>1</v>
      </c>
      <c r="F46">
        <f t="shared" si="0"/>
        <v>0.73268908123975818</v>
      </c>
      <c r="G46">
        <f t="shared" si="1"/>
        <v>0.6326890812397582</v>
      </c>
      <c r="H46">
        <f t="shared" si="2"/>
        <v>0.76812595750768564</v>
      </c>
      <c r="I46">
        <f t="shared" si="3"/>
        <v>0.73653164924917292</v>
      </c>
      <c r="J46">
        <f t="shared" si="4"/>
        <v>8.5010478068002584</v>
      </c>
      <c r="K46">
        <f t="shared" si="5"/>
        <v>1.5060311817170629</v>
      </c>
      <c r="L46">
        <f t="shared" si="6"/>
        <v>0</v>
      </c>
      <c r="M46">
        <f t="shared" si="7"/>
        <v>1.5060311817170629</v>
      </c>
    </row>
    <row r="47" spans="1:13" x14ac:dyDescent="0.3">
      <c r="A47">
        <v>105</v>
      </c>
      <c r="B47">
        <v>100</v>
      </c>
      <c r="C47">
        <v>0.01</v>
      </c>
      <c r="D47">
        <v>0.1</v>
      </c>
      <c r="E47">
        <v>1</v>
      </c>
      <c r="F47">
        <f t="shared" si="0"/>
        <v>0.6379016416943204</v>
      </c>
      <c r="G47">
        <f t="shared" si="1"/>
        <v>0.53790164169432042</v>
      </c>
      <c r="H47">
        <f t="shared" si="2"/>
        <v>0.73823114549048119</v>
      </c>
      <c r="I47">
        <f t="shared" si="3"/>
        <v>0.70467752251048299</v>
      </c>
      <c r="J47">
        <f t="shared" si="4"/>
        <v>7.7476838756725925</v>
      </c>
      <c r="K47">
        <f t="shared" si="5"/>
        <v>1.752667250589397</v>
      </c>
      <c r="L47">
        <f t="shared" si="6"/>
        <v>0</v>
      </c>
      <c r="M47">
        <f t="shared" si="7"/>
        <v>1.752667250589397</v>
      </c>
    </row>
    <row r="48" spans="1:13" x14ac:dyDescent="0.3">
      <c r="A48">
        <v>104</v>
      </c>
      <c r="B48">
        <v>100</v>
      </c>
      <c r="C48">
        <v>0.01</v>
      </c>
      <c r="D48">
        <v>0.1</v>
      </c>
      <c r="E48">
        <v>1</v>
      </c>
      <c r="F48">
        <f t="shared" si="0"/>
        <v>0.5422071315328133</v>
      </c>
      <c r="G48">
        <f t="shared" si="1"/>
        <v>0.44220713153281332</v>
      </c>
      <c r="H48">
        <f t="shared" si="2"/>
        <v>0.70616208849684636</v>
      </c>
      <c r="I48">
        <f t="shared" si="3"/>
        <v>0.67083033702944106</v>
      </c>
      <c r="J48">
        <f t="shared" si="4"/>
        <v>7.0253108386823726</v>
      </c>
      <c r="K48">
        <f t="shared" si="5"/>
        <v>2.0302942135991771</v>
      </c>
      <c r="L48">
        <f t="shared" si="6"/>
        <v>0</v>
      </c>
      <c r="M48">
        <f t="shared" si="7"/>
        <v>2.0302942135991771</v>
      </c>
    </row>
    <row r="49" spans="1:13" x14ac:dyDescent="0.3">
      <c r="A49">
        <v>103</v>
      </c>
      <c r="B49">
        <v>100</v>
      </c>
      <c r="C49">
        <v>0.01</v>
      </c>
      <c r="D49">
        <v>0.1</v>
      </c>
      <c r="E49">
        <v>1</v>
      </c>
      <c r="F49">
        <f t="shared" si="0"/>
        <v>0.44558802241544432</v>
      </c>
      <c r="G49">
        <f t="shared" si="1"/>
        <v>0.34558802241544428</v>
      </c>
      <c r="H49">
        <f t="shared" si="2"/>
        <v>0.67205256794046975</v>
      </c>
      <c r="I49">
        <f t="shared" si="3"/>
        <v>0.63517382565003588</v>
      </c>
      <c r="J49">
        <f t="shared" si="4"/>
        <v>6.3360404492042761</v>
      </c>
      <c r="K49">
        <f t="shared" si="5"/>
        <v>2.3410238241210806</v>
      </c>
      <c r="L49">
        <f t="shared" si="6"/>
        <v>0</v>
      </c>
      <c r="M49">
        <f t="shared" si="7"/>
        <v>2.3410238241210806</v>
      </c>
    </row>
    <row r="50" spans="1:13" x14ac:dyDescent="0.3">
      <c r="A50">
        <v>102</v>
      </c>
      <c r="B50">
        <v>100</v>
      </c>
      <c r="C50">
        <v>0.01</v>
      </c>
      <c r="D50">
        <v>0.1</v>
      </c>
      <c r="E50">
        <v>1</v>
      </c>
      <c r="F50">
        <f t="shared" si="0"/>
        <v>0.34802627296179728</v>
      </c>
      <c r="G50">
        <f t="shared" si="1"/>
        <v>0.24802627296179727</v>
      </c>
      <c r="H50">
        <f t="shared" si="2"/>
        <v>0.63608977376678077</v>
      </c>
      <c r="I50">
        <f t="shared" si="3"/>
        <v>0.59794296054273144</v>
      </c>
      <c r="J50">
        <f t="shared" si="4"/>
        <v>5.681824056529976</v>
      </c>
      <c r="K50">
        <f t="shared" si="5"/>
        <v>2.6868074314467805</v>
      </c>
      <c r="L50">
        <f t="shared" si="6"/>
        <v>0</v>
      </c>
      <c r="M50">
        <f t="shared" si="7"/>
        <v>2.6868074314467805</v>
      </c>
    </row>
    <row r="51" spans="1:13" x14ac:dyDescent="0.3">
      <c r="A51">
        <v>101</v>
      </c>
      <c r="B51">
        <v>100</v>
      </c>
      <c r="C51">
        <v>0.01</v>
      </c>
      <c r="D51">
        <v>0.1</v>
      </c>
      <c r="E51">
        <v>1</v>
      </c>
      <c r="F51">
        <f t="shared" si="0"/>
        <v>0.2495033085316809</v>
      </c>
      <c r="G51">
        <f t="shared" si="1"/>
        <v>0.1495033085316809</v>
      </c>
      <c r="H51">
        <f t="shared" si="2"/>
        <v>0.5985142590116459</v>
      </c>
      <c r="I51">
        <f t="shared" si="3"/>
        <v>0.55942175056110255</v>
      </c>
      <c r="J51">
        <f t="shared" si="4"/>
        <v>5.0643990463074218</v>
      </c>
      <c r="K51">
        <f t="shared" si="5"/>
        <v>3.0693824212242191</v>
      </c>
      <c r="L51">
        <f t="shared" si="6"/>
        <v>0</v>
      </c>
      <c r="M51">
        <f t="shared" si="7"/>
        <v>3.0693824212242191</v>
      </c>
    </row>
    <row r="52" spans="1:13" x14ac:dyDescent="0.3">
      <c r="A52">
        <v>100</v>
      </c>
      <c r="B52">
        <v>100</v>
      </c>
      <c r="C52">
        <v>0.01</v>
      </c>
      <c r="D52">
        <v>0.1</v>
      </c>
      <c r="E52">
        <v>1</v>
      </c>
      <c r="F52">
        <f>(LN(A52/B52)+(C52+(POWER(D52,2)/2))*E52)/(D52*SQRT(E52))</f>
        <v>0.15</v>
      </c>
      <c r="G52">
        <f>(F52-D52*SQRT(E52))</f>
        <v>4.9999999999999989E-2</v>
      </c>
      <c r="H52">
        <f t="shared" si="2"/>
        <v>0.5596176923702425</v>
      </c>
      <c r="I52">
        <f t="shared" si="3"/>
        <v>0.51993880583837249</v>
      </c>
      <c r="J52">
        <f t="shared" si="4"/>
        <v>4.485236409022086</v>
      </c>
      <c r="K52">
        <f t="shared" si="5"/>
        <v>3.4902197839388975</v>
      </c>
      <c r="L52">
        <f t="shared" si="6"/>
        <v>0</v>
      </c>
      <c r="M52">
        <f t="shared" si="7"/>
        <v>3.4902197839388975</v>
      </c>
    </row>
    <row r="53" spans="1:13" x14ac:dyDescent="0.3">
      <c r="A53">
        <v>99</v>
      </c>
      <c r="B53">
        <v>100</v>
      </c>
      <c r="C53">
        <v>0.01</v>
      </c>
      <c r="D53">
        <v>0.1</v>
      </c>
      <c r="E53">
        <v>1</v>
      </c>
      <c r="F53">
        <f t="shared" ref="F53:F116" si="8">(LN(A53/B53)+(C53+(POWER(D53,2)/2))*E53)/(D53*SQRT(E53))</f>
        <v>4.9496641464985502E-2</v>
      </c>
      <c r="G53">
        <f t="shared" ref="G53:G116" si="9">(F53-D53*SQRT(E53))</f>
        <v>-5.0503358535014503E-2</v>
      </c>
      <c r="H53">
        <f t="shared" si="2"/>
        <v>0.51973824317809503</v>
      </c>
      <c r="I53">
        <f t="shared" si="3"/>
        <v>0.47986063654903288</v>
      </c>
      <c r="J53">
        <f t="shared" si="4"/>
        <v>3.9454917308174089</v>
      </c>
      <c r="K53">
        <f t="shared" si="5"/>
        <v>3.9504751057342133</v>
      </c>
      <c r="L53">
        <f t="shared" si="6"/>
        <v>1</v>
      </c>
      <c r="M53">
        <f t="shared" si="7"/>
        <v>2.9504751057342133</v>
      </c>
    </row>
    <row r="54" spans="1:13" x14ac:dyDescent="0.3">
      <c r="A54">
        <v>98</v>
      </c>
      <c r="B54">
        <v>100</v>
      </c>
      <c r="C54">
        <v>0.01</v>
      </c>
      <c r="D54">
        <v>0.1</v>
      </c>
      <c r="E54">
        <v>1</v>
      </c>
      <c r="F54">
        <f t="shared" si="8"/>
        <v>-5.2027073175194644E-2</v>
      </c>
      <c r="G54">
        <f t="shared" si="9"/>
        <v>-0.15202707317519465</v>
      </c>
      <c r="H54">
        <f t="shared" si="2"/>
        <v>0.47925356067365416</v>
      </c>
      <c r="I54">
        <f t="shared" si="3"/>
        <v>0.439582791264509</v>
      </c>
      <c r="J54">
        <f t="shared" si="4"/>
        <v>3.4459620049758755</v>
      </c>
      <c r="K54">
        <f t="shared" si="5"/>
        <v>4.450945379892687</v>
      </c>
      <c r="L54">
        <f t="shared" si="6"/>
        <v>2</v>
      </c>
      <c r="M54">
        <f t="shared" si="7"/>
        <v>2.450945379892687</v>
      </c>
    </row>
    <row r="55" spans="1:13" x14ac:dyDescent="0.3">
      <c r="A55">
        <v>97</v>
      </c>
      <c r="B55">
        <v>100</v>
      </c>
      <c r="C55">
        <v>0.01</v>
      </c>
      <c r="D55">
        <v>0.1</v>
      </c>
      <c r="E55">
        <v>1</v>
      </c>
      <c r="F55">
        <f t="shared" si="8"/>
        <v>-0.15459207484708573</v>
      </c>
      <c r="G55">
        <f t="shared" si="9"/>
        <v>-0.25459207484708574</v>
      </c>
      <c r="H55">
        <f t="shared" si="2"/>
        <v>0.43857145911996109</v>
      </c>
      <c r="I55">
        <f t="shared" si="3"/>
        <v>0.39951909044499356</v>
      </c>
      <c r="J55">
        <f t="shared" si="4"/>
        <v>2.9870506271677542</v>
      </c>
      <c r="K55">
        <f t="shared" si="5"/>
        <v>4.9920340020845515</v>
      </c>
      <c r="L55">
        <f t="shared" si="6"/>
        <v>3</v>
      </c>
      <c r="M55">
        <f t="shared" si="7"/>
        <v>1.9920340020845515</v>
      </c>
    </row>
    <row r="56" spans="1:13" x14ac:dyDescent="0.3">
      <c r="A56">
        <v>96</v>
      </c>
      <c r="B56">
        <v>100</v>
      </c>
      <c r="C56">
        <v>0.01</v>
      </c>
      <c r="D56">
        <v>0.1</v>
      </c>
      <c r="E56">
        <v>1</v>
      </c>
      <c r="F56">
        <f t="shared" si="8"/>
        <v>-0.25821994520255165</v>
      </c>
      <c r="G56">
        <f t="shared" si="9"/>
        <v>-0.35821994520255163</v>
      </c>
      <c r="H56">
        <f t="shared" si="2"/>
        <v>0.3981185828613672</v>
      </c>
      <c r="I56">
        <f t="shared" si="3"/>
        <v>0.36008936110165396</v>
      </c>
      <c r="J56">
        <f t="shared" si="4"/>
        <v>2.5687427453375875</v>
      </c>
      <c r="K56">
        <f t="shared" si="5"/>
        <v>5.573726120254392</v>
      </c>
      <c r="L56">
        <f t="shared" si="6"/>
        <v>4</v>
      </c>
      <c r="M56">
        <f t="shared" si="7"/>
        <v>1.573726120254392</v>
      </c>
    </row>
    <row r="57" spans="1:13" x14ac:dyDescent="0.3">
      <c r="A57">
        <v>95</v>
      </c>
      <c r="B57">
        <v>100</v>
      </c>
      <c r="C57">
        <v>0.01</v>
      </c>
      <c r="D57">
        <v>0.1</v>
      </c>
      <c r="E57">
        <v>1</v>
      </c>
      <c r="F57">
        <f t="shared" si="8"/>
        <v>-0.36293294387550579</v>
      </c>
      <c r="G57">
        <f t="shared" si="9"/>
        <v>-0.46293294387550576</v>
      </c>
      <c r="H57">
        <f t="shared" si="2"/>
        <v>0.35832748828828459</v>
      </c>
      <c r="I57">
        <f t="shared" si="3"/>
        <v>0.32170621642092045</v>
      </c>
      <c r="J57">
        <f t="shared" si="4"/>
        <v>2.1905927790264172</v>
      </c>
      <c r="K57">
        <f t="shared" si="5"/>
        <v>6.1955761539432217</v>
      </c>
      <c r="L57">
        <f t="shared" si="6"/>
        <v>5</v>
      </c>
      <c r="M57">
        <f t="shared" si="7"/>
        <v>1.1955761539432217</v>
      </c>
    </row>
    <row r="58" spans="1:13" x14ac:dyDescent="0.3">
      <c r="A58">
        <v>94</v>
      </c>
      <c r="B58">
        <v>100</v>
      </c>
      <c r="C58">
        <v>0.01</v>
      </c>
      <c r="D58">
        <v>0.1</v>
      </c>
      <c r="E58">
        <v>1</v>
      </c>
      <c r="F58">
        <f t="shared" si="8"/>
        <v>-0.46875403718087527</v>
      </c>
      <c r="G58">
        <f t="shared" si="9"/>
        <v>-0.56875403718087525</v>
      </c>
      <c r="H58">
        <f t="shared" si="2"/>
        <v>0.31962272848882761</v>
      </c>
      <c r="I58">
        <f t="shared" si="3"/>
        <v>0.28476153530016279</v>
      </c>
      <c r="J58">
        <f t="shared" si="4"/>
        <v>1.8517254097413911</v>
      </c>
      <c r="K58">
        <f t="shared" si="5"/>
        <v>6.8567087846581956</v>
      </c>
      <c r="L58">
        <f t="shared" si="6"/>
        <v>6</v>
      </c>
      <c r="M58">
        <f t="shared" si="7"/>
        <v>0.85670878465819555</v>
      </c>
    </row>
    <row r="59" spans="1:13" x14ac:dyDescent="0.3">
      <c r="A59">
        <v>93</v>
      </c>
      <c r="B59">
        <v>100</v>
      </c>
      <c r="C59">
        <v>0.01</v>
      </c>
      <c r="D59">
        <v>0.1</v>
      </c>
      <c r="E59">
        <v>1</v>
      </c>
      <c r="F59">
        <f t="shared" si="8"/>
        <v>-0.57570692834835369</v>
      </c>
      <c r="G59">
        <f t="shared" si="9"/>
        <v>-0.67570692834835366</v>
      </c>
      <c r="H59">
        <f t="shared" si="2"/>
        <v>0.28240664576988633</v>
      </c>
      <c r="I59">
        <f t="shared" si="3"/>
        <v>0.24961336812302332</v>
      </c>
      <c r="J59">
        <f t="shared" si="4"/>
        <v>1.5508506954225183</v>
      </c>
      <c r="K59">
        <f t="shared" si="5"/>
        <v>7.5558340703393299</v>
      </c>
      <c r="L59">
        <f t="shared" si="6"/>
        <v>7</v>
      </c>
      <c r="M59">
        <f t="shared" si="7"/>
        <v>0.55583407033932986</v>
      </c>
    </row>
    <row r="60" spans="1:13" x14ac:dyDescent="0.3">
      <c r="A60">
        <v>92</v>
      </c>
      <c r="B60">
        <v>100</v>
      </c>
      <c r="C60">
        <v>0.01</v>
      </c>
      <c r="D60">
        <v>0.1</v>
      </c>
      <c r="E60">
        <v>1</v>
      </c>
      <c r="F60">
        <f t="shared" si="8"/>
        <v>-0.68381608939051008</v>
      </c>
      <c r="G60">
        <f t="shared" si="9"/>
        <v>-0.78381608939051006</v>
      </c>
      <c r="H60">
        <f t="shared" si="2"/>
        <v>0.24704565272366036</v>
      </c>
      <c r="I60">
        <f t="shared" si="3"/>
        <v>0.21657401581959393</v>
      </c>
      <c r="J60">
        <f t="shared" si="4"/>
        <v>1.286293214918885</v>
      </c>
      <c r="K60">
        <f t="shared" si="5"/>
        <v>8.2912765898356895</v>
      </c>
      <c r="L60">
        <f t="shared" si="6"/>
        <v>8</v>
      </c>
      <c r="M60">
        <f t="shared" si="7"/>
        <v>0.29127658983568949</v>
      </c>
    </row>
    <row r="61" spans="1:13" x14ac:dyDescent="0.3">
      <c r="A61">
        <v>91</v>
      </c>
      <c r="B61">
        <v>100</v>
      </c>
      <c r="C61">
        <v>0.01</v>
      </c>
      <c r="D61">
        <v>0.1</v>
      </c>
      <c r="E61">
        <v>1</v>
      </c>
      <c r="F61">
        <f t="shared" si="8"/>
        <v>-0.79310679471241285</v>
      </c>
      <c r="G61">
        <f t="shared" si="9"/>
        <v>-0.89310679471241283</v>
      </c>
      <c r="H61">
        <f t="shared" si="2"/>
        <v>0.21385780220794132</v>
      </c>
      <c r="I61">
        <f t="shared" si="3"/>
        <v>0.18589999231052676</v>
      </c>
      <c r="J61">
        <f t="shared" si="4"/>
        <v>1.056034352821797</v>
      </c>
      <c r="K61">
        <f t="shared" si="5"/>
        <v>9.0610177277386015</v>
      </c>
      <c r="L61">
        <f t="shared" si="6"/>
        <v>9</v>
      </c>
      <c r="M61">
        <f t="shared" si="7"/>
        <v>6.1017727738601479E-2</v>
      </c>
    </row>
    <row r="62" spans="1:13" x14ac:dyDescent="0.3">
      <c r="A62">
        <v>90</v>
      </c>
      <c r="B62">
        <v>100</v>
      </c>
      <c r="C62">
        <v>0.01</v>
      </c>
      <c r="D62">
        <v>0.1</v>
      </c>
      <c r="E62">
        <v>1</v>
      </c>
      <c r="F62">
        <f t="shared" si="8"/>
        <v>-0.90360515657826279</v>
      </c>
      <c r="G62">
        <f t="shared" si="9"/>
        <v>-1.0036051565782629</v>
      </c>
      <c r="H62">
        <f t="shared" si="2"/>
        <v>0.18310240300676622</v>
      </c>
      <c r="I62">
        <f t="shared" si="3"/>
        <v>0.15778448404418549</v>
      </c>
      <c r="J62">
        <f t="shared" si="4"/>
        <v>0.85776605099454883</v>
      </c>
      <c r="K62">
        <f t="shared" si="5"/>
        <v>9.8627494259113462</v>
      </c>
      <c r="L62">
        <f t="shared" si="6"/>
        <v>10</v>
      </c>
      <c r="M62">
        <f t="shared" si="7"/>
        <v>-0.13725057408865382</v>
      </c>
    </row>
    <row r="63" spans="1:13" x14ac:dyDescent="0.3">
      <c r="A63">
        <v>89</v>
      </c>
      <c r="B63">
        <v>100</v>
      </c>
      <c r="C63">
        <v>0.01</v>
      </c>
      <c r="D63">
        <v>0.1</v>
      </c>
      <c r="E63">
        <v>1</v>
      </c>
      <c r="F63">
        <f t="shared" si="8"/>
        <v>-1.015338162559515</v>
      </c>
      <c r="G63">
        <f t="shared" si="9"/>
        <v>-1.1153381625595151</v>
      </c>
      <c r="H63">
        <f t="shared" si="2"/>
        <v>0.15497232943481226</v>
      </c>
      <c r="I63">
        <f t="shared" si="3"/>
        <v>0.1323527687970337</v>
      </c>
      <c r="J63">
        <f t="shared" si="4"/>
        <v>0.68895364532376391</v>
      </c>
      <c r="K63">
        <f t="shared" si="5"/>
        <v>10.693937020240568</v>
      </c>
      <c r="L63">
        <f t="shared" si="6"/>
        <v>11</v>
      </c>
      <c r="M63">
        <f t="shared" si="7"/>
        <v>-0.30606297975943164</v>
      </c>
    </row>
    <row r="64" spans="1:13" x14ac:dyDescent="0.3">
      <c r="A64">
        <v>88</v>
      </c>
      <c r="B64">
        <v>100</v>
      </c>
      <c r="C64">
        <v>0.01</v>
      </c>
      <c r="D64">
        <v>0.1</v>
      </c>
      <c r="E64">
        <v>1</v>
      </c>
      <c r="F64">
        <f t="shared" si="8"/>
        <v>-1.1283337150988488</v>
      </c>
      <c r="G64">
        <f t="shared" si="9"/>
        <v>-1.2283337150988489</v>
      </c>
      <c r="H64">
        <f t="shared" si="2"/>
        <v>0.12958950494642288</v>
      </c>
      <c r="I64">
        <f t="shared" si="3"/>
        <v>0.10966085976387786</v>
      </c>
      <c r="J64">
        <f t="shared" si="4"/>
        <v>0.54690483748340135</v>
      </c>
      <c r="K64">
        <f t="shared" si="5"/>
        <v>11.5518882124002</v>
      </c>
      <c r="L64">
        <f t="shared" si="6"/>
        <v>12</v>
      </c>
      <c r="M64">
        <f t="shared" si="7"/>
        <v>-0.44811178759979953</v>
      </c>
    </row>
    <row r="65" spans="1:13" x14ac:dyDescent="0.3">
      <c r="A65">
        <v>87</v>
      </c>
      <c r="B65">
        <v>100</v>
      </c>
      <c r="C65">
        <v>0.01</v>
      </c>
      <c r="D65">
        <v>0.1</v>
      </c>
      <c r="E65">
        <v>1</v>
      </c>
      <c r="F65">
        <f t="shared" si="8"/>
        <v>-1.2426206733350764</v>
      </c>
      <c r="G65">
        <f t="shared" si="9"/>
        <v>-1.3426206733350765</v>
      </c>
      <c r="H65">
        <f t="shared" si="2"/>
        <v>0.10700382405916317</v>
      </c>
      <c r="I65">
        <f t="shared" si="3"/>
        <v>8.9697416376347636E-2</v>
      </c>
      <c r="J65">
        <f t="shared" si="4"/>
        <v>0.42884147603390765</v>
      </c>
      <c r="K65">
        <f t="shared" si="5"/>
        <v>12.433824850950714</v>
      </c>
      <c r="L65">
        <f t="shared" si="6"/>
        <v>13</v>
      </c>
      <c r="M65">
        <f t="shared" si="7"/>
        <v>-0.56617514904928612</v>
      </c>
    </row>
    <row r="66" spans="1:13" x14ac:dyDescent="0.3">
      <c r="A66">
        <v>86</v>
      </c>
      <c r="B66">
        <v>100</v>
      </c>
      <c r="C66">
        <v>0.01</v>
      </c>
      <c r="D66">
        <v>0.1</v>
      </c>
      <c r="E66">
        <v>1</v>
      </c>
      <c r="F66">
        <f t="shared" si="8"/>
        <v>-1.3582288973458363</v>
      </c>
      <c r="G66">
        <f t="shared" si="9"/>
        <v>-1.4582288973458364</v>
      </c>
      <c r="H66">
        <f t="shared" si="2"/>
        <v>8.7195531915405536E-2</v>
      </c>
      <c r="I66">
        <f t="shared" si="3"/>
        <v>7.2388730572903223E-2</v>
      </c>
      <c r="J66">
        <f t="shared" si="4"/>
        <v>0.33197067782326073</v>
      </c>
      <c r="K66">
        <f t="shared" si="5"/>
        <v>13.336954052740069</v>
      </c>
      <c r="L66">
        <f t="shared" si="6"/>
        <v>14</v>
      </c>
      <c r="M66">
        <f t="shared" si="7"/>
        <v>-0.66304594725993127</v>
      </c>
    </row>
    <row r="67" spans="1:13" x14ac:dyDescent="0.3">
      <c r="A67">
        <v>85</v>
      </c>
      <c r="B67">
        <v>100</v>
      </c>
      <c r="C67">
        <v>0.01</v>
      </c>
      <c r="D67">
        <v>0.1</v>
      </c>
      <c r="E67">
        <v>1</v>
      </c>
      <c r="F67">
        <f t="shared" si="8"/>
        <v>-1.4751892949777492</v>
      </c>
      <c r="G67">
        <f t="shared" si="9"/>
        <v>-1.5751892949777493</v>
      </c>
      <c r="H67">
        <f t="shared" ref="H67:H130" si="10">_xlfn.NORM.DIST(F67,0,1,TRUE)</f>
        <v>7.0080829341433393E-2</v>
      </c>
      <c r="I67">
        <f t="shared" ref="I67:I130" si="11">_xlfn.NORM.DIST(G67,0,1,TRUE)</f>
        <v>5.7606378710021694E-2</v>
      </c>
      <c r="J67">
        <f t="shared" ref="J67:J130" si="12">A67*H67-B67*EXP(-C67*E67)*I67</f>
        <v>0.25355192754697864</v>
      </c>
      <c r="K67">
        <f t="shared" ref="K67:K130" si="13">J67-A67+B67*EXP(-C67*E67)</f>
        <v>14.258535302463784</v>
      </c>
      <c r="L67">
        <f t="shared" ref="L67:L130" si="14">MAX(B67-A67,0)</f>
        <v>15</v>
      </c>
      <c r="M67">
        <f t="shared" ref="M67:M130" si="15">K67-L67</f>
        <v>-0.74146469753621602</v>
      </c>
    </row>
    <row r="68" spans="1:13" x14ac:dyDescent="0.3">
      <c r="A68">
        <v>84</v>
      </c>
      <c r="B68">
        <v>100</v>
      </c>
      <c r="C68">
        <v>0.01</v>
      </c>
      <c r="D68">
        <v>0.1</v>
      </c>
      <c r="E68">
        <v>1</v>
      </c>
      <c r="F68">
        <f t="shared" si="8"/>
        <v>-1.5935338714477778</v>
      </c>
      <c r="G68">
        <f t="shared" si="9"/>
        <v>-1.6935338714477779</v>
      </c>
      <c r="H68">
        <f t="shared" si="10"/>
        <v>5.5520238019527102E-2</v>
      </c>
      <c r="I68">
        <f t="shared" si="11"/>
        <v>4.5176946619675855E-2</v>
      </c>
      <c r="J68">
        <f t="shared" si="12"/>
        <v>0.1909571446297651</v>
      </c>
      <c r="K68">
        <f t="shared" si="13"/>
        <v>15.195940519546568</v>
      </c>
      <c r="L68">
        <f t="shared" si="14"/>
        <v>16</v>
      </c>
      <c r="M68">
        <f t="shared" si="15"/>
        <v>-0.80405948045343223</v>
      </c>
    </row>
    <row r="69" spans="1:13" x14ac:dyDescent="0.3">
      <c r="A69">
        <v>83</v>
      </c>
      <c r="B69">
        <v>100</v>
      </c>
      <c r="C69">
        <v>0.01</v>
      </c>
      <c r="D69">
        <v>0.1</v>
      </c>
      <c r="E69">
        <v>1</v>
      </c>
      <c r="F69">
        <f t="shared" si="8"/>
        <v>-1.7132957819149346</v>
      </c>
      <c r="G69">
        <f t="shared" si="9"/>
        <v>-1.8132957819149347</v>
      </c>
      <c r="H69">
        <f t="shared" si="10"/>
        <v>4.332906900580253E-2</v>
      </c>
      <c r="I69">
        <f t="shared" si="11"/>
        <v>3.4893106767613091E-2</v>
      </c>
      <c r="J69">
        <f t="shared" si="12"/>
        <v>0.14172127205487861</v>
      </c>
      <c r="K69">
        <f t="shared" si="13"/>
        <v>16.146704646971685</v>
      </c>
      <c r="L69">
        <f t="shared" si="14"/>
        <v>17</v>
      </c>
      <c r="M69">
        <f t="shared" si="15"/>
        <v>-0.85329535302831516</v>
      </c>
    </row>
    <row r="70" spans="1:13" x14ac:dyDescent="0.3">
      <c r="A70">
        <v>82</v>
      </c>
      <c r="B70">
        <v>100</v>
      </c>
      <c r="C70">
        <v>0.01</v>
      </c>
      <c r="D70">
        <v>0.1</v>
      </c>
      <c r="E70">
        <v>1</v>
      </c>
      <c r="F70">
        <f t="shared" si="8"/>
        <v>-1.8345093872383829</v>
      </c>
      <c r="G70">
        <f t="shared" si="9"/>
        <v>-1.9345093872383829</v>
      </c>
      <c r="H70">
        <f t="shared" si="10"/>
        <v>3.3289207818141701E-2</v>
      </c>
      <c r="I70">
        <f t="shared" si="11"/>
        <v>2.6525264509558492E-2</v>
      </c>
      <c r="J70">
        <f t="shared" si="12"/>
        <v>0.10358166930351054</v>
      </c>
      <c r="K70">
        <f t="shared" si="13"/>
        <v>17.108565044220313</v>
      </c>
      <c r="L70">
        <f t="shared" si="14"/>
        <v>18</v>
      </c>
      <c r="M70">
        <f t="shared" si="15"/>
        <v>-0.89143495577968679</v>
      </c>
    </row>
    <row r="71" spans="1:13" x14ac:dyDescent="0.3">
      <c r="A71">
        <v>81</v>
      </c>
      <c r="B71">
        <v>100</v>
      </c>
      <c r="C71">
        <v>0.01</v>
      </c>
      <c r="D71">
        <v>0.1</v>
      </c>
      <c r="E71">
        <v>1</v>
      </c>
      <c r="F71">
        <f t="shared" si="8"/>
        <v>-1.9572103131565251</v>
      </c>
      <c r="G71">
        <f t="shared" si="9"/>
        <v>-2.0572103131565251</v>
      </c>
      <c r="H71">
        <f t="shared" si="10"/>
        <v>2.5161373394760187E-2</v>
      </c>
      <c r="I71">
        <f t="shared" si="11"/>
        <v>1.9832999968806862E-2</v>
      </c>
      <c r="J71">
        <f t="shared" si="12"/>
        <v>7.4505412789126479E-2</v>
      </c>
      <c r="K71">
        <f t="shared" si="13"/>
        <v>18.079488787705927</v>
      </c>
      <c r="L71">
        <f t="shared" si="14"/>
        <v>19</v>
      </c>
      <c r="M71">
        <f t="shared" si="15"/>
        <v>-0.92051121229407329</v>
      </c>
    </row>
    <row r="72" spans="1:13" x14ac:dyDescent="0.3">
      <c r="A72">
        <v>80</v>
      </c>
      <c r="B72">
        <v>100</v>
      </c>
      <c r="C72">
        <v>0.01</v>
      </c>
      <c r="D72">
        <v>0.1</v>
      </c>
      <c r="E72">
        <v>1</v>
      </c>
      <c r="F72">
        <f t="shared" si="8"/>
        <v>-2.0814355131420967</v>
      </c>
      <c r="G72">
        <f t="shared" si="9"/>
        <v>-2.1814355131420968</v>
      </c>
      <c r="H72">
        <f t="shared" si="10"/>
        <v>1.8697030468110401E-2</v>
      </c>
      <c r="I72">
        <f t="shared" si="11"/>
        <v>1.4575609661957744E-2</v>
      </c>
      <c r="J72">
        <f t="shared" si="12"/>
        <v>5.2704445187429005E-2</v>
      </c>
      <c r="K72">
        <f t="shared" si="13"/>
        <v>19.057687820104235</v>
      </c>
      <c r="L72">
        <f t="shared" si="14"/>
        <v>20</v>
      </c>
      <c r="M72">
        <f t="shared" si="15"/>
        <v>-0.94231217989576521</v>
      </c>
    </row>
    <row r="73" spans="1:13" x14ac:dyDescent="0.3">
      <c r="A73">
        <v>79</v>
      </c>
      <c r="B73">
        <v>100</v>
      </c>
      <c r="C73">
        <v>0.01</v>
      </c>
      <c r="D73">
        <v>0.1</v>
      </c>
      <c r="E73">
        <v>1</v>
      </c>
      <c r="F73">
        <f t="shared" si="8"/>
        <v>-2.2072233352106982</v>
      </c>
      <c r="G73">
        <f t="shared" si="9"/>
        <v>-2.3072233352106983</v>
      </c>
      <c r="H73">
        <f t="shared" si="10"/>
        <v>1.3649230134320456E-2</v>
      </c>
      <c r="I73">
        <f t="shared" si="11"/>
        <v>1.0521186424894545E-2</v>
      </c>
      <c r="J73">
        <f t="shared" si="12"/>
        <v>3.6639293530231098E-2</v>
      </c>
      <c r="K73">
        <f t="shared" si="13"/>
        <v>20.041622668447033</v>
      </c>
      <c r="L73">
        <f t="shared" si="14"/>
        <v>21</v>
      </c>
      <c r="M73">
        <f t="shared" si="15"/>
        <v>-0.95837733155296689</v>
      </c>
    </row>
    <row r="74" spans="1:13" x14ac:dyDescent="0.3">
      <c r="A74">
        <v>78</v>
      </c>
      <c r="B74">
        <v>100</v>
      </c>
      <c r="C74">
        <v>0.01</v>
      </c>
      <c r="D74">
        <v>0.1</v>
      </c>
      <c r="E74">
        <v>1</v>
      </c>
      <c r="F74">
        <f t="shared" si="8"/>
        <v>-2.3346135929849958</v>
      </c>
      <c r="G74">
        <f t="shared" si="9"/>
        <v>-2.4346135929849959</v>
      </c>
      <c r="H74">
        <f t="shared" si="10"/>
        <v>9.7818079039098428E-3</v>
      </c>
      <c r="I74">
        <f t="shared" si="11"/>
        <v>7.453849930337598E-3</v>
      </c>
      <c r="J74">
        <f t="shared" si="12"/>
        <v>2.5012728072769108E-2</v>
      </c>
      <c r="K74">
        <f t="shared" si="13"/>
        <v>21.029996102989571</v>
      </c>
      <c r="L74">
        <f t="shared" si="14"/>
        <v>22</v>
      </c>
      <c r="M74">
        <f t="shared" si="15"/>
        <v>-0.97000389701042877</v>
      </c>
    </row>
    <row r="75" spans="1:13" x14ac:dyDescent="0.3">
      <c r="A75">
        <v>77</v>
      </c>
      <c r="B75">
        <v>100</v>
      </c>
      <c r="C75">
        <v>0.01</v>
      </c>
      <c r="D75">
        <v>0.1</v>
      </c>
      <c r="E75">
        <v>1</v>
      </c>
      <c r="F75">
        <f t="shared" si="8"/>
        <v>-2.4636476413440747</v>
      </c>
      <c r="G75">
        <f t="shared" si="9"/>
        <v>-2.5636476413440747</v>
      </c>
      <c r="H75">
        <f t="shared" si="10"/>
        <v>6.8765620187096789E-3</v>
      </c>
      <c r="I75">
        <f t="shared" si="11"/>
        <v>5.1789318857444911E-3</v>
      </c>
      <c r="J75">
        <f t="shared" si="12"/>
        <v>1.6755210192685333E-2</v>
      </c>
      <c r="K75">
        <f t="shared" si="13"/>
        <v>22.021738585109489</v>
      </c>
      <c r="L75">
        <f t="shared" si="14"/>
        <v>23</v>
      </c>
      <c r="M75">
        <f t="shared" si="15"/>
        <v>-0.97826141489051111</v>
      </c>
    </row>
    <row r="76" spans="1:13" x14ac:dyDescent="0.3">
      <c r="A76">
        <v>76</v>
      </c>
      <c r="B76">
        <v>100</v>
      </c>
      <c r="C76">
        <v>0.01</v>
      </c>
      <c r="D76">
        <v>0.1</v>
      </c>
      <c r="E76">
        <v>1</v>
      </c>
      <c r="F76">
        <f t="shared" si="8"/>
        <v>-2.5943684570176027</v>
      </c>
      <c r="G76">
        <f t="shared" si="9"/>
        <v>-2.6943684570176027</v>
      </c>
      <c r="H76">
        <f t="shared" si="10"/>
        <v>4.7382434394946478E-3</v>
      </c>
      <c r="I76">
        <f t="shared" si="11"/>
        <v>3.5261078663178171E-3</v>
      </c>
      <c r="J76">
        <f t="shared" si="12"/>
        <v>1.1004250718634367E-2</v>
      </c>
      <c r="K76">
        <f t="shared" si="13"/>
        <v>23.015987625635432</v>
      </c>
      <c r="L76">
        <f t="shared" si="14"/>
        <v>24</v>
      </c>
      <c r="M76">
        <f t="shared" si="15"/>
        <v>-0.98401237436456768</v>
      </c>
    </row>
    <row r="77" spans="1:13" x14ac:dyDescent="0.3">
      <c r="A77">
        <v>75</v>
      </c>
      <c r="B77">
        <v>100</v>
      </c>
      <c r="C77">
        <v>0.01</v>
      </c>
      <c r="D77">
        <v>0.1</v>
      </c>
      <c r="E77">
        <v>1</v>
      </c>
      <c r="F77">
        <f t="shared" si="8"/>
        <v>-2.7268207245178089</v>
      </c>
      <c r="G77">
        <f t="shared" si="9"/>
        <v>-2.826820724517809</v>
      </c>
      <c r="H77">
        <f t="shared" si="10"/>
        <v>3.1973886164727121E-3</v>
      </c>
      <c r="I77">
        <f t="shared" si="11"/>
        <v>2.3506319698029694E-3</v>
      </c>
      <c r="J77">
        <f t="shared" si="12"/>
        <v>7.0798671445624628E-3</v>
      </c>
      <c r="K77">
        <f t="shared" si="13"/>
        <v>24.012063242061373</v>
      </c>
      <c r="L77">
        <f t="shared" si="14"/>
        <v>25</v>
      </c>
      <c r="M77">
        <f t="shared" si="15"/>
        <v>-0.9879367579386269</v>
      </c>
    </row>
    <row r="78" spans="1:13" x14ac:dyDescent="0.3">
      <c r="A78">
        <v>74</v>
      </c>
      <c r="B78">
        <v>100</v>
      </c>
      <c r="C78">
        <v>0.01</v>
      </c>
      <c r="D78">
        <v>0.1</v>
      </c>
      <c r="E78">
        <v>1</v>
      </c>
      <c r="F78">
        <f t="shared" si="8"/>
        <v>-2.8610509278392158</v>
      </c>
      <c r="G78">
        <f t="shared" si="9"/>
        <v>-2.9610509278392159</v>
      </c>
      <c r="H78">
        <f t="shared" si="10"/>
        <v>2.1111960929417963E-3</v>
      </c>
      <c r="I78">
        <f t="shared" si="11"/>
        <v>1.53295618878183E-3</v>
      </c>
      <c r="J78">
        <f t="shared" si="12"/>
        <v>4.4582088928720176E-3</v>
      </c>
      <c r="K78">
        <f t="shared" si="13"/>
        <v>25.009441583809675</v>
      </c>
      <c r="L78">
        <f t="shared" si="14"/>
        <v>26</v>
      </c>
      <c r="M78">
        <f t="shared" si="15"/>
        <v>-0.99055841619032492</v>
      </c>
    </row>
    <row r="79" spans="1:13" x14ac:dyDescent="0.3">
      <c r="A79">
        <v>73</v>
      </c>
      <c r="B79">
        <v>100</v>
      </c>
      <c r="C79">
        <v>0.01</v>
      </c>
      <c r="D79">
        <v>0.1</v>
      </c>
      <c r="E79">
        <v>1</v>
      </c>
      <c r="F79">
        <f t="shared" si="8"/>
        <v>-2.9971074483970019</v>
      </c>
      <c r="G79">
        <f t="shared" si="9"/>
        <v>-3.097107448397002</v>
      </c>
      <c r="H79">
        <f t="shared" si="10"/>
        <v>1.3627731460494669E-3</v>
      </c>
      <c r="I79">
        <f t="shared" si="11"/>
        <v>9.7709513571663355E-4</v>
      </c>
      <c r="J79">
        <f t="shared" si="12"/>
        <v>2.7451519942736924E-3</v>
      </c>
      <c r="K79">
        <f t="shared" si="13"/>
        <v>26.00772852691108</v>
      </c>
      <c r="L79">
        <f t="shared" si="14"/>
        <v>27</v>
      </c>
      <c r="M79">
        <f t="shared" si="15"/>
        <v>-0.99227147308891972</v>
      </c>
    </row>
    <row r="80" spans="1:13" x14ac:dyDescent="0.3">
      <c r="A80">
        <v>72</v>
      </c>
      <c r="B80">
        <v>100</v>
      </c>
      <c r="C80">
        <v>0.01</v>
      </c>
      <c r="D80">
        <v>0.1</v>
      </c>
      <c r="E80">
        <v>1</v>
      </c>
      <c r="F80">
        <f t="shared" si="8"/>
        <v>-3.1350406697203606</v>
      </c>
      <c r="G80">
        <f t="shared" si="9"/>
        <v>-3.2350406697203606</v>
      </c>
      <c r="H80">
        <f t="shared" si="10"/>
        <v>8.5915143860818715E-4</v>
      </c>
      <c r="I80">
        <f t="shared" si="11"/>
        <v>6.081270259276554E-4</v>
      </c>
      <c r="J80">
        <f t="shared" si="12"/>
        <v>1.6512974879843503E-3</v>
      </c>
      <c r="K80">
        <f t="shared" si="13"/>
        <v>27.006634672404786</v>
      </c>
      <c r="L80">
        <f t="shared" si="14"/>
        <v>28</v>
      </c>
      <c r="M80">
        <f t="shared" si="15"/>
        <v>-0.9933653275952139</v>
      </c>
    </row>
    <row r="81" spans="1:13" x14ac:dyDescent="0.3">
      <c r="A81">
        <v>71</v>
      </c>
      <c r="B81">
        <v>100</v>
      </c>
      <c r="C81">
        <v>0.01</v>
      </c>
      <c r="D81">
        <v>0.1</v>
      </c>
      <c r="E81">
        <v>1</v>
      </c>
      <c r="F81">
        <f t="shared" si="8"/>
        <v>-3.27490308946776</v>
      </c>
      <c r="G81">
        <f t="shared" si="9"/>
        <v>-3.3749030894677601</v>
      </c>
      <c r="H81">
        <f t="shared" si="10"/>
        <v>5.2849113150851953E-4</v>
      </c>
      <c r="I81">
        <f t="shared" si="11"/>
        <v>3.6920844407561151E-4</v>
      </c>
      <c r="J81">
        <f t="shared" si="12"/>
        <v>9.6939446952006708E-4</v>
      </c>
      <c r="K81">
        <f t="shared" si="13"/>
        <v>28.005952769386326</v>
      </c>
      <c r="L81">
        <f t="shared" si="14"/>
        <v>29</v>
      </c>
      <c r="M81">
        <f t="shared" si="15"/>
        <v>-0.99404723061367406</v>
      </c>
    </row>
    <row r="82" spans="1:13" x14ac:dyDescent="0.3">
      <c r="A82">
        <v>70</v>
      </c>
      <c r="B82">
        <v>100</v>
      </c>
      <c r="C82">
        <v>0.01</v>
      </c>
      <c r="D82">
        <v>0.1</v>
      </c>
      <c r="E82">
        <v>1</v>
      </c>
      <c r="F82">
        <f t="shared" si="8"/>
        <v>-3.4167494393873241</v>
      </c>
      <c r="G82">
        <f t="shared" si="9"/>
        <v>-3.5167494393873242</v>
      </c>
      <c r="H82">
        <f t="shared" si="10"/>
        <v>3.1686788675612499E-4</v>
      </c>
      <c r="I82">
        <f t="shared" si="11"/>
        <v>2.1843298111232689E-4</v>
      </c>
      <c r="J82">
        <f t="shared" si="12"/>
        <v>5.5479840936930799E-4</v>
      </c>
      <c r="K82">
        <f t="shared" si="13"/>
        <v>29.005538173326173</v>
      </c>
      <c r="L82">
        <f t="shared" si="14"/>
        <v>30</v>
      </c>
      <c r="M82">
        <f t="shared" si="15"/>
        <v>-0.99446182667382743</v>
      </c>
    </row>
    <row r="83" spans="1:13" x14ac:dyDescent="0.3">
      <c r="A83">
        <v>69</v>
      </c>
      <c r="B83">
        <v>100</v>
      </c>
      <c r="C83">
        <v>0.01</v>
      </c>
      <c r="D83">
        <v>0.1</v>
      </c>
      <c r="E83">
        <v>1</v>
      </c>
      <c r="F83">
        <f t="shared" si="8"/>
        <v>-3.5606368139083204</v>
      </c>
      <c r="G83">
        <f t="shared" si="9"/>
        <v>-3.6606368139083205</v>
      </c>
      <c r="H83">
        <f t="shared" si="10"/>
        <v>1.8497824516758017E-4</v>
      </c>
      <c r="I83">
        <f t="shared" si="11"/>
        <v>1.2579458475440208E-4</v>
      </c>
      <c r="J83">
        <f t="shared" si="12"/>
        <v>3.092081442988906E-4</v>
      </c>
      <c r="K83">
        <f t="shared" si="13"/>
        <v>30.005292583061106</v>
      </c>
      <c r="L83">
        <f t="shared" si="14"/>
        <v>31</v>
      </c>
      <c r="M83">
        <f t="shared" si="15"/>
        <v>-0.99470741693889408</v>
      </c>
    </row>
    <row r="84" spans="1:13" x14ac:dyDescent="0.3">
      <c r="A84">
        <v>68</v>
      </c>
      <c r="B84">
        <v>100</v>
      </c>
      <c r="C84">
        <v>0.01</v>
      </c>
      <c r="D84">
        <v>0.1</v>
      </c>
      <c r="E84">
        <v>1</v>
      </c>
      <c r="F84">
        <f t="shared" si="8"/>
        <v>-3.7066248081198458</v>
      </c>
      <c r="G84">
        <f t="shared" si="9"/>
        <v>-3.8066248081198459</v>
      </c>
      <c r="H84">
        <f t="shared" si="10"/>
        <v>1.0501987498701713E-4</v>
      </c>
      <c r="I84">
        <f t="shared" si="11"/>
        <v>7.0438107118532949E-5</v>
      </c>
      <c r="J84">
        <f t="shared" si="12"/>
        <v>1.6762787488620173E-4</v>
      </c>
      <c r="K84">
        <f t="shared" si="13"/>
        <v>31.005151002791692</v>
      </c>
      <c r="L84">
        <f t="shared" si="14"/>
        <v>32</v>
      </c>
      <c r="M84">
        <f t="shared" si="15"/>
        <v>-0.99484899720830811</v>
      </c>
    </row>
    <row r="85" spans="1:13" x14ac:dyDescent="0.3">
      <c r="A85">
        <v>67</v>
      </c>
      <c r="B85">
        <v>100</v>
      </c>
      <c r="C85">
        <v>0.01</v>
      </c>
      <c r="D85">
        <v>0.1</v>
      </c>
      <c r="E85">
        <v>1</v>
      </c>
      <c r="F85">
        <f t="shared" si="8"/>
        <v>-3.854775665971252</v>
      </c>
      <c r="G85">
        <f t="shared" si="9"/>
        <v>-3.9547756659712521</v>
      </c>
      <c r="H85">
        <f t="shared" si="10"/>
        <v>5.7917898436472443E-5</v>
      </c>
      <c r="I85">
        <f t="shared" si="11"/>
        <v>3.8303249109804103E-5</v>
      </c>
      <c r="J85">
        <f t="shared" si="12"/>
        <v>8.8286653922201464E-5</v>
      </c>
      <c r="K85">
        <f t="shared" si="13"/>
        <v>32.005071661570724</v>
      </c>
      <c r="L85">
        <f t="shared" si="14"/>
        <v>33</v>
      </c>
      <c r="M85">
        <f t="shared" si="15"/>
        <v>-0.99492833842927553</v>
      </c>
    </row>
    <row r="86" spans="1:13" x14ac:dyDescent="0.3">
      <c r="A86">
        <v>66</v>
      </c>
      <c r="B86">
        <v>100</v>
      </c>
      <c r="C86">
        <v>0.01</v>
      </c>
      <c r="D86">
        <v>0.1</v>
      </c>
      <c r="E86">
        <v>1</v>
      </c>
      <c r="F86">
        <f t="shared" si="8"/>
        <v>-4.0051544396166578</v>
      </c>
      <c r="G86">
        <f t="shared" si="9"/>
        <v>-4.1051544396166575</v>
      </c>
      <c r="H86">
        <f t="shared" si="10"/>
        <v>3.0988487670482388E-5</v>
      </c>
      <c r="I86">
        <f t="shared" si="11"/>
        <v>2.0202242656689854E-5</v>
      </c>
      <c r="J86">
        <f t="shared" si="12"/>
        <v>4.5117487890223348E-5</v>
      </c>
      <c r="K86">
        <f t="shared" si="13"/>
        <v>33.005028492404691</v>
      </c>
      <c r="L86">
        <f t="shared" si="14"/>
        <v>34</v>
      </c>
      <c r="M86">
        <f t="shared" si="15"/>
        <v>-0.99497150759530939</v>
      </c>
    </row>
    <row r="87" spans="1:13" x14ac:dyDescent="0.3">
      <c r="A87">
        <v>65</v>
      </c>
      <c r="B87">
        <v>100</v>
      </c>
      <c r="C87">
        <v>0.01</v>
      </c>
      <c r="D87">
        <v>0.1</v>
      </c>
      <c r="E87">
        <v>1</v>
      </c>
      <c r="F87">
        <f t="shared" si="8"/>
        <v>-4.1578291609245417</v>
      </c>
      <c r="G87">
        <f t="shared" si="9"/>
        <v>-4.2578291609245413</v>
      </c>
      <c r="H87">
        <f t="shared" si="10"/>
        <v>1.6064307266339651E-5</v>
      </c>
      <c r="I87">
        <f t="shared" si="11"/>
        <v>1.0321079763417085E-5</v>
      </c>
      <c r="J87">
        <f t="shared" si="12"/>
        <v>2.2341641923778613E-5</v>
      </c>
      <c r="K87">
        <f t="shared" si="13"/>
        <v>34.005005716558728</v>
      </c>
      <c r="L87">
        <f t="shared" si="14"/>
        <v>35</v>
      </c>
      <c r="M87">
        <f t="shared" si="15"/>
        <v>-0.99499428344127239</v>
      </c>
    </row>
    <row r="88" spans="1:13" x14ac:dyDescent="0.3">
      <c r="A88">
        <v>64</v>
      </c>
      <c r="B88">
        <v>100</v>
      </c>
      <c r="C88">
        <v>0.01</v>
      </c>
      <c r="D88">
        <v>0.1</v>
      </c>
      <c r="E88">
        <v>1</v>
      </c>
      <c r="F88">
        <f t="shared" si="8"/>
        <v>-4.3128710262841947</v>
      </c>
      <c r="G88">
        <f t="shared" si="9"/>
        <v>-4.4128710262841944</v>
      </c>
      <c r="H88">
        <f t="shared" si="10"/>
        <v>8.0574066502984355E-6</v>
      </c>
      <c r="I88">
        <f t="shared" si="11"/>
        <v>5.1004385114926572E-6</v>
      </c>
      <c r="J88">
        <f t="shared" si="12"/>
        <v>1.0705195583983972E-5</v>
      </c>
      <c r="K88">
        <f t="shared" si="13"/>
        <v>35.00499408011239</v>
      </c>
      <c r="L88">
        <f t="shared" si="14"/>
        <v>36</v>
      </c>
      <c r="M88">
        <f t="shared" si="15"/>
        <v>-0.99500591988761045</v>
      </c>
    </row>
    <row r="89" spans="1:13" x14ac:dyDescent="0.3">
      <c r="A89">
        <v>63</v>
      </c>
      <c r="B89">
        <v>100</v>
      </c>
      <c r="C89">
        <v>0.01</v>
      </c>
      <c r="D89">
        <v>0.1</v>
      </c>
      <c r="E89">
        <v>1</v>
      </c>
      <c r="F89">
        <f t="shared" si="8"/>
        <v>-4.4703545959655866</v>
      </c>
      <c r="G89">
        <f t="shared" si="9"/>
        <v>-4.5703545959655862</v>
      </c>
      <c r="H89">
        <f t="shared" si="10"/>
        <v>3.9045009435594697E-6</v>
      </c>
      <c r="I89">
        <f t="shared" si="11"/>
        <v>2.4344982611863253E-6</v>
      </c>
      <c r="J89">
        <f t="shared" si="12"/>
        <v>4.9560995692305712E-6</v>
      </c>
      <c r="K89">
        <f t="shared" si="13"/>
        <v>36.004988331016371</v>
      </c>
      <c r="L89">
        <f t="shared" si="14"/>
        <v>37</v>
      </c>
      <c r="M89">
        <f t="shared" si="15"/>
        <v>-0.99501166898362925</v>
      </c>
    </row>
    <row r="90" spans="1:13" x14ac:dyDescent="0.3">
      <c r="A90">
        <v>62</v>
      </c>
      <c r="B90">
        <v>100</v>
      </c>
      <c r="C90">
        <v>0.01</v>
      </c>
      <c r="D90">
        <v>0.1</v>
      </c>
      <c r="E90">
        <v>1</v>
      </c>
      <c r="F90">
        <f t="shared" si="8"/>
        <v>-4.6303580094299974</v>
      </c>
      <c r="G90">
        <f t="shared" si="9"/>
        <v>-4.7303580094299971</v>
      </c>
      <c r="H90">
        <f t="shared" si="10"/>
        <v>1.825170163073914E-6</v>
      </c>
      <c r="I90">
        <f t="shared" si="11"/>
        <v>1.1206211987970588E-6</v>
      </c>
      <c r="J90">
        <f t="shared" si="12"/>
        <v>2.2134669541005227E-6</v>
      </c>
      <c r="K90">
        <f t="shared" si="13"/>
        <v>37.004985588383761</v>
      </c>
      <c r="L90">
        <f t="shared" si="14"/>
        <v>38</v>
      </c>
      <c r="M90">
        <f t="shared" si="15"/>
        <v>-0.99501441161623916</v>
      </c>
    </row>
    <row r="91" spans="1:13" x14ac:dyDescent="0.3">
      <c r="A91">
        <v>61</v>
      </c>
      <c r="B91">
        <v>100</v>
      </c>
      <c r="C91">
        <v>0.01</v>
      </c>
      <c r="D91">
        <v>0.1</v>
      </c>
      <c r="E91">
        <v>1</v>
      </c>
      <c r="F91">
        <f t="shared" si="8"/>
        <v>-4.7929632181478006</v>
      </c>
      <c r="G91">
        <f t="shared" si="9"/>
        <v>-4.8929632181478002</v>
      </c>
      <c r="H91">
        <f t="shared" si="10"/>
        <v>8.2167881611509E-7</v>
      </c>
      <c r="I91">
        <f t="shared" si="11"/>
        <v>4.9664487852814536E-7</v>
      </c>
      <c r="J91">
        <f t="shared" si="12"/>
        <v>9.5208984110388314E-7</v>
      </c>
      <c r="K91">
        <f t="shared" si="13"/>
        <v>38.004984327006646</v>
      </c>
      <c r="L91">
        <f t="shared" si="14"/>
        <v>39</v>
      </c>
      <c r="M91">
        <f t="shared" si="15"/>
        <v>-0.99501567299335392</v>
      </c>
    </row>
    <row r="92" spans="1:13" x14ac:dyDescent="0.3">
      <c r="A92">
        <v>60</v>
      </c>
      <c r="B92">
        <v>100</v>
      </c>
      <c r="C92">
        <v>0.01</v>
      </c>
      <c r="D92">
        <v>0.1</v>
      </c>
      <c r="E92">
        <v>1</v>
      </c>
      <c r="F92">
        <f t="shared" si="8"/>
        <v>-4.9582562376599064</v>
      </c>
      <c r="G92">
        <f t="shared" si="9"/>
        <v>-5.0582562376599061</v>
      </c>
      <c r="H92">
        <f t="shared" si="10"/>
        <v>3.5564355541459722E-7</v>
      </c>
      <c r="I92">
        <f t="shared" si="11"/>
        <v>2.1155382730167705E-7</v>
      </c>
      <c r="J92">
        <f t="shared" si="12"/>
        <v>3.9373016997327622E-7</v>
      </c>
      <c r="K92">
        <f t="shared" si="13"/>
        <v>39.004983768646973</v>
      </c>
      <c r="L92">
        <f t="shared" si="14"/>
        <v>40</v>
      </c>
      <c r="M92">
        <f t="shared" si="15"/>
        <v>-0.99501623135302708</v>
      </c>
    </row>
    <row r="93" spans="1:13" x14ac:dyDescent="0.3">
      <c r="A93">
        <v>59</v>
      </c>
      <c r="B93">
        <v>100</v>
      </c>
      <c r="C93">
        <v>0.01</v>
      </c>
      <c r="D93">
        <v>0.1</v>
      </c>
      <c r="E93">
        <v>1</v>
      </c>
      <c r="F93">
        <f t="shared" si="8"/>
        <v>-5.1263274208237197</v>
      </c>
      <c r="G93">
        <f t="shared" si="9"/>
        <v>-5.2263274208237194</v>
      </c>
      <c r="H93">
        <f t="shared" si="10"/>
        <v>1.4772431138151467E-7</v>
      </c>
      <c r="I93">
        <f t="shared" si="11"/>
        <v>8.645502813522722E-8</v>
      </c>
      <c r="J93">
        <f t="shared" si="12"/>
        <v>1.5625574830322983E-7</v>
      </c>
      <c r="K93">
        <f t="shared" si="13"/>
        <v>40.004983531172556</v>
      </c>
      <c r="L93">
        <f t="shared" si="14"/>
        <v>41</v>
      </c>
      <c r="M93">
        <f t="shared" si="15"/>
        <v>-0.9950164688274441</v>
      </c>
    </row>
    <row r="94" spans="1:13" x14ac:dyDescent="0.3">
      <c r="A94">
        <v>58</v>
      </c>
      <c r="B94">
        <v>100</v>
      </c>
      <c r="C94">
        <v>0.01</v>
      </c>
      <c r="D94">
        <v>0.1</v>
      </c>
      <c r="E94">
        <v>1</v>
      </c>
      <c r="F94">
        <f t="shared" si="8"/>
        <v>-5.2972717544167214</v>
      </c>
      <c r="G94">
        <f t="shared" si="9"/>
        <v>-5.397271754416721</v>
      </c>
      <c r="H94">
        <f t="shared" si="10"/>
        <v>5.8772846949374489E-8</v>
      </c>
      <c r="I94">
        <f t="shared" si="11"/>
        <v>3.3830932908695336E-8</v>
      </c>
      <c r="J94">
        <f t="shared" si="12"/>
        <v>5.939417288041266E-8</v>
      </c>
      <c r="K94">
        <f t="shared" si="13"/>
        <v>41.004983434310979</v>
      </c>
      <c r="L94">
        <f t="shared" si="14"/>
        <v>42</v>
      </c>
      <c r="M94">
        <f t="shared" si="15"/>
        <v>-0.99501656568902064</v>
      </c>
    </row>
    <row r="95" spans="1:13" x14ac:dyDescent="0.3">
      <c r="A95">
        <v>57</v>
      </c>
      <c r="B95">
        <v>100</v>
      </c>
      <c r="C95">
        <v>0.01</v>
      </c>
      <c r="D95">
        <v>0.1</v>
      </c>
      <c r="E95">
        <v>1</v>
      </c>
      <c r="F95">
        <f t="shared" si="8"/>
        <v>-5.4711891815354123</v>
      </c>
      <c r="G95">
        <f t="shared" si="9"/>
        <v>-5.571189181535412</v>
      </c>
      <c r="H95">
        <f t="shared" si="10"/>
        <v>2.2351289690440145E-8</v>
      </c>
      <c r="I95">
        <f t="shared" si="11"/>
        <v>1.2650320644909768E-8</v>
      </c>
      <c r="J95">
        <f t="shared" si="12"/>
        <v>2.1578727218429839E-8</v>
      </c>
      <c r="K95">
        <f t="shared" si="13"/>
        <v>42.004983396495533</v>
      </c>
      <c r="L95">
        <f t="shared" si="14"/>
        <v>43</v>
      </c>
      <c r="M95">
        <f t="shared" si="15"/>
        <v>-0.99501660350446741</v>
      </c>
    </row>
    <row r="96" spans="1:13" x14ac:dyDescent="0.3">
      <c r="A96">
        <v>56</v>
      </c>
      <c r="B96">
        <v>100</v>
      </c>
      <c r="C96">
        <v>0.01</v>
      </c>
      <c r="D96">
        <v>0.1</v>
      </c>
      <c r="E96">
        <v>1</v>
      </c>
      <c r="F96">
        <f t="shared" si="8"/>
        <v>-5.6481849525294203</v>
      </c>
      <c r="G96">
        <f t="shared" si="9"/>
        <v>-5.74818495252942</v>
      </c>
      <c r="H96">
        <f t="shared" si="10"/>
        <v>8.1075338349444493E-9</v>
      </c>
      <c r="I96">
        <f t="shared" si="11"/>
        <v>4.5103267893692769E-9</v>
      </c>
      <c r="J96">
        <f t="shared" si="12"/>
        <v>7.4770659599420212E-9</v>
      </c>
      <c r="K96">
        <f t="shared" si="13"/>
        <v>43.004983382393867</v>
      </c>
      <c r="L96">
        <f t="shared" si="14"/>
        <v>44</v>
      </c>
      <c r="M96">
        <f t="shared" si="15"/>
        <v>-0.99501661760613302</v>
      </c>
    </row>
    <row r="97" spans="1:13" x14ac:dyDescent="0.3">
      <c r="A97">
        <v>55</v>
      </c>
      <c r="B97">
        <v>100</v>
      </c>
      <c r="C97">
        <v>0.01</v>
      </c>
      <c r="D97">
        <v>0.1</v>
      </c>
      <c r="E97">
        <v>1</v>
      </c>
      <c r="F97">
        <f t="shared" si="8"/>
        <v>-5.8283700075562033</v>
      </c>
      <c r="G97">
        <f t="shared" si="9"/>
        <v>-5.9283700075562029</v>
      </c>
      <c r="H97">
        <f t="shared" si="10"/>
        <v>2.7985685345078771E-9</v>
      </c>
      <c r="I97">
        <f t="shared" si="11"/>
        <v>1.529782378755424E-9</v>
      </c>
      <c r="J97">
        <f t="shared" si="12"/>
        <v>2.4651904220118158E-9</v>
      </c>
      <c r="K97">
        <f t="shared" si="13"/>
        <v>44.004983377381997</v>
      </c>
      <c r="L97">
        <f t="shared" si="14"/>
        <v>45</v>
      </c>
      <c r="M97">
        <f t="shared" si="15"/>
        <v>-0.99501662261800305</v>
      </c>
    </row>
    <row r="98" spans="1:13" x14ac:dyDescent="0.3">
      <c r="A98">
        <v>54</v>
      </c>
      <c r="B98">
        <v>100</v>
      </c>
      <c r="C98">
        <v>0.01</v>
      </c>
      <c r="D98">
        <v>0.1</v>
      </c>
      <c r="E98">
        <v>1</v>
      </c>
      <c r="F98">
        <f t="shared" si="8"/>
        <v>-6.0118613942381689</v>
      </c>
      <c r="G98">
        <f t="shared" si="9"/>
        <v>-6.1118613942381685</v>
      </c>
      <c r="H98">
        <f t="shared" si="10"/>
        <v>9.1702553219393427E-10</v>
      </c>
      <c r="I98">
        <f t="shared" si="11"/>
        <v>4.9237848760293285E-10</v>
      </c>
      <c r="J98">
        <f t="shared" si="12"/>
        <v>7.7145475917740607E-10</v>
      </c>
      <c r="K98">
        <f t="shared" si="13"/>
        <v>45.004983375688262</v>
      </c>
      <c r="L98">
        <f t="shared" si="14"/>
        <v>46</v>
      </c>
      <c r="M98">
        <f t="shared" si="15"/>
        <v>-0.99501662431173798</v>
      </c>
    </row>
    <row r="99" spans="1:13" x14ac:dyDescent="0.3">
      <c r="A99">
        <v>53</v>
      </c>
      <c r="B99">
        <v>100</v>
      </c>
      <c r="C99">
        <v>0.01</v>
      </c>
      <c r="D99">
        <v>0.1</v>
      </c>
      <c r="E99">
        <v>1</v>
      </c>
      <c r="F99">
        <f t="shared" si="8"/>
        <v>-6.1987827243596945</v>
      </c>
      <c r="G99">
        <f t="shared" si="9"/>
        <v>-6.2987827243596941</v>
      </c>
      <c r="H99">
        <f t="shared" si="10"/>
        <v>2.84507593052252E-10</v>
      </c>
      <c r="I99">
        <f t="shared" si="11"/>
        <v>1.499960739705138E-10</v>
      </c>
      <c r="J99">
        <f t="shared" si="12"/>
        <v>2.2854362201584548E-10</v>
      </c>
      <c r="K99">
        <f t="shared" si="13"/>
        <v>46.004983375145351</v>
      </c>
      <c r="L99">
        <f t="shared" si="14"/>
        <v>47</v>
      </c>
      <c r="M99">
        <f t="shared" si="15"/>
        <v>-0.99501662485464948</v>
      </c>
    </row>
    <row r="100" spans="1:13" x14ac:dyDescent="0.3">
      <c r="A100">
        <v>52</v>
      </c>
      <c r="B100">
        <v>100</v>
      </c>
      <c r="C100">
        <v>0.01</v>
      </c>
      <c r="D100">
        <v>0.1</v>
      </c>
      <c r="E100">
        <v>1</v>
      </c>
      <c r="F100">
        <f t="shared" si="8"/>
        <v>-6.3892646740666388</v>
      </c>
      <c r="G100">
        <f t="shared" si="9"/>
        <v>-6.4892646740666384</v>
      </c>
      <c r="H100">
        <f t="shared" si="10"/>
        <v>8.3342668183902563E-11</v>
      </c>
      <c r="I100">
        <f t="shared" si="11"/>
        <v>4.3128159916470282E-11</v>
      </c>
      <c r="J100">
        <f t="shared" si="12"/>
        <v>6.3915990042039435E-11</v>
      </c>
      <c r="K100">
        <f t="shared" si="13"/>
        <v>47.004983374980718</v>
      </c>
      <c r="L100">
        <f t="shared" si="14"/>
        <v>48</v>
      </c>
      <c r="M100">
        <f t="shared" si="15"/>
        <v>-0.99501662501928223</v>
      </c>
    </row>
    <row r="101" spans="1:13" x14ac:dyDescent="0.3">
      <c r="A101">
        <v>51</v>
      </c>
      <c r="B101">
        <v>100</v>
      </c>
      <c r="C101">
        <v>0.01</v>
      </c>
      <c r="D101">
        <v>0.1</v>
      </c>
      <c r="E101">
        <v>1</v>
      </c>
      <c r="F101">
        <f t="shared" si="8"/>
        <v>-6.583445532637656</v>
      </c>
      <c r="G101">
        <f t="shared" si="9"/>
        <v>-6.6834455326376556</v>
      </c>
      <c r="H101">
        <f t="shared" si="10"/>
        <v>2.2983451623838301E-11</v>
      </c>
      <c r="I101">
        <f t="shared" si="11"/>
        <v>1.1669431451069262E-11</v>
      </c>
      <c r="J101">
        <f t="shared" si="12"/>
        <v>1.6824166007909851E-11</v>
      </c>
      <c r="K101">
        <f t="shared" si="13"/>
        <v>48.00498337493363</v>
      </c>
      <c r="L101">
        <f t="shared" si="14"/>
        <v>49</v>
      </c>
      <c r="M101">
        <f t="shared" si="15"/>
        <v>-0.9950166250663699</v>
      </c>
    </row>
    <row r="102" spans="1:13" x14ac:dyDescent="0.3">
      <c r="A102">
        <v>50</v>
      </c>
      <c r="B102">
        <v>100</v>
      </c>
      <c r="C102">
        <v>0.01</v>
      </c>
      <c r="D102">
        <v>0.1</v>
      </c>
      <c r="E102">
        <v>1</v>
      </c>
      <c r="F102">
        <f t="shared" si="8"/>
        <v>-6.7814718055994527</v>
      </c>
      <c r="G102">
        <f t="shared" si="9"/>
        <v>-6.8814718055994524</v>
      </c>
      <c r="H102">
        <f t="shared" si="10"/>
        <v>5.9478847713994216E-12</v>
      </c>
      <c r="I102">
        <f t="shared" si="11"/>
        <v>2.9618650092385651E-12</v>
      </c>
      <c r="J102">
        <f t="shared" si="12"/>
        <v>4.1548425715591302E-12</v>
      </c>
      <c r="K102">
        <f t="shared" si="13"/>
        <v>49.004983374920961</v>
      </c>
      <c r="L102">
        <f t="shared" si="14"/>
        <v>50</v>
      </c>
      <c r="M102">
        <f t="shared" si="15"/>
        <v>-0.99501662507903887</v>
      </c>
    </row>
    <row r="103" spans="1:13" x14ac:dyDescent="0.3">
      <c r="A103">
        <v>49</v>
      </c>
      <c r="B103">
        <v>100</v>
      </c>
      <c r="C103">
        <v>0.01</v>
      </c>
      <c r="D103">
        <v>0.1</v>
      </c>
      <c r="E103">
        <v>1</v>
      </c>
      <c r="F103">
        <f t="shared" si="8"/>
        <v>-6.9834988787746477</v>
      </c>
      <c r="G103">
        <f t="shared" si="9"/>
        <v>-7.0834988787746473</v>
      </c>
      <c r="H103">
        <f t="shared" si="10"/>
        <v>1.4395887302307891E-12</v>
      </c>
      <c r="I103">
        <f t="shared" si="11"/>
        <v>7.0279765454670199E-13</v>
      </c>
      <c r="J103">
        <f t="shared" si="12"/>
        <v>9.5937767698191765E-13</v>
      </c>
      <c r="K103">
        <f t="shared" si="13"/>
        <v>50.004983374917764</v>
      </c>
      <c r="L103">
        <f t="shared" si="14"/>
        <v>51</v>
      </c>
      <c r="M103">
        <f t="shared" si="15"/>
        <v>-0.99501662508223632</v>
      </c>
    </row>
    <row r="104" spans="1:13" x14ac:dyDescent="0.3">
      <c r="A104">
        <v>48</v>
      </c>
      <c r="B104">
        <v>100</v>
      </c>
      <c r="C104">
        <v>0.01</v>
      </c>
      <c r="D104">
        <v>0.1</v>
      </c>
      <c r="E104">
        <v>1</v>
      </c>
      <c r="F104">
        <f t="shared" si="8"/>
        <v>-7.1896917508020035</v>
      </c>
      <c r="G104">
        <f t="shared" si="9"/>
        <v>-7.2896917508020032</v>
      </c>
      <c r="H104">
        <f t="shared" si="10"/>
        <v>3.2468880800671636E-13</v>
      </c>
      <c r="I104">
        <f t="shared" si="11"/>
        <v>1.5533249352163E-13</v>
      </c>
      <c r="J104">
        <f t="shared" si="12"/>
        <v>2.0637184562903498E-13</v>
      </c>
      <c r="K104">
        <f t="shared" si="13"/>
        <v>51.004983374917011</v>
      </c>
      <c r="L104">
        <f t="shared" si="14"/>
        <v>52</v>
      </c>
      <c r="M104">
        <f t="shared" si="15"/>
        <v>-0.99501662508298949</v>
      </c>
    </row>
    <row r="105" spans="1:13" x14ac:dyDescent="0.3">
      <c r="A105">
        <v>47</v>
      </c>
      <c r="B105">
        <v>100</v>
      </c>
      <c r="C105">
        <v>0.01</v>
      </c>
      <c r="D105">
        <v>0.1</v>
      </c>
      <c r="E105">
        <v>1</v>
      </c>
      <c r="F105">
        <f t="shared" si="8"/>
        <v>-7.400225842780328</v>
      </c>
      <c r="G105">
        <f t="shared" si="9"/>
        <v>-7.5002258427803277</v>
      </c>
      <c r="H105">
        <f t="shared" si="10"/>
        <v>6.7976539009604479E-14</v>
      </c>
      <c r="I105">
        <f t="shared" si="11"/>
        <v>3.1853985892468622E-14</v>
      </c>
      <c r="J105">
        <f t="shared" si="12"/>
        <v>4.1193989742720526E-14</v>
      </c>
      <c r="K105">
        <f t="shared" si="13"/>
        <v>52.004983374916847</v>
      </c>
      <c r="L105">
        <f t="shared" si="14"/>
        <v>53</v>
      </c>
      <c r="M105">
        <f t="shared" si="15"/>
        <v>-0.99501662508315292</v>
      </c>
    </row>
    <row r="106" spans="1:13" x14ac:dyDescent="0.3">
      <c r="A106">
        <v>46</v>
      </c>
      <c r="B106">
        <v>100</v>
      </c>
      <c r="C106">
        <v>0.01</v>
      </c>
      <c r="D106">
        <v>0.1</v>
      </c>
      <c r="E106">
        <v>1</v>
      </c>
      <c r="F106">
        <f t="shared" si="8"/>
        <v>-7.6152878949899625</v>
      </c>
      <c r="G106">
        <f t="shared" si="9"/>
        <v>-7.7152878949899621</v>
      </c>
      <c r="H106">
        <f t="shared" si="10"/>
        <v>1.3155218236144493E-14</v>
      </c>
      <c r="I106">
        <f t="shared" si="11"/>
        <v>6.0354723597621653E-15</v>
      </c>
      <c r="J106">
        <f t="shared" si="12"/>
        <v>7.598198224623583E-15</v>
      </c>
      <c r="K106">
        <f t="shared" si="13"/>
        <v>53.004983374916812</v>
      </c>
      <c r="L106">
        <f t="shared" si="14"/>
        <v>54</v>
      </c>
      <c r="M106">
        <f t="shared" si="15"/>
        <v>-0.99501662508318844</v>
      </c>
    </row>
    <row r="107" spans="1:13" x14ac:dyDescent="0.3">
      <c r="A107">
        <v>45</v>
      </c>
      <c r="B107">
        <v>100</v>
      </c>
      <c r="C107">
        <v>0.01</v>
      </c>
      <c r="D107">
        <v>0.1</v>
      </c>
      <c r="E107">
        <v>1</v>
      </c>
      <c r="F107">
        <f t="shared" si="8"/>
        <v>-7.8350769621777161</v>
      </c>
      <c r="G107">
        <f t="shared" si="9"/>
        <v>-7.9350769621777157</v>
      </c>
      <c r="H107">
        <f t="shared" si="10"/>
        <v>2.3427780884142911E-15</v>
      </c>
      <c r="I107">
        <f t="shared" si="11"/>
        <v>1.0518241729352089E-15</v>
      </c>
      <c r="J107">
        <f t="shared" si="12"/>
        <v>1.2891792238571318E-15</v>
      </c>
      <c r="K107">
        <f t="shared" si="13"/>
        <v>54.004983374916804</v>
      </c>
      <c r="L107">
        <f t="shared" si="14"/>
        <v>55</v>
      </c>
      <c r="M107">
        <f t="shared" si="15"/>
        <v>-0.99501662508319555</v>
      </c>
    </row>
    <row r="108" spans="1:13" x14ac:dyDescent="0.3">
      <c r="A108">
        <v>44</v>
      </c>
      <c r="B108">
        <v>100</v>
      </c>
      <c r="C108">
        <v>0.01</v>
      </c>
      <c r="D108">
        <v>0.1</v>
      </c>
      <c r="E108">
        <v>1</v>
      </c>
      <c r="F108">
        <f t="shared" si="8"/>
        <v>-8.0598055206983013</v>
      </c>
      <c r="G108">
        <f t="shared" si="9"/>
        <v>-8.1598055206983009</v>
      </c>
      <c r="H108">
        <f t="shared" si="10"/>
        <v>3.8207962000668792E-16</v>
      </c>
      <c r="I108">
        <f t="shared" si="11"/>
        <v>1.6778222443655083E-16</v>
      </c>
      <c r="J108">
        <f t="shared" si="12"/>
        <v>2.0022693934699224E-16</v>
      </c>
      <c r="K108">
        <f t="shared" si="13"/>
        <v>55.004983374916804</v>
      </c>
      <c r="L108">
        <f t="shared" si="14"/>
        <v>56</v>
      </c>
      <c r="M108">
        <f t="shared" si="15"/>
        <v>-0.99501662508319555</v>
      </c>
    </row>
    <row r="109" spans="1:13" x14ac:dyDescent="0.3">
      <c r="A109">
        <v>43</v>
      </c>
      <c r="B109">
        <v>100</v>
      </c>
      <c r="C109">
        <v>0.01</v>
      </c>
      <c r="D109">
        <v>0.1</v>
      </c>
      <c r="E109">
        <v>1</v>
      </c>
      <c r="F109">
        <f t="shared" si="8"/>
        <v>-8.2897007029452894</v>
      </c>
      <c r="G109">
        <f t="shared" si="9"/>
        <v>-8.389700702945289</v>
      </c>
      <c r="H109">
        <f t="shared" si="10"/>
        <v>5.6766894349146305E-17</v>
      </c>
      <c r="I109">
        <f t="shared" si="11"/>
        <v>2.436906806326957E-17</v>
      </c>
      <c r="J109">
        <f t="shared" si="12"/>
        <v>2.8317278547071381E-17</v>
      </c>
      <c r="K109">
        <f t="shared" si="13"/>
        <v>56.004983374916804</v>
      </c>
      <c r="L109">
        <f t="shared" si="14"/>
        <v>57</v>
      </c>
      <c r="M109">
        <f t="shared" si="15"/>
        <v>-0.99501662508319555</v>
      </c>
    </row>
    <row r="110" spans="1:13" x14ac:dyDescent="0.3">
      <c r="A110">
        <v>42</v>
      </c>
      <c r="B110">
        <v>100</v>
      </c>
      <c r="C110">
        <v>0.01</v>
      </c>
      <c r="D110">
        <v>0.1</v>
      </c>
      <c r="E110">
        <v>1</v>
      </c>
      <c r="F110">
        <f t="shared" si="8"/>
        <v>-8.5250056770472291</v>
      </c>
      <c r="G110">
        <f t="shared" si="9"/>
        <v>-8.6250056770472288</v>
      </c>
      <c r="H110">
        <f t="shared" si="10"/>
        <v>7.6401161979443246E-18</v>
      </c>
      <c r="I110">
        <f t="shared" si="11"/>
        <v>3.2044737614882618E-18</v>
      </c>
      <c r="J110">
        <f t="shared" si="12"/>
        <v>3.6260088321591736E-18</v>
      </c>
      <c r="K110">
        <f t="shared" si="13"/>
        <v>57.004983374916804</v>
      </c>
      <c r="L110">
        <f t="shared" si="14"/>
        <v>58</v>
      </c>
      <c r="M110">
        <f t="shared" si="15"/>
        <v>-0.99501662508319555</v>
      </c>
    </row>
    <row r="111" spans="1:13" x14ac:dyDescent="0.3">
      <c r="A111">
        <v>41</v>
      </c>
      <c r="B111">
        <v>100</v>
      </c>
      <c r="C111">
        <v>0.01</v>
      </c>
      <c r="D111">
        <v>0.1</v>
      </c>
      <c r="E111">
        <v>1</v>
      </c>
      <c r="F111">
        <f t="shared" si="8"/>
        <v>-8.7659811928378364</v>
      </c>
      <c r="G111">
        <f t="shared" si="9"/>
        <v>-8.865981192837836</v>
      </c>
      <c r="H111">
        <f t="shared" si="10"/>
        <v>9.2578465405221382E-19</v>
      </c>
      <c r="I111">
        <f t="shared" si="11"/>
        <v>3.7916637714981499E-19</v>
      </c>
      <c r="J111">
        <f t="shared" si="12"/>
        <v>4.1780995009589717E-19</v>
      </c>
      <c r="K111">
        <f t="shared" si="13"/>
        <v>58.004983374916804</v>
      </c>
      <c r="L111">
        <f t="shared" si="14"/>
        <v>59</v>
      </c>
      <c r="M111">
        <f t="shared" si="15"/>
        <v>-0.99501662508319555</v>
      </c>
    </row>
    <row r="112" spans="1:13" x14ac:dyDescent="0.3">
      <c r="A112">
        <v>40</v>
      </c>
      <c r="B112">
        <v>100</v>
      </c>
      <c r="C112">
        <v>0.01</v>
      </c>
      <c r="D112">
        <v>0.1</v>
      </c>
      <c r="E112">
        <v>1</v>
      </c>
      <c r="F112">
        <f t="shared" si="8"/>
        <v>-9.0129073187415489</v>
      </c>
      <c r="G112">
        <f t="shared" si="9"/>
        <v>-9.1129073187415486</v>
      </c>
      <c r="H112">
        <f t="shared" si="10"/>
        <v>1.003324214441424E-19</v>
      </c>
      <c r="I112">
        <f t="shared" si="11"/>
        <v>4.0101659350000575E-20</v>
      </c>
      <c r="J112">
        <f t="shared" si="12"/>
        <v>4.3032740512311614E-20</v>
      </c>
      <c r="K112">
        <f t="shared" si="13"/>
        <v>59.004983374916804</v>
      </c>
      <c r="L112">
        <f t="shared" si="14"/>
        <v>60</v>
      </c>
      <c r="M112">
        <f t="shared" si="15"/>
        <v>-0.99501662508319555</v>
      </c>
    </row>
    <row r="113" spans="1:13" x14ac:dyDescent="0.3">
      <c r="A113">
        <v>39</v>
      </c>
      <c r="B113">
        <v>100</v>
      </c>
      <c r="C113">
        <v>0.01</v>
      </c>
      <c r="D113">
        <v>0.1</v>
      </c>
      <c r="E113">
        <v>1</v>
      </c>
      <c r="F113">
        <f t="shared" si="8"/>
        <v>-9.2660853985844494</v>
      </c>
      <c r="G113">
        <f t="shared" si="9"/>
        <v>-9.366085398584449</v>
      </c>
      <c r="H113">
        <f t="shared" si="10"/>
        <v>9.6551590904213843E-21</v>
      </c>
      <c r="I113">
        <f t="shared" si="11"/>
        <v>3.7636297354983705E-21</v>
      </c>
      <c r="J113">
        <f t="shared" si="12"/>
        <v>3.9331051340752745E-21</v>
      </c>
      <c r="K113">
        <f t="shared" si="13"/>
        <v>60.004983374916804</v>
      </c>
      <c r="L113">
        <f t="shared" si="14"/>
        <v>61</v>
      </c>
      <c r="M113">
        <f t="shared" si="15"/>
        <v>-0.99501662508319555</v>
      </c>
    </row>
    <row r="114" spans="1:13" x14ac:dyDescent="0.3">
      <c r="A114">
        <v>38</v>
      </c>
      <c r="B114">
        <v>100</v>
      </c>
      <c r="C114">
        <v>0.01</v>
      </c>
      <c r="D114">
        <v>0.1</v>
      </c>
      <c r="E114">
        <v>1</v>
      </c>
      <c r="F114">
        <f t="shared" si="8"/>
        <v>-9.5258402626170557</v>
      </c>
      <c r="G114">
        <f t="shared" si="9"/>
        <v>-9.6258402626170554</v>
      </c>
      <c r="H114">
        <f t="shared" si="10"/>
        <v>8.1856041413556968E-22</v>
      </c>
      <c r="I114">
        <f t="shared" si="11"/>
        <v>3.1098242769400394E-22</v>
      </c>
      <c r="J114">
        <f t="shared" si="12"/>
        <v>3.1648565341551461E-22</v>
      </c>
      <c r="K114">
        <f t="shared" si="13"/>
        <v>61.004983374916804</v>
      </c>
      <c r="L114">
        <f t="shared" si="14"/>
        <v>62</v>
      </c>
      <c r="M114">
        <f t="shared" si="15"/>
        <v>-0.99501662508319555</v>
      </c>
    </row>
    <row r="115" spans="1:13" x14ac:dyDescent="0.3">
      <c r="A115">
        <v>37</v>
      </c>
      <c r="B115">
        <v>100</v>
      </c>
      <c r="C115">
        <v>0.01</v>
      </c>
      <c r="D115">
        <v>0.1</v>
      </c>
      <c r="E115">
        <v>1</v>
      </c>
      <c r="F115">
        <f t="shared" si="8"/>
        <v>-9.792522733438668</v>
      </c>
      <c r="G115">
        <f t="shared" si="9"/>
        <v>-9.8925227334386676</v>
      </c>
      <c r="H115">
        <f t="shared" si="10"/>
        <v>6.0616337340417339E-23</v>
      </c>
      <c r="I115">
        <f t="shared" si="11"/>
        <v>2.2428933155615233E-23</v>
      </c>
      <c r="J115">
        <f t="shared" si="12"/>
        <v>2.2228327406635107E-23</v>
      </c>
      <c r="K115">
        <f t="shared" si="13"/>
        <v>62.004983374916804</v>
      </c>
      <c r="L115">
        <f t="shared" si="14"/>
        <v>63</v>
      </c>
      <c r="M115">
        <f t="shared" si="15"/>
        <v>-0.99501662508319555</v>
      </c>
    </row>
    <row r="116" spans="1:13" x14ac:dyDescent="0.3">
      <c r="A116">
        <v>36</v>
      </c>
      <c r="B116">
        <v>100</v>
      </c>
      <c r="C116">
        <v>0.01</v>
      </c>
      <c r="D116">
        <v>0.1</v>
      </c>
      <c r="E116">
        <v>1</v>
      </c>
      <c r="F116">
        <f t="shared" si="8"/>
        <v>-10.066512475319815</v>
      </c>
      <c r="G116">
        <f t="shared" si="9"/>
        <v>-10.166512475319815</v>
      </c>
      <c r="H116">
        <f t="shared" si="10"/>
        <v>3.8841988844301701E-24</v>
      </c>
      <c r="I116">
        <f t="shared" si="11"/>
        <v>1.3987303930889803E-24</v>
      </c>
      <c r="J116">
        <f t="shared" si="12"/>
        <v>1.3498805257207924E-24</v>
      </c>
      <c r="K116">
        <f t="shared" si="13"/>
        <v>63.004983374916804</v>
      </c>
      <c r="L116">
        <f t="shared" si="14"/>
        <v>64</v>
      </c>
      <c r="M116">
        <f t="shared" si="15"/>
        <v>-0.99501662508319555</v>
      </c>
    </row>
    <row r="117" spans="1:13" x14ac:dyDescent="0.3">
      <c r="A117">
        <v>35</v>
      </c>
      <c r="B117">
        <v>100</v>
      </c>
      <c r="C117">
        <v>0.01</v>
      </c>
      <c r="D117">
        <v>0.1</v>
      </c>
      <c r="E117">
        <v>1</v>
      </c>
      <c r="F117">
        <f t="shared" ref="F117:F152" si="16">(LN(A117/B117)+(C117+(POWER(D117,2)/2))*E117)/(D117*SQRT(E117))</f>
        <v>-10.348221244986778</v>
      </c>
      <c r="G117">
        <f t="shared" ref="G117:G152" si="17">(F117-D117*SQRT(E117))</f>
        <v>-10.448221244986778</v>
      </c>
      <c r="H117">
        <f t="shared" si="10"/>
        <v>2.1316641130845634E-25</v>
      </c>
      <c r="I117">
        <f t="shared" si="11"/>
        <v>7.464952015394407E-26</v>
      </c>
      <c r="J117">
        <f t="shared" si="12"/>
        <v>7.0149894009221931E-26</v>
      </c>
      <c r="K117">
        <f t="shared" si="13"/>
        <v>64.004983374916804</v>
      </c>
      <c r="L117">
        <f t="shared" si="14"/>
        <v>65</v>
      </c>
      <c r="M117">
        <f t="shared" si="15"/>
        <v>-0.99501662508319555</v>
      </c>
    </row>
    <row r="118" spans="1:13" x14ac:dyDescent="0.3">
      <c r="A118">
        <v>34</v>
      </c>
      <c r="B118">
        <v>100</v>
      </c>
      <c r="C118">
        <v>0.01</v>
      </c>
      <c r="D118">
        <v>0.1</v>
      </c>
      <c r="E118">
        <v>1</v>
      </c>
      <c r="F118">
        <f t="shared" si="16"/>
        <v>-10.638096613719298</v>
      </c>
      <c r="G118">
        <f t="shared" si="17"/>
        <v>-10.738096613719298</v>
      </c>
      <c r="H118">
        <f t="shared" si="10"/>
        <v>9.9067711143666577E-27</v>
      </c>
      <c r="I118">
        <f t="shared" si="11"/>
        <v>3.3710005973618226E-27</v>
      </c>
      <c r="J118">
        <f t="shared" si="12"/>
        <v>3.0843597898245025E-27</v>
      </c>
      <c r="K118">
        <f t="shared" si="13"/>
        <v>65.004983374916804</v>
      </c>
      <c r="L118">
        <f t="shared" si="14"/>
        <v>66</v>
      </c>
      <c r="M118">
        <f t="shared" si="15"/>
        <v>-0.99501662508319555</v>
      </c>
    </row>
    <row r="119" spans="1:13" x14ac:dyDescent="0.3">
      <c r="A119">
        <v>33</v>
      </c>
      <c r="B119">
        <v>100</v>
      </c>
      <c r="C119">
        <v>0.01</v>
      </c>
      <c r="D119">
        <v>0.1</v>
      </c>
      <c r="E119">
        <v>1</v>
      </c>
      <c r="F119">
        <f t="shared" si="16"/>
        <v>-10.936626245216111</v>
      </c>
      <c r="G119">
        <f t="shared" si="17"/>
        <v>-11.036626245216111</v>
      </c>
      <c r="H119">
        <f t="shared" si="10"/>
        <v>3.850632090058925E-28</v>
      </c>
      <c r="I119">
        <f t="shared" si="11"/>
        <v>1.2720344879522711E-28</v>
      </c>
      <c r="J119">
        <f t="shared" si="12"/>
        <v>1.1331056399091237E-28</v>
      </c>
      <c r="K119">
        <f t="shared" si="13"/>
        <v>66.004983374916804</v>
      </c>
      <c r="L119">
        <f t="shared" si="14"/>
        <v>67</v>
      </c>
      <c r="M119">
        <f t="shared" si="15"/>
        <v>-0.99501662508319555</v>
      </c>
    </row>
    <row r="120" spans="1:13" x14ac:dyDescent="0.3">
      <c r="A120">
        <v>32</v>
      </c>
      <c r="B120">
        <v>100</v>
      </c>
      <c r="C120">
        <v>0.01</v>
      </c>
      <c r="D120">
        <v>0.1</v>
      </c>
      <c r="E120">
        <v>1</v>
      </c>
      <c r="F120">
        <f t="shared" si="16"/>
        <v>-11.244342831883648</v>
      </c>
      <c r="G120">
        <f t="shared" si="17"/>
        <v>-11.344342831883647</v>
      </c>
      <c r="H120">
        <f t="shared" si="10"/>
        <v>1.2346438915090722E-29</v>
      </c>
      <c r="I120">
        <f t="shared" si="11"/>
        <v>3.9559193212319783E-30</v>
      </c>
      <c r="J120">
        <f t="shared" si="12"/>
        <v>3.430318651818928E-30</v>
      </c>
      <c r="K120">
        <f t="shared" si="13"/>
        <v>67.004983374916804</v>
      </c>
      <c r="L120">
        <f t="shared" si="14"/>
        <v>68</v>
      </c>
      <c r="M120">
        <f t="shared" si="15"/>
        <v>-0.99501662508319555</v>
      </c>
    </row>
    <row r="121" spans="1:13" x14ac:dyDescent="0.3">
      <c r="A121">
        <v>31</v>
      </c>
      <c r="B121">
        <v>100</v>
      </c>
      <c r="C121">
        <v>0.01</v>
      </c>
      <c r="D121">
        <v>0.1</v>
      </c>
      <c r="E121">
        <v>1</v>
      </c>
      <c r="F121">
        <f t="shared" si="16"/>
        <v>-11.561829815029451</v>
      </c>
      <c r="G121">
        <f t="shared" si="17"/>
        <v>-11.661829815029451</v>
      </c>
      <c r="H121">
        <f t="shared" si="10"/>
        <v>3.2161664141699015E-31</v>
      </c>
      <c r="I121">
        <f t="shared" si="11"/>
        <v>9.9851950158412372E-32</v>
      </c>
      <c r="J121">
        <f t="shared" si="12"/>
        <v>8.4275218540056379E-32</v>
      </c>
      <c r="K121">
        <f t="shared" si="13"/>
        <v>68.004983374916804</v>
      </c>
      <c r="L121">
        <f t="shared" si="14"/>
        <v>69</v>
      </c>
      <c r="M121">
        <f t="shared" si="15"/>
        <v>-0.99501662508319555</v>
      </c>
    </row>
    <row r="122" spans="1:13" x14ac:dyDescent="0.3">
      <c r="A122">
        <v>30</v>
      </c>
      <c r="B122">
        <v>100</v>
      </c>
      <c r="C122">
        <v>0.01</v>
      </c>
      <c r="D122">
        <v>0.1</v>
      </c>
      <c r="E122">
        <v>1</v>
      </c>
      <c r="F122">
        <f t="shared" si="16"/>
        <v>-11.889728043259362</v>
      </c>
      <c r="G122">
        <f t="shared" si="17"/>
        <v>-11.989728043259362</v>
      </c>
      <c r="H122">
        <f t="shared" si="10"/>
        <v>6.6920838435062868E-33</v>
      </c>
      <c r="I122">
        <f t="shared" si="11"/>
        <v>2.0111177140189794E-33</v>
      </c>
      <c r="J122">
        <f t="shared" si="12"/>
        <v>1.6518394637388596E-33</v>
      </c>
      <c r="K122">
        <f t="shared" si="13"/>
        <v>69.004983374916804</v>
      </c>
      <c r="L122">
        <f t="shared" si="14"/>
        <v>70</v>
      </c>
      <c r="M122">
        <f t="shared" si="15"/>
        <v>-0.99501662508319555</v>
      </c>
    </row>
    <row r="123" spans="1:13" x14ac:dyDescent="0.3">
      <c r="A123">
        <v>29</v>
      </c>
      <c r="B123">
        <v>100</v>
      </c>
      <c r="C123">
        <v>0.01</v>
      </c>
      <c r="D123">
        <v>0.1</v>
      </c>
      <c r="E123">
        <v>1</v>
      </c>
      <c r="F123">
        <f t="shared" si="16"/>
        <v>-12.228743560016175</v>
      </c>
      <c r="G123">
        <f t="shared" si="17"/>
        <v>-12.328743560016175</v>
      </c>
      <c r="H123">
        <f t="shared" si="10"/>
        <v>1.0914445389281937E-34</v>
      </c>
      <c r="I123">
        <f t="shared" si="11"/>
        <v>3.1714003528509103E-35</v>
      </c>
      <c r="J123">
        <f t="shared" si="12"/>
        <v>2.5344770799665099E-35</v>
      </c>
      <c r="K123">
        <f t="shared" si="13"/>
        <v>70.004983374916804</v>
      </c>
      <c r="L123">
        <f t="shared" si="14"/>
        <v>71</v>
      </c>
      <c r="M123">
        <f t="shared" si="15"/>
        <v>-0.99501662508319555</v>
      </c>
    </row>
    <row r="124" spans="1:13" x14ac:dyDescent="0.3">
      <c r="A124">
        <v>28</v>
      </c>
      <c r="B124">
        <v>100</v>
      </c>
      <c r="C124">
        <v>0.01</v>
      </c>
      <c r="D124">
        <v>0.1</v>
      </c>
      <c r="E124">
        <v>1</v>
      </c>
      <c r="F124">
        <f t="shared" si="16"/>
        <v>-12.579656758128873</v>
      </c>
      <c r="G124">
        <f t="shared" si="17"/>
        <v>-12.679656758128873</v>
      </c>
      <c r="H124">
        <f t="shared" si="10"/>
        <v>1.3660719329822821E-36</v>
      </c>
      <c r="I124">
        <f t="shared" si="11"/>
        <v>3.8333428500389577E-37</v>
      </c>
      <c r="J124">
        <f t="shared" si="12"/>
        <v>2.9800960965757603E-37</v>
      </c>
      <c r="K124">
        <f t="shared" si="13"/>
        <v>71.004983374916804</v>
      </c>
      <c r="L124">
        <f t="shared" si="14"/>
        <v>72</v>
      </c>
      <c r="M124">
        <f t="shared" si="15"/>
        <v>-0.99501662508319555</v>
      </c>
    </row>
    <row r="125" spans="1:13" x14ac:dyDescent="0.3">
      <c r="A125">
        <v>27</v>
      </c>
      <c r="B125">
        <v>100</v>
      </c>
      <c r="C125">
        <v>0.01</v>
      </c>
      <c r="D125">
        <v>0.1</v>
      </c>
      <c r="E125">
        <v>1</v>
      </c>
      <c r="F125">
        <f t="shared" si="16"/>
        <v>-12.943333199837623</v>
      </c>
      <c r="G125">
        <f t="shared" si="17"/>
        <v>-13.043333199837623</v>
      </c>
      <c r="H125">
        <f t="shared" si="10"/>
        <v>1.2813247046657496E-38</v>
      </c>
      <c r="I125">
        <f t="shared" si="11"/>
        <v>3.4678629391767529E-39</v>
      </c>
      <c r="J125">
        <f t="shared" si="12"/>
        <v>2.6219576200678458E-39</v>
      </c>
      <c r="K125">
        <f t="shared" si="13"/>
        <v>72.004983374916804</v>
      </c>
      <c r="L125">
        <f t="shared" si="14"/>
        <v>73</v>
      </c>
      <c r="M125">
        <f t="shared" si="15"/>
        <v>-0.99501662508319555</v>
      </c>
    </row>
    <row r="126" spans="1:13" x14ac:dyDescent="0.3">
      <c r="A126">
        <v>26</v>
      </c>
      <c r="B126">
        <v>100</v>
      </c>
      <c r="C126">
        <v>0.01</v>
      </c>
      <c r="D126">
        <v>0.1</v>
      </c>
      <c r="E126">
        <v>1</v>
      </c>
      <c r="F126">
        <f t="shared" si="16"/>
        <v>-13.320736479666092</v>
      </c>
      <c r="G126">
        <f t="shared" si="17"/>
        <v>-13.420736479666092</v>
      </c>
      <c r="H126">
        <f t="shared" si="10"/>
        <v>8.7684476070127332E-41</v>
      </c>
      <c r="I126">
        <f t="shared" si="11"/>
        <v>2.2857369747721967E-41</v>
      </c>
      <c r="J126">
        <f t="shared" si="12"/>
        <v>1.6802865955771125E-41</v>
      </c>
      <c r="K126">
        <f t="shared" si="13"/>
        <v>73.004983374916804</v>
      </c>
      <c r="L126">
        <f t="shared" si="14"/>
        <v>74</v>
      </c>
      <c r="M126">
        <f t="shared" si="15"/>
        <v>-0.99501662508319555</v>
      </c>
    </row>
    <row r="127" spans="1:13" x14ac:dyDescent="0.3">
      <c r="A127">
        <v>25</v>
      </c>
      <c r="B127">
        <v>100</v>
      </c>
      <c r="C127">
        <v>0.01</v>
      </c>
      <c r="D127">
        <v>0.1</v>
      </c>
      <c r="E127">
        <v>1</v>
      </c>
      <c r="F127">
        <f t="shared" si="16"/>
        <v>-13.712943611198906</v>
      </c>
      <c r="G127">
        <f t="shared" si="17"/>
        <v>-13.812943611198905</v>
      </c>
      <c r="H127">
        <f t="shared" si="10"/>
        <v>4.2470306948736852E-43</v>
      </c>
      <c r="I127">
        <f t="shared" si="11"/>
        <v>1.0647441846349443E-43</v>
      </c>
      <c r="J127">
        <f t="shared" si="12"/>
        <v>7.6078707352011689E-44</v>
      </c>
      <c r="K127">
        <f t="shared" si="13"/>
        <v>74.004983374916804</v>
      </c>
      <c r="L127">
        <f t="shared" si="14"/>
        <v>75</v>
      </c>
      <c r="M127">
        <f t="shared" si="15"/>
        <v>-0.99501662508319555</v>
      </c>
    </row>
    <row r="128" spans="1:13" x14ac:dyDescent="0.3">
      <c r="A128">
        <v>24</v>
      </c>
      <c r="B128">
        <v>100</v>
      </c>
      <c r="C128">
        <v>0.01</v>
      </c>
      <c r="D128">
        <v>0.1</v>
      </c>
      <c r="E128">
        <v>1</v>
      </c>
      <c r="F128">
        <f t="shared" si="16"/>
        <v>-14.121163556401459</v>
      </c>
      <c r="G128">
        <f t="shared" si="17"/>
        <v>-14.221163556401459</v>
      </c>
      <c r="H128">
        <f t="shared" si="10"/>
        <v>1.4065394996112158E-45</v>
      </c>
      <c r="I128">
        <f t="shared" si="11"/>
        <v>3.3858776439823074E-46</v>
      </c>
      <c r="J128">
        <f t="shared" si="12"/>
        <v>2.3507200547209562E-46</v>
      </c>
      <c r="K128">
        <f t="shared" si="13"/>
        <v>75.004983374916804</v>
      </c>
      <c r="L128">
        <f t="shared" si="14"/>
        <v>76</v>
      </c>
      <c r="M128">
        <f t="shared" si="15"/>
        <v>-0.99501662508319555</v>
      </c>
    </row>
    <row r="129" spans="1:13" x14ac:dyDescent="0.3">
      <c r="A129">
        <v>23</v>
      </c>
      <c r="B129">
        <v>100</v>
      </c>
      <c r="C129">
        <v>0.01</v>
      </c>
      <c r="D129">
        <v>0.1</v>
      </c>
      <c r="E129">
        <v>1</v>
      </c>
      <c r="F129">
        <f t="shared" si="16"/>
        <v>-14.546759700589417</v>
      </c>
      <c r="G129">
        <f t="shared" si="17"/>
        <v>-14.646759700589417</v>
      </c>
      <c r="H129">
        <f t="shared" si="10"/>
        <v>3.0617836137269595E-48</v>
      </c>
      <c r="I129">
        <f t="shared" si="11"/>
        <v>7.0647578215632964E-49</v>
      </c>
      <c r="J129">
        <f t="shared" si="12"/>
        <v>4.764000485513146E-49</v>
      </c>
      <c r="K129">
        <f t="shared" si="13"/>
        <v>76.004983374916804</v>
      </c>
      <c r="L129">
        <f t="shared" si="14"/>
        <v>77</v>
      </c>
      <c r="M129">
        <f t="shared" si="15"/>
        <v>-0.99501662508319555</v>
      </c>
    </row>
    <row r="130" spans="1:13" x14ac:dyDescent="0.3">
      <c r="A130">
        <v>22</v>
      </c>
      <c r="B130">
        <v>100</v>
      </c>
      <c r="C130">
        <v>0.01</v>
      </c>
      <c r="D130">
        <v>0.1</v>
      </c>
      <c r="E130">
        <v>1</v>
      </c>
      <c r="F130">
        <f t="shared" si="16"/>
        <v>-14.991277326297755</v>
      </c>
      <c r="G130">
        <f t="shared" si="17"/>
        <v>-15.091277326297755</v>
      </c>
      <c r="H130">
        <f t="shared" si="10"/>
        <v>4.1863681941337125E-51</v>
      </c>
      <c r="I130">
        <f t="shared" si="11"/>
        <v>9.2414616354534863E-52</v>
      </c>
      <c r="J130">
        <f t="shared" si="12"/>
        <v>6.0502471314128357E-52</v>
      </c>
      <c r="K130">
        <f t="shared" si="13"/>
        <v>77.004983374916804</v>
      </c>
      <c r="L130">
        <f t="shared" si="14"/>
        <v>78</v>
      </c>
      <c r="M130">
        <f t="shared" si="15"/>
        <v>-0.99501662508319555</v>
      </c>
    </row>
    <row r="131" spans="1:13" x14ac:dyDescent="0.3">
      <c r="A131">
        <v>21</v>
      </c>
      <c r="B131">
        <v>100</v>
      </c>
      <c r="C131">
        <v>0.01</v>
      </c>
      <c r="D131">
        <v>0.1</v>
      </c>
      <c r="E131">
        <v>1</v>
      </c>
      <c r="F131">
        <f t="shared" si="16"/>
        <v>-15.456477482646683</v>
      </c>
      <c r="G131">
        <f t="shared" si="17"/>
        <v>-15.556477482646683</v>
      </c>
      <c r="H131">
        <f t="shared" ref="H131:H152" si="18">_xlfn.NORM.DIST(F131,0,1,TRUE)</f>
        <v>3.4114497653074472E-54</v>
      </c>
      <c r="I131">
        <f t="shared" ref="I131:I152" si="19">_xlfn.NORM.DIST(G131,0,1,TRUE)</f>
        <v>7.189907563920743E-55</v>
      </c>
      <c r="J131">
        <f t="shared" ref="J131:J152" si="20">A131*H131-B131*EXP(-C131*E131)*I131</f>
        <v>4.5677718814021574E-55</v>
      </c>
      <c r="K131">
        <f t="shared" ref="K131:K152" si="21">J131-A131+B131*EXP(-C131*E131)</f>
        <v>78.004983374916804</v>
      </c>
      <c r="L131">
        <f t="shared" ref="L131:L152" si="22">MAX(B131-A131,0)</f>
        <v>79</v>
      </c>
      <c r="M131">
        <f t="shared" ref="M131:M152" si="23">K131-L131</f>
        <v>-0.99501662508319555</v>
      </c>
    </row>
    <row r="132" spans="1:13" x14ac:dyDescent="0.3">
      <c r="A132">
        <v>20</v>
      </c>
      <c r="B132">
        <v>100</v>
      </c>
      <c r="C132">
        <v>0.01</v>
      </c>
      <c r="D132">
        <v>0.1</v>
      </c>
      <c r="E132">
        <v>1</v>
      </c>
      <c r="F132">
        <f t="shared" si="16"/>
        <v>-15.944379124341003</v>
      </c>
      <c r="G132">
        <f t="shared" si="17"/>
        <v>-16.044379124341003</v>
      </c>
      <c r="H132">
        <f t="shared" si="18"/>
        <v>1.5586140187968149E-57</v>
      </c>
      <c r="I132">
        <f t="shared" si="19"/>
        <v>3.1290826936094466E-58</v>
      </c>
      <c r="J132">
        <f t="shared" si="20"/>
        <v>1.9280236998198371E-58</v>
      </c>
      <c r="K132">
        <f t="shared" si="21"/>
        <v>79.004983374916804</v>
      </c>
      <c r="L132">
        <f t="shared" si="22"/>
        <v>80</v>
      </c>
      <c r="M132">
        <f t="shared" si="23"/>
        <v>-0.99501662508319555</v>
      </c>
    </row>
    <row r="133" spans="1:13" x14ac:dyDescent="0.3">
      <c r="A133">
        <v>19</v>
      </c>
      <c r="B133">
        <v>100</v>
      </c>
      <c r="C133">
        <v>0.01</v>
      </c>
      <c r="D133">
        <v>0.1</v>
      </c>
      <c r="E133">
        <v>1</v>
      </c>
      <c r="F133">
        <f t="shared" si="16"/>
        <v>-16.45731206821651</v>
      </c>
      <c r="G133">
        <f t="shared" si="17"/>
        <v>-16.557312068216511</v>
      </c>
      <c r="H133">
        <f t="shared" si="18"/>
        <v>3.7164291606444116E-61</v>
      </c>
      <c r="I133">
        <f t="shared" si="19"/>
        <v>7.0894156621778069E-62</v>
      </c>
      <c r="J133">
        <f t="shared" si="20"/>
        <v>4.234060750649658E-62</v>
      </c>
      <c r="K133">
        <f t="shared" si="21"/>
        <v>80.004983374916804</v>
      </c>
      <c r="L133">
        <f t="shared" si="22"/>
        <v>81</v>
      </c>
      <c r="M133">
        <f t="shared" si="23"/>
        <v>-0.99501662508319555</v>
      </c>
    </row>
    <row r="134" spans="1:13" x14ac:dyDescent="0.3">
      <c r="A134">
        <v>18</v>
      </c>
      <c r="B134">
        <v>100</v>
      </c>
      <c r="C134">
        <v>0.01</v>
      </c>
      <c r="D134">
        <v>0.1</v>
      </c>
      <c r="E134">
        <v>1</v>
      </c>
      <c r="F134">
        <f t="shared" si="16"/>
        <v>-16.997984280919265</v>
      </c>
      <c r="G134">
        <f t="shared" si="17"/>
        <v>-17.097984280919267</v>
      </c>
      <c r="H134">
        <f t="shared" si="18"/>
        <v>4.2496276117021304E-65</v>
      </c>
      <c r="I134">
        <f t="shared" si="19"/>
        <v>7.6813237776488299E-66</v>
      </c>
      <c r="J134">
        <f t="shared" si="20"/>
        <v>4.4436372029079459E-66</v>
      </c>
      <c r="K134">
        <f t="shared" si="21"/>
        <v>81.004983374916804</v>
      </c>
      <c r="L134">
        <f t="shared" si="22"/>
        <v>82</v>
      </c>
      <c r="M134">
        <f t="shared" si="23"/>
        <v>-0.99501662508319555</v>
      </c>
    </row>
    <row r="135" spans="1:13" x14ac:dyDescent="0.3">
      <c r="A135">
        <v>17</v>
      </c>
      <c r="B135">
        <v>100</v>
      </c>
      <c r="C135">
        <v>0.01</v>
      </c>
      <c r="D135">
        <v>0.1</v>
      </c>
      <c r="E135">
        <v>1</v>
      </c>
      <c r="F135">
        <f t="shared" si="16"/>
        <v>-17.569568419318752</v>
      </c>
      <c r="G135">
        <f t="shared" si="17"/>
        <v>-17.669568419318754</v>
      </c>
      <c r="H135">
        <f t="shared" si="18"/>
        <v>2.1068283221242617E-69</v>
      </c>
      <c r="I135">
        <f t="shared" si="19"/>
        <v>3.5972597251625472E-70</v>
      </c>
      <c r="J135">
        <f t="shared" si="20"/>
        <v>2.0141754761486869E-70</v>
      </c>
      <c r="K135">
        <f t="shared" si="21"/>
        <v>82.004983374916804</v>
      </c>
      <c r="L135">
        <f t="shared" si="22"/>
        <v>83</v>
      </c>
      <c r="M135">
        <f t="shared" si="23"/>
        <v>-0.99501662508319555</v>
      </c>
    </row>
    <row r="136" spans="1:13" x14ac:dyDescent="0.3">
      <c r="A136">
        <v>16</v>
      </c>
      <c r="B136">
        <v>100</v>
      </c>
      <c r="C136">
        <v>0.01</v>
      </c>
      <c r="D136">
        <v>0.1</v>
      </c>
      <c r="E136">
        <v>1</v>
      </c>
      <c r="F136">
        <f t="shared" si="16"/>
        <v>-18.175814637483104</v>
      </c>
      <c r="G136">
        <f t="shared" si="17"/>
        <v>-18.275814637483105</v>
      </c>
      <c r="H136">
        <f t="shared" si="18"/>
        <v>4.0114116398854789E-74</v>
      </c>
      <c r="I136">
        <f t="shared" si="19"/>
        <v>6.4475012340038527E-75</v>
      </c>
      <c r="J136">
        <f t="shared" si="20"/>
        <v>3.4911098993696321E-75</v>
      </c>
      <c r="K136">
        <f t="shared" si="21"/>
        <v>83.004983374916804</v>
      </c>
      <c r="L136">
        <f t="shared" si="22"/>
        <v>84</v>
      </c>
      <c r="M136">
        <f t="shared" si="23"/>
        <v>-0.99501662508319555</v>
      </c>
    </row>
    <row r="137" spans="1:13" x14ac:dyDescent="0.3">
      <c r="A137">
        <v>15</v>
      </c>
      <c r="B137">
        <v>100</v>
      </c>
      <c r="C137">
        <v>0.01</v>
      </c>
      <c r="D137">
        <v>0.1</v>
      </c>
      <c r="E137">
        <v>1</v>
      </c>
      <c r="F137">
        <f t="shared" si="16"/>
        <v>-18.821199848858814</v>
      </c>
      <c r="G137">
        <f t="shared" si="17"/>
        <v>-18.921199848858816</v>
      </c>
      <c r="H137">
        <f t="shared" si="18"/>
        <v>2.5312537628936596E-79</v>
      </c>
      <c r="I137">
        <f t="shared" si="19"/>
        <v>3.8148834162341822E-80</v>
      </c>
      <c r="J137">
        <f t="shared" si="20"/>
        <v>1.9955952325379298E-80</v>
      </c>
      <c r="K137">
        <f t="shared" si="21"/>
        <v>84.004983374916804</v>
      </c>
      <c r="L137">
        <f t="shared" si="22"/>
        <v>85</v>
      </c>
      <c r="M137">
        <f t="shared" si="23"/>
        <v>-0.99501662508319555</v>
      </c>
    </row>
    <row r="138" spans="1:13" x14ac:dyDescent="0.3">
      <c r="A138">
        <v>14</v>
      </c>
      <c r="B138">
        <v>100</v>
      </c>
      <c r="C138">
        <v>0.01</v>
      </c>
      <c r="D138">
        <v>0.1</v>
      </c>
      <c r="E138">
        <v>1</v>
      </c>
      <c r="F138">
        <f t="shared" si="16"/>
        <v>-19.511128563728327</v>
      </c>
      <c r="G138">
        <f t="shared" si="17"/>
        <v>-19.611128563728329</v>
      </c>
      <c r="H138">
        <f t="shared" si="18"/>
        <v>4.4155422192864161E-85</v>
      </c>
      <c r="I138">
        <f t="shared" si="19"/>
        <v>6.2122121974919134E-86</v>
      </c>
      <c r="J138">
        <f t="shared" si="20"/>
        <v>3.1359453659560052E-86</v>
      </c>
      <c r="K138">
        <f t="shared" si="21"/>
        <v>85.004983374916804</v>
      </c>
      <c r="L138">
        <f t="shared" si="22"/>
        <v>86</v>
      </c>
      <c r="M138">
        <f t="shared" si="23"/>
        <v>-0.99501662508319555</v>
      </c>
    </row>
    <row r="139" spans="1:13" x14ac:dyDescent="0.3">
      <c r="A139">
        <v>13</v>
      </c>
      <c r="B139">
        <v>100</v>
      </c>
      <c r="C139">
        <v>0.01</v>
      </c>
      <c r="D139">
        <v>0.1</v>
      </c>
      <c r="E139">
        <v>1</v>
      </c>
      <c r="F139">
        <f t="shared" si="16"/>
        <v>-20.252208285265542</v>
      </c>
      <c r="G139">
        <f t="shared" si="17"/>
        <v>-20.352208285265544</v>
      </c>
      <c r="H139">
        <f t="shared" si="18"/>
        <v>1.6983334388916046E-91</v>
      </c>
      <c r="I139">
        <f t="shared" si="19"/>
        <v>2.2191178181166884E-92</v>
      </c>
      <c r="J139">
        <f t="shared" si="20"/>
        <v>1.0796243662842128E-92</v>
      </c>
      <c r="K139">
        <f t="shared" si="21"/>
        <v>86.004983374916804</v>
      </c>
      <c r="L139">
        <f t="shared" si="22"/>
        <v>87</v>
      </c>
      <c r="M139">
        <f t="shared" si="23"/>
        <v>-0.99501662508319555</v>
      </c>
    </row>
    <row r="140" spans="1:13" x14ac:dyDescent="0.3">
      <c r="A140">
        <v>12</v>
      </c>
      <c r="B140">
        <v>100</v>
      </c>
      <c r="C140">
        <v>0.01</v>
      </c>
      <c r="D140">
        <v>0.1</v>
      </c>
      <c r="E140">
        <v>1</v>
      </c>
      <c r="F140">
        <f t="shared" si="16"/>
        <v>-21.052635362000906</v>
      </c>
      <c r="G140">
        <f t="shared" si="17"/>
        <v>-21.152635362000908</v>
      </c>
      <c r="H140">
        <f t="shared" si="18"/>
        <v>1.0815587935850244E-98</v>
      </c>
      <c r="I140">
        <f t="shared" si="19"/>
        <v>1.3047444251021382E-99</v>
      </c>
      <c r="J140">
        <f t="shared" si="20"/>
        <v>6.1085511445035128E-100</v>
      </c>
      <c r="K140">
        <f t="shared" si="21"/>
        <v>87.004983374916804</v>
      </c>
      <c r="L140">
        <f t="shared" si="22"/>
        <v>88</v>
      </c>
      <c r="M140">
        <f t="shared" si="23"/>
        <v>-0.99501662508319555</v>
      </c>
    </row>
    <row r="141" spans="1:13" x14ac:dyDescent="0.3">
      <c r="A141">
        <v>11</v>
      </c>
      <c r="B141">
        <v>100</v>
      </c>
      <c r="C141">
        <v>0.01</v>
      </c>
      <c r="D141">
        <v>0.1</v>
      </c>
      <c r="E141">
        <v>1</v>
      </c>
      <c r="F141">
        <f t="shared" si="16"/>
        <v>-21.922749131897206</v>
      </c>
      <c r="G141">
        <f t="shared" si="17"/>
        <v>-22.022749131897207</v>
      </c>
      <c r="H141">
        <f t="shared" si="18"/>
        <v>7.8821980687268513E-107</v>
      </c>
      <c r="I141">
        <f t="shared" si="19"/>
        <v>8.7179537483955432E-108</v>
      </c>
      <c r="J141">
        <f t="shared" si="20"/>
        <v>3.9209216367591937E-108</v>
      </c>
      <c r="K141">
        <f t="shared" si="21"/>
        <v>88.004983374916804</v>
      </c>
      <c r="L141">
        <f t="shared" si="22"/>
        <v>89</v>
      </c>
      <c r="M141">
        <f t="shared" si="23"/>
        <v>-0.99501662508319555</v>
      </c>
    </row>
    <row r="142" spans="1:13" x14ac:dyDescent="0.3">
      <c r="A142">
        <v>10</v>
      </c>
      <c r="B142">
        <v>100</v>
      </c>
      <c r="C142">
        <v>0.01</v>
      </c>
      <c r="D142">
        <v>0.1</v>
      </c>
      <c r="E142">
        <v>1</v>
      </c>
      <c r="F142">
        <f t="shared" si="16"/>
        <v>-22.875850929940452</v>
      </c>
      <c r="G142">
        <f t="shared" si="17"/>
        <v>-22.975850929940453</v>
      </c>
      <c r="H142">
        <f t="shared" si="18"/>
        <v>4.0417213228123134E-116</v>
      </c>
      <c r="I142">
        <f t="shared" si="19"/>
        <v>4.064640163502539E-117</v>
      </c>
      <c r="J142">
        <f t="shared" si="20"/>
        <v>1.7525004686433709E-117</v>
      </c>
      <c r="K142">
        <f t="shared" si="21"/>
        <v>89.004983374916804</v>
      </c>
      <c r="L142">
        <f t="shared" si="22"/>
        <v>90</v>
      </c>
      <c r="M142">
        <f t="shared" si="23"/>
        <v>-0.99501662508319555</v>
      </c>
    </row>
    <row r="143" spans="1:13" x14ac:dyDescent="0.3">
      <c r="A143">
        <v>9</v>
      </c>
      <c r="B143">
        <v>100</v>
      </c>
      <c r="C143">
        <v>0.01</v>
      </c>
      <c r="D143">
        <v>0.1</v>
      </c>
      <c r="E143">
        <v>1</v>
      </c>
      <c r="F143">
        <f t="shared" si="16"/>
        <v>-23.929456086518719</v>
      </c>
      <c r="G143">
        <f t="shared" si="17"/>
        <v>-24.029456086518721</v>
      </c>
      <c r="H143">
        <f t="shared" si="18"/>
        <v>7.5616166029440912E-127</v>
      </c>
      <c r="I143">
        <f t="shared" si="19"/>
        <v>6.8453434036958314E-128</v>
      </c>
      <c r="J143">
        <f t="shared" si="20"/>
        <v>2.8223843864659784E-128</v>
      </c>
      <c r="K143">
        <f t="shared" si="21"/>
        <v>90.004983374916804</v>
      </c>
      <c r="L143">
        <f t="shared" si="22"/>
        <v>91</v>
      </c>
      <c r="M143">
        <f t="shared" si="23"/>
        <v>-0.99501662508319555</v>
      </c>
    </row>
    <row r="144" spans="1:13" x14ac:dyDescent="0.3">
      <c r="A144">
        <v>8</v>
      </c>
      <c r="B144">
        <v>100</v>
      </c>
      <c r="C144">
        <v>0.01</v>
      </c>
      <c r="D144">
        <v>0.1</v>
      </c>
      <c r="E144">
        <v>1</v>
      </c>
      <c r="F144">
        <f t="shared" si="16"/>
        <v>-25.107286443082554</v>
      </c>
      <c r="G144">
        <f t="shared" si="17"/>
        <v>-25.207286443082555</v>
      </c>
      <c r="H144">
        <f t="shared" si="18"/>
        <v>2.0703856873495566E-139</v>
      </c>
      <c r="I144">
        <f t="shared" si="19"/>
        <v>1.6663387054509166E-140</v>
      </c>
      <c r="J144">
        <f t="shared" si="20"/>
        <v>6.5501915781614273E-141</v>
      </c>
      <c r="K144">
        <f t="shared" si="21"/>
        <v>91.004983374916804</v>
      </c>
      <c r="L144">
        <f t="shared" si="22"/>
        <v>92</v>
      </c>
      <c r="M144">
        <f t="shared" si="23"/>
        <v>-0.99501662508319555</v>
      </c>
    </row>
    <row r="145" spans="1:13" x14ac:dyDescent="0.3">
      <c r="A145">
        <v>7</v>
      </c>
      <c r="B145">
        <v>100</v>
      </c>
      <c r="C145">
        <v>0.01</v>
      </c>
      <c r="D145">
        <v>0.1</v>
      </c>
      <c r="E145">
        <v>1</v>
      </c>
      <c r="F145">
        <f t="shared" si="16"/>
        <v>-26.442600369327778</v>
      </c>
      <c r="G145">
        <f t="shared" si="17"/>
        <v>-26.542600369327779</v>
      </c>
      <c r="H145">
        <f t="shared" si="18"/>
        <v>2.2193340569818387E-154</v>
      </c>
      <c r="I145">
        <f t="shared" si="19"/>
        <v>1.5632520043101526E-155</v>
      </c>
      <c r="J145">
        <f t="shared" si="20"/>
        <v>5.8364529119668078E-156</v>
      </c>
      <c r="K145">
        <f t="shared" si="21"/>
        <v>92.004983374916804</v>
      </c>
      <c r="L145">
        <f t="shared" si="22"/>
        <v>93</v>
      </c>
      <c r="M145">
        <f t="shared" si="23"/>
        <v>-0.99501662508319555</v>
      </c>
    </row>
    <row r="146" spans="1:13" x14ac:dyDescent="0.3">
      <c r="A146">
        <v>6</v>
      </c>
      <c r="B146">
        <v>100</v>
      </c>
      <c r="C146">
        <v>0.01</v>
      </c>
      <c r="D146">
        <v>0.1</v>
      </c>
      <c r="E146">
        <v>1</v>
      </c>
      <c r="F146">
        <f t="shared" si="16"/>
        <v>-27.98410716760036</v>
      </c>
      <c r="G146">
        <f t="shared" si="17"/>
        <v>-28.084107167600362</v>
      </c>
      <c r="H146">
        <f t="shared" si="18"/>
        <v>1.2682789472212863E-172</v>
      </c>
      <c r="I146">
        <f t="shared" si="19"/>
        <v>7.6588529272990093E-174</v>
      </c>
      <c r="J146">
        <f t="shared" si="20"/>
        <v>2.7027615946004635E-174</v>
      </c>
      <c r="K146">
        <f t="shared" si="21"/>
        <v>93.004983374916804</v>
      </c>
      <c r="L146">
        <f t="shared" si="22"/>
        <v>94</v>
      </c>
      <c r="M146">
        <f t="shared" si="23"/>
        <v>-0.99501662508319555</v>
      </c>
    </row>
    <row r="147" spans="1:13" x14ac:dyDescent="0.3">
      <c r="A147">
        <v>5</v>
      </c>
      <c r="B147">
        <v>100</v>
      </c>
      <c r="C147">
        <v>0.01</v>
      </c>
      <c r="D147">
        <v>0.1</v>
      </c>
      <c r="E147">
        <v>1</v>
      </c>
      <c r="F147">
        <f t="shared" si="16"/>
        <v>-29.807322735539906</v>
      </c>
      <c r="G147">
        <f t="shared" si="17"/>
        <v>-29.907322735539907</v>
      </c>
      <c r="H147">
        <f t="shared" si="18"/>
        <v>1.5699343527973441E-195</v>
      </c>
      <c r="I147">
        <f t="shared" si="19"/>
        <v>7.9021108858041956E-197</v>
      </c>
      <c r="J147">
        <f t="shared" si="20"/>
        <v>2.6188195228786179E-197</v>
      </c>
      <c r="K147">
        <f t="shared" si="21"/>
        <v>94.004983374916804</v>
      </c>
      <c r="L147">
        <f t="shared" si="22"/>
        <v>95</v>
      </c>
      <c r="M147">
        <f t="shared" si="23"/>
        <v>-0.99501662508319555</v>
      </c>
    </row>
    <row r="148" spans="1:13" x14ac:dyDescent="0.3">
      <c r="A148">
        <v>4</v>
      </c>
      <c r="B148">
        <v>100</v>
      </c>
      <c r="C148">
        <v>0.01</v>
      </c>
      <c r="D148">
        <v>0.1</v>
      </c>
      <c r="E148">
        <v>1</v>
      </c>
      <c r="F148">
        <f t="shared" si="16"/>
        <v>-32.038758248682001</v>
      </c>
      <c r="G148">
        <f t="shared" si="17"/>
        <v>-32.138758248682002</v>
      </c>
      <c r="H148">
        <f t="shared" si="18"/>
        <v>1.5742423780177958E-225</v>
      </c>
      <c r="I148">
        <f t="shared" si="19"/>
        <v>6.3405033179650274E-227</v>
      </c>
      <c r="J148">
        <f t="shared" si="20"/>
        <v>1.9555256233859667E-227</v>
      </c>
      <c r="K148">
        <f t="shared" si="21"/>
        <v>95.004983374916804</v>
      </c>
      <c r="L148">
        <f t="shared" si="22"/>
        <v>96</v>
      </c>
      <c r="M148">
        <f t="shared" si="23"/>
        <v>-0.99501662508319555</v>
      </c>
    </row>
    <row r="149" spans="1:13" x14ac:dyDescent="0.3">
      <c r="A149">
        <v>3</v>
      </c>
      <c r="B149">
        <v>100</v>
      </c>
      <c r="C149">
        <v>0.01</v>
      </c>
      <c r="D149">
        <v>0.1</v>
      </c>
      <c r="E149">
        <v>1</v>
      </c>
      <c r="F149">
        <f t="shared" si="16"/>
        <v>-34.915578973199814</v>
      </c>
      <c r="G149">
        <f t="shared" si="17"/>
        <v>-35.015578973199815</v>
      </c>
      <c r="H149">
        <f t="shared" si="18"/>
        <v>2.1569648194937196E-267</v>
      </c>
      <c r="I149">
        <f t="shared" si="19"/>
        <v>6.5172926246167135E-269</v>
      </c>
      <c r="J149">
        <f t="shared" si="20"/>
        <v>1.8449978984702676E-269</v>
      </c>
      <c r="K149">
        <f t="shared" si="21"/>
        <v>96.004983374916804</v>
      </c>
      <c r="L149">
        <f t="shared" si="22"/>
        <v>97</v>
      </c>
      <c r="M149">
        <f t="shared" si="23"/>
        <v>-0.99501662508319555</v>
      </c>
    </row>
    <row r="150" spans="1:13" x14ac:dyDescent="0.3">
      <c r="A150">
        <v>2</v>
      </c>
      <c r="B150">
        <v>100</v>
      </c>
      <c r="C150">
        <v>0.01</v>
      </c>
      <c r="D150">
        <v>0.1</v>
      </c>
      <c r="E150">
        <v>1</v>
      </c>
      <c r="F150">
        <f t="shared" si="16"/>
        <v>-38.970230054281458</v>
      </c>
      <c r="G150">
        <f t="shared" si="17"/>
        <v>-39.07023005428146</v>
      </c>
      <c r="H150">
        <f t="shared" si="18"/>
        <v>0</v>
      </c>
      <c r="I150">
        <f t="shared" si="19"/>
        <v>0</v>
      </c>
      <c r="J150">
        <f t="shared" si="20"/>
        <v>0</v>
      </c>
      <c r="K150">
        <f t="shared" si="21"/>
        <v>97.004983374916804</v>
      </c>
      <c r="L150">
        <f t="shared" si="22"/>
        <v>98</v>
      </c>
      <c r="M150">
        <f t="shared" si="23"/>
        <v>-0.99501662508319555</v>
      </c>
    </row>
    <row r="151" spans="1:13" x14ac:dyDescent="0.3">
      <c r="A151">
        <v>1</v>
      </c>
      <c r="B151">
        <v>100</v>
      </c>
      <c r="C151">
        <v>0.01</v>
      </c>
      <c r="D151">
        <v>0.1</v>
      </c>
      <c r="E151">
        <v>1</v>
      </c>
      <c r="F151">
        <f t="shared" si="16"/>
        <v>-45.901701859880909</v>
      </c>
      <c r="G151">
        <f t="shared" si="17"/>
        <v>-46.00170185988091</v>
      </c>
      <c r="H151">
        <f t="shared" si="18"/>
        <v>0</v>
      </c>
      <c r="I151">
        <f t="shared" si="19"/>
        <v>0</v>
      </c>
      <c r="J151">
        <f t="shared" si="20"/>
        <v>0</v>
      </c>
      <c r="K151">
        <f t="shared" si="21"/>
        <v>98.004983374916804</v>
      </c>
      <c r="L151">
        <f t="shared" si="22"/>
        <v>99</v>
      </c>
      <c r="M151">
        <f t="shared" si="23"/>
        <v>-0.99501662508319555</v>
      </c>
    </row>
    <row r="152" spans="1:13" x14ac:dyDescent="0.3">
      <c r="A152">
        <v>1.0000000000000001E-5</v>
      </c>
      <c r="B152">
        <v>100</v>
      </c>
      <c r="C152">
        <v>0.01</v>
      </c>
      <c r="D152">
        <v>0.1</v>
      </c>
      <c r="E152">
        <v>1</v>
      </c>
      <c r="F152">
        <f t="shared" si="16"/>
        <v>-161.03095650958318</v>
      </c>
      <c r="G152">
        <f t="shared" si="17"/>
        <v>-161.13095650958317</v>
      </c>
      <c r="H152">
        <f t="shared" si="18"/>
        <v>0</v>
      </c>
      <c r="I152">
        <f t="shared" si="19"/>
        <v>0</v>
      </c>
      <c r="J152">
        <f t="shared" si="20"/>
        <v>0</v>
      </c>
      <c r="K152">
        <f t="shared" si="21"/>
        <v>99.004973374916801</v>
      </c>
      <c r="L152">
        <f t="shared" si="22"/>
        <v>99.999989999999997</v>
      </c>
      <c r="M152">
        <f t="shared" si="23"/>
        <v>-0.99501662508319555</v>
      </c>
    </row>
    <row r="155" spans="1:13" x14ac:dyDescent="0.3">
      <c r="L155">
        <f>B152*(EXP(-C152*E152)-1)</f>
        <v>-0.99501662508318933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_d1</vt:lpstr>
      <vt:lpstr>_d2</vt:lpstr>
      <vt:lpstr>K</vt:lpstr>
      <vt:lpstr>max</vt:lpstr>
      <vt:lpstr>put</vt:lpstr>
      <vt:lpstr>r_</vt:lpstr>
      <vt:lpstr>S</vt:lpstr>
      <vt:lpstr>sigma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Ferreira</dc:creator>
  <cp:lastModifiedBy>Jose Ferreira</cp:lastModifiedBy>
  <dcterms:created xsi:type="dcterms:W3CDTF">2017-11-04T14:50:00Z</dcterms:created>
  <dcterms:modified xsi:type="dcterms:W3CDTF">2017-11-05T00:20:25Z</dcterms:modified>
</cp:coreProperties>
</file>