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Joana\Postdoc matrics\Projects\RRBS\CTT\PFC\"/>
    </mc:Choice>
  </mc:AlternateContent>
  <bookViews>
    <workbookView xWindow="0" yWindow="0" windowWidth="13095" windowHeight="6420" firstSheet="3" activeTab="3"/>
  </bookViews>
  <sheets>
    <sheet name="CB2N2ANXX" sheetId="3" r:id="rId1"/>
    <sheet name="HTKFHBCXY" sheetId="1" r:id="rId2"/>
    <sheet name="CB30KANXX" sheetId="5" r:id="rId3"/>
    <sheet name="combined" sheetId="4" r:id="rId4"/>
  </sheets>
  <calcPr calcId="162913"/>
</workbook>
</file>

<file path=xl/calcChain.xml><?xml version="1.0" encoding="utf-8"?>
<calcChain xmlns="http://schemas.openxmlformats.org/spreadsheetml/2006/main">
  <c r="G25" i="4" l="1"/>
  <c r="J27" i="4" l="1"/>
  <c r="H26" i="4"/>
  <c r="J6" i="4"/>
  <c r="J10" i="4"/>
  <c r="J14" i="4"/>
  <c r="J18" i="4"/>
  <c r="J22" i="4"/>
  <c r="H2" i="4"/>
  <c r="J25" i="4"/>
  <c r="H25" i="4"/>
  <c r="J24" i="4"/>
  <c r="J23" i="4"/>
  <c r="J21" i="4"/>
  <c r="H21" i="4"/>
  <c r="J20" i="4"/>
  <c r="J19" i="4"/>
  <c r="H18" i="4"/>
  <c r="J17" i="4"/>
  <c r="H17" i="4"/>
  <c r="J16" i="4"/>
  <c r="J15" i="4"/>
  <c r="J13" i="4"/>
  <c r="H13" i="4"/>
  <c r="J12" i="4"/>
  <c r="J11" i="4"/>
  <c r="H10" i="4"/>
  <c r="J9" i="4"/>
  <c r="H9" i="4"/>
  <c r="H8" i="4"/>
  <c r="J7" i="4"/>
  <c r="J5" i="4"/>
  <c r="H5" i="4"/>
  <c r="J4" i="4"/>
  <c r="J3" i="4"/>
  <c r="H6" i="4" l="1"/>
  <c r="H14" i="4"/>
  <c r="H22" i="4"/>
  <c r="J2" i="4"/>
  <c r="J26" i="4"/>
  <c r="H12" i="4"/>
  <c r="H16" i="4"/>
  <c r="H20" i="4"/>
  <c r="H24" i="4"/>
  <c r="H4" i="4"/>
  <c r="H3" i="4"/>
  <c r="H7" i="4"/>
  <c r="J8" i="4"/>
  <c r="H11" i="4"/>
  <c r="H15" i="4"/>
  <c r="H19" i="4"/>
  <c r="H23" i="4"/>
  <c r="H27" i="4"/>
  <c r="H25" i="3" l="1"/>
  <c r="H21" i="3"/>
  <c r="H17" i="3"/>
  <c r="H13" i="3"/>
  <c r="H9" i="3"/>
  <c r="H5" i="3"/>
  <c r="H25" i="1" l="1"/>
  <c r="H21" i="1"/>
  <c r="H17" i="1"/>
  <c r="H13" i="1"/>
  <c r="H9" i="1"/>
  <c r="H5" i="1"/>
</calcChain>
</file>

<file path=xl/sharedStrings.xml><?xml version="1.0" encoding="utf-8"?>
<sst xmlns="http://schemas.openxmlformats.org/spreadsheetml/2006/main" count="114" uniqueCount="39">
  <si>
    <t>Raw reads</t>
  </si>
  <si>
    <t>After trimming</t>
  </si>
  <si>
    <t>After mapping</t>
  </si>
  <si>
    <t>Pool no</t>
  </si>
  <si>
    <t>Order</t>
  </si>
  <si>
    <t>Sample</t>
  </si>
  <si>
    <t>Average Ct</t>
  </si>
  <si>
    <t>Volume in pool</t>
  </si>
  <si>
    <t>Coverage trimming</t>
  </si>
  <si>
    <t>Total coverage per lane</t>
  </si>
  <si>
    <t>CTT15PFC</t>
  </si>
  <si>
    <t>CTT13PFC</t>
  </si>
  <si>
    <t>CTT09PFC</t>
  </si>
  <si>
    <t>CTT21PFC</t>
  </si>
  <si>
    <t>CTT23PFC</t>
  </si>
  <si>
    <t>CTT03PFC</t>
  </si>
  <si>
    <t>CTT06PFC</t>
  </si>
  <si>
    <t>CTT02PFC</t>
  </si>
  <si>
    <t>CTT10PFC</t>
  </si>
  <si>
    <t>CTT22PFC</t>
  </si>
  <si>
    <t>CTT16PFC</t>
  </si>
  <si>
    <t>CTT11PFC</t>
  </si>
  <si>
    <t>CTT18PFC</t>
  </si>
  <si>
    <t>CTT26PFC</t>
  </si>
  <si>
    <t>CTT19PFC</t>
  </si>
  <si>
    <t>CTT12PFC</t>
  </si>
  <si>
    <t>CTT07PFC</t>
  </si>
  <si>
    <t>CTT20PFC</t>
  </si>
  <si>
    <t>CTT24PFC</t>
  </si>
  <si>
    <t>CTT17PFC</t>
  </si>
  <si>
    <t>CTT01PFC</t>
  </si>
  <si>
    <t>CTT05PFC</t>
  </si>
  <si>
    <t>CTT25PFC</t>
  </si>
  <si>
    <t>CTT08PFC</t>
  </si>
  <si>
    <t>MIXED_2</t>
  </si>
  <si>
    <t>MIXED_4</t>
  </si>
  <si>
    <t>CTT14PFC</t>
  </si>
  <si>
    <t>CTT04PFC</t>
  </si>
  <si>
    <t>MIXED_1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</si>
</sst>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/>
    </xf>
    <xf numFmtId="3" fontId="0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2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6" zoomScaleNormal="100" workbookViewId="0">
      <selection activeCell="I21" sqref="I21"/>
    </sheetView>
  </sheetViews>
  <sheetFormatPr defaultRowHeight="15" x14ac:dyDescent="0.25"/>
  <cols>
    <col min="1" max="8" width="11.7109375" customWidth="1"/>
  </cols>
  <sheetData>
    <row r="1" spans="1:8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  <c r="G1" s="21"/>
      <c r="H1" s="21" t="s">
        <v>9</v>
      </c>
    </row>
    <row r="2" spans="1:8" x14ac:dyDescent="0.25">
      <c r="A2" s="18">
        <v>1</v>
      </c>
      <c r="B2" s="5">
        <v>24</v>
      </c>
      <c r="C2" s="6" t="s">
        <v>10</v>
      </c>
      <c r="D2" s="8">
        <v>5.8606016635894775</v>
      </c>
      <c r="E2" s="9">
        <v>10.248008060887718</v>
      </c>
      <c r="F2" s="22">
        <v>28579030</v>
      </c>
    </row>
    <row r="3" spans="1:8" x14ac:dyDescent="0.25">
      <c r="A3" s="19"/>
      <c r="B3" s="10">
        <v>2</v>
      </c>
      <c r="C3" s="11" t="s">
        <v>11</v>
      </c>
      <c r="D3" s="12">
        <v>5.9201102256774902</v>
      </c>
      <c r="E3" s="13">
        <v>10.679559028423453</v>
      </c>
      <c r="F3" s="23">
        <v>36000439</v>
      </c>
    </row>
    <row r="4" spans="1:8" x14ac:dyDescent="0.25">
      <c r="A4" s="19"/>
      <c r="B4" s="10">
        <v>7</v>
      </c>
      <c r="C4" s="11" t="s">
        <v>12</v>
      </c>
      <c r="D4" s="12">
        <v>6.0308976173400879</v>
      </c>
      <c r="E4" s="13">
        <v>11.531973840869927</v>
      </c>
      <c r="F4" s="23">
        <v>27289192</v>
      </c>
    </row>
    <row r="5" spans="1:8" x14ac:dyDescent="0.25">
      <c r="A5" s="20"/>
      <c r="B5" s="14">
        <v>3</v>
      </c>
      <c r="C5" s="15" t="s">
        <v>13</v>
      </c>
      <c r="D5" s="16">
        <v>6.5907928943634033</v>
      </c>
      <c r="E5" s="17">
        <v>17</v>
      </c>
      <c r="F5" s="24">
        <v>34536032</v>
      </c>
      <c r="H5" s="25">
        <f>SUM(F2:F5)</f>
        <v>126404693</v>
      </c>
    </row>
    <row r="6" spans="1:8" x14ac:dyDescent="0.25">
      <c r="A6" s="18">
        <v>2</v>
      </c>
      <c r="B6" s="5">
        <v>9</v>
      </c>
      <c r="C6" s="6" t="s">
        <v>14</v>
      </c>
      <c r="D6" s="8">
        <v>6.627284049987793</v>
      </c>
      <c r="E6" s="9">
        <v>10.712424187410708</v>
      </c>
      <c r="F6" s="22">
        <v>35539491</v>
      </c>
      <c r="H6" s="25"/>
    </row>
    <row r="7" spans="1:8" x14ac:dyDescent="0.25">
      <c r="A7" s="19"/>
      <c r="B7" s="10">
        <v>5</v>
      </c>
      <c r="C7" s="11" t="s">
        <v>15</v>
      </c>
      <c r="D7" s="12">
        <v>6.8654263019561768</v>
      </c>
      <c r="E7" s="13">
        <v>12.635013855063525</v>
      </c>
      <c r="F7" s="23">
        <v>31738764</v>
      </c>
      <c r="H7" s="25"/>
    </row>
    <row r="8" spans="1:8" x14ac:dyDescent="0.25">
      <c r="A8" s="19"/>
      <c r="B8" s="10">
        <v>4</v>
      </c>
      <c r="C8" s="11" t="s">
        <v>16</v>
      </c>
      <c r="D8" s="12">
        <v>7.1797184944152832</v>
      </c>
      <c r="E8" s="13">
        <v>15.710394831969108</v>
      </c>
      <c r="F8" s="23">
        <v>29888086</v>
      </c>
      <c r="H8" s="25"/>
    </row>
    <row r="9" spans="1:8" x14ac:dyDescent="0.25">
      <c r="A9" s="20"/>
      <c r="B9" s="14">
        <v>20</v>
      </c>
      <c r="C9" s="15" t="s">
        <v>17</v>
      </c>
      <c r="D9" s="16">
        <v>7.2935338020324707</v>
      </c>
      <c r="E9" s="17">
        <v>17</v>
      </c>
      <c r="F9" s="24">
        <v>35747752</v>
      </c>
      <c r="H9" s="25">
        <f>SUM(F6:F9)</f>
        <v>132914093</v>
      </c>
    </row>
    <row r="10" spans="1:8" x14ac:dyDescent="0.25">
      <c r="A10" s="18">
        <v>3</v>
      </c>
      <c r="B10" s="5">
        <v>17</v>
      </c>
      <c r="C10" s="6" t="s">
        <v>18</v>
      </c>
      <c r="D10" s="8">
        <v>7.3269882202148438</v>
      </c>
      <c r="E10" s="9">
        <v>11.728790500873883</v>
      </c>
      <c r="F10" s="22">
        <v>30335649</v>
      </c>
      <c r="H10" s="25"/>
    </row>
    <row r="11" spans="1:8" x14ac:dyDescent="0.25">
      <c r="A11" s="19"/>
      <c r="B11" s="10">
        <v>22</v>
      </c>
      <c r="C11" s="11" t="s">
        <v>19</v>
      </c>
      <c r="D11" s="12">
        <v>7.7679030895233154</v>
      </c>
      <c r="E11" s="13">
        <v>15.921421144014166</v>
      </c>
      <c r="F11" s="23">
        <v>17695432</v>
      </c>
      <c r="H11" s="25"/>
    </row>
    <row r="12" spans="1:8" x14ac:dyDescent="0.25">
      <c r="A12" s="19"/>
      <c r="B12" s="10">
        <v>8</v>
      </c>
      <c r="C12" s="11" t="s">
        <v>20</v>
      </c>
      <c r="D12" s="12">
        <v>7.8316788673400879</v>
      </c>
      <c r="E12" s="13">
        <v>16.641031869420832</v>
      </c>
      <c r="F12" s="23">
        <v>38364700</v>
      </c>
      <c r="H12" s="25"/>
    </row>
    <row r="13" spans="1:8" x14ac:dyDescent="0.25">
      <c r="A13" s="20"/>
      <c r="B13" s="14">
        <v>16</v>
      </c>
      <c r="C13" s="15" t="s">
        <v>21</v>
      </c>
      <c r="D13" s="16">
        <v>7.8624687194824219</v>
      </c>
      <c r="E13" s="17">
        <v>17</v>
      </c>
      <c r="F13" s="24">
        <v>18130432</v>
      </c>
      <c r="H13" s="25">
        <f>SUM(F10:F13)</f>
        <v>104526213</v>
      </c>
    </row>
    <row r="14" spans="1:8" x14ac:dyDescent="0.25">
      <c r="A14" s="18">
        <v>4</v>
      </c>
      <c r="B14" s="5">
        <v>18</v>
      </c>
      <c r="C14" s="6" t="s">
        <v>22</v>
      </c>
      <c r="D14" s="8">
        <v>7.9452447891235352</v>
      </c>
      <c r="E14" s="9">
        <v>12.242131133424786</v>
      </c>
      <c r="F14" s="22">
        <v>20603154</v>
      </c>
      <c r="H14" s="25"/>
    </row>
    <row r="15" spans="1:8" x14ac:dyDescent="0.25">
      <c r="A15" s="19"/>
      <c r="B15" s="10">
        <v>13</v>
      </c>
      <c r="C15" s="11" t="s">
        <v>23</v>
      </c>
      <c r="D15" s="12">
        <v>7.9856405258178711</v>
      </c>
      <c r="E15" s="13">
        <v>12.589757230332303</v>
      </c>
      <c r="F15" s="23">
        <v>31991190</v>
      </c>
      <c r="H15" s="25"/>
    </row>
    <row r="16" spans="1:8" x14ac:dyDescent="0.25">
      <c r="A16" s="19"/>
      <c r="B16" s="10">
        <v>21</v>
      </c>
      <c r="C16" s="11" t="s">
        <v>24</v>
      </c>
      <c r="D16" s="12">
        <v>8.2728486061096191</v>
      </c>
      <c r="E16" s="13">
        <v>15.362984868564329</v>
      </c>
      <c r="F16" s="23">
        <v>26575070</v>
      </c>
      <c r="H16" s="25"/>
    </row>
    <row r="17" spans="1:8" x14ac:dyDescent="0.25">
      <c r="A17" s="20"/>
      <c r="B17" s="14">
        <v>23</v>
      </c>
      <c r="C17" s="15" t="s">
        <v>25</v>
      </c>
      <c r="D17" s="16">
        <v>8.4189248085021973</v>
      </c>
      <c r="E17" s="17">
        <v>17</v>
      </c>
      <c r="F17" s="24">
        <v>53348372</v>
      </c>
      <c r="H17" s="25">
        <f>SUM(F14:F17)</f>
        <v>132517786</v>
      </c>
    </row>
    <row r="18" spans="1:8" x14ac:dyDescent="0.25">
      <c r="A18" s="18">
        <v>5</v>
      </c>
      <c r="B18" s="5">
        <v>19</v>
      </c>
      <c r="C18" s="6" t="s">
        <v>26</v>
      </c>
      <c r="D18" s="8">
        <v>9.0138020515441895</v>
      </c>
      <c r="E18" s="9">
        <v>9.146592534578927</v>
      </c>
      <c r="F18" s="22">
        <v>54008380</v>
      </c>
      <c r="H18" s="25"/>
    </row>
    <row r="19" spans="1:8" x14ac:dyDescent="0.25">
      <c r="A19" s="19"/>
      <c r="B19" s="10">
        <v>11</v>
      </c>
      <c r="C19" s="11" t="s">
        <v>27</v>
      </c>
      <c r="D19" s="12">
        <v>9.0638942718505859</v>
      </c>
      <c r="E19" s="13">
        <v>9.4697517321662268</v>
      </c>
      <c r="F19" s="23">
        <v>21719778</v>
      </c>
      <c r="H19" s="25"/>
    </row>
    <row r="20" spans="1:8" x14ac:dyDescent="0.25">
      <c r="A20" s="19"/>
      <c r="B20" s="10">
        <v>14</v>
      </c>
      <c r="C20" s="11" t="s">
        <v>28</v>
      </c>
      <c r="D20" s="12">
        <v>9.2650003433227539</v>
      </c>
      <c r="E20" s="13">
        <v>10.8862311887898</v>
      </c>
      <c r="F20" s="23">
        <v>34208448</v>
      </c>
      <c r="H20" s="25"/>
    </row>
    <row r="21" spans="1:8" x14ac:dyDescent="0.25">
      <c r="A21" s="20"/>
      <c r="B21" s="14">
        <v>1</v>
      </c>
      <c r="C21" s="15" t="s">
        <v>29</v>
      </c>
      <c r="D21" s="16">
        <v>9.9080305099487305</v>
      </c>
      <c r="E21" s="17">
        <v>17</v>
      </c>
      <c r="F21" s="24">
        <v>26521399</v>
      </c>
      <c r="H21" s="25">
        <f>SUM(F18:F21)</f>
        <v>136458005</v>
      </c>
    </row>
    <row r="22" spans="1:8" x14ac:dyDescent="0.25">
      <c r="A22" s="18">
        <v>6</v>
      </c>
      <c r="B22" s="5">
        <v>10</v>
      </c>
      <c r="C22" s="6" t="s">
        <v>30</v>
      </c>
      <c r="D22" s="8">
        <v>9.9248166084289551</v>
      </c>
      <c r="E22" s="9">
        <v>8.3125257565771093</v>
      </c>
      <c r="F22" s="22">
        <v>32617880</v>
      </c>
      <c r="H22" s="25"/>
    </row>
    <row r="23" spans="1:8" x14ac:dyDescent="0.25">
      <c r="A23" s="19"/>
      <c r="B23" s="10">
        <v>15</v>
      </c>
      <c r="C23" s="11" t="s">
        <v>31</v>
      </c>
      <c r="D23" s="12">
        <v>10.070783615112305</v>
      </c>
      <c r="E23" s="13">
        <v>8.9846333060063426</v>
      </c>
      <c r="F23" s="23">
        <v>13458957</v>
      </c>
      <c r="H23" s="25"/>
    </row>
    <row r="24" spans="1:8" x14ac:dyDescent="0.25">
      <c r="A24" s="19"/>
      <c r="B24" s="10">
        <v>12</v>
      </c>
      <c r="C24" s="11" t="s">
        <v>32</v>
      </c>
      <c r="D24" s="12">
        <v>10.331301212310791</v>
      </c>
      <c r="E24" s="13">
        <v>10.366950924770949</v>
      </c>
      <c r="F24" s="23">
        <v>51208593</v>
      </c>
      <c r="H24" s="25"/>
    </row>
    <row r="25" spans="1:8" x14ac:dyDescent="0.25">
      <c r="A25" s="20"/>
      <c r="B25" s="14">
        <v>6</v>
      </c>
      <c r="C25" s="15" t="s">
        <v>33</v>
      </c>
      <c r="D25" s="16">
        <v>11.354062080383301</v>
      </c>
      <c r="E25" s="17">
        <v>17</v>
      </c>
      <c r="F25" s="24">
        <v>67136304</v>
      </c>
      <c r="H25" s="25">
        <f>SUM(F22:F25)</f>
        <v>164421734</v>
      </c>
    </row>
    <row r="26" spans="1:8" x14ac:dyDescent="0.25">
      <c r="A26" s="28" t="s">
        <v>34</v>
      </c>
      <c r="B26" s="10">
        <v>5</v>
      </c>
      <c r="C26" s="29" t="s">
        <v>36</v>
      </c>
      <c r="D26">
        <v>8.811671257019043</v>
      </c>
      <c r="E26" s="42">
        <v>14.286799776815249</v>
      </c>
      <c r="F26" s="33">
        <v>9916433</v>
      </c>
    </row>
    <row r="27" spans="1:8" x14ac:dyDescent="0.25">
      <c r="A27" s="31" t="s">
        <v>35</v>
      </c>
      <c r="B27" s="14">
        <v>6</v>
      </c>
      <c r="C27" s="30" t="s">
        <v>37</v>
      </c>
      <c r="D27" s="32">
        <v>11.61381721496582</v>
      </c>
      <c r="E27" s="43">
        <v>17</v>
      </c>
      <c r="F27" s="34">
        <v>5214507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7" workbookViewId="0">
      <selection activeCell="F15" sqref="F15"/>
    </sheetView>
  </sheetViews>
  <sheetFormatPr defaultRowHeight="15" x14ac:dyDescent="0.25"/>
  <cols>
    <col min="3" max="3" width="13.85546875" customWidth="1"/>
    <col min="4" max="4" width="11" customWidth="1"/>
    <col min="6" max="6" width="23.5703125" customWidth="1"/>
    <col min="8" max="8" width="11.140625" bestFit="1" customWidth="1"/>
  </cols>
  <sheetData>
    <row r="1" spans="1:8" s="21" customFormat="1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  <c r="H1" s="21" t="s">
        <v>9</v>
      </c>
    </row>
    <row r="2" spans="1:8" x14ac:dyDescent="0.25">
      <c r="A2" s="18">
        <v>1</v>
      </c>
      <c r="B2" s="5">
        <v>24</v>
      </c>
      <c r="C2" s="6" t="s">
        <v>10</v>
      </c>
      <c r="D2" s="8">
        <v>5.8606016635894775</v>
      </c>
      <c r="E2" s="9">
        <v>10.248008060887718</v>
      </c>
      <c r="F2" s="22">
        <v>6272805</v>
      </c>
    </row>
    <row r="3" spans="1:8" x14ac:dyDescent="0.25">
      <c r="A3" s="19"/>
      <c r="B3" s="10">
        <v>2</v>
      </c>
      <c r="C3" s="11" t="s">
        <v>11</v>
      </c>
      <c r="D3" s="12">
        <v>5.9201102256774902</v>
      </c>
      <c r="E3" s="13">
        <v>10.679559028423453</v>
      </c>
      <c r="F3" s="23">
        <v>7581565</v>
      </c>
    </row>
    <row r="4" spans="1:8" x14ac:dyDescent="0.25">
      <c r="A4" s="19"/>
      <c r="B4" s="10">
        <v>7</v>
      </c>
      <c r="C4" s="11" t="s">
        <v>12</v>
      </c>
      <c r="D4" s="12">
        <v>6.0308976173400879</v>
      </c>
      <c r="E4" s="13">
        <v>11.531973840869927</v>
      </c>
      <c r="F4" s="23">
        <v>6188876</v>
      </c>
    </row>
    <row r="5" spans="1:8" x14ac:dyDescent="0.25">
      <c r="A5" s="20"/>
      <c r="B5" s="14">
        <v>3</v>
      </c>
      <c r="C5" s="15" t="s">
        <v>13</v>
      </c>
      <c r="D5" s="16">
        <v>6.5907928943634033</v>
      </c>
      <c r="E5" s="17">
        <v>17</v>
      </c>
      <c r="F5" s="24">
        <v>7772053</v>
      </c>
      <c r="H5" s="25">
        <f>SUM(F2:F5)</f>
        <v>27815299</v>
      </c>
    </row>
    <row r="6" spans="1:8" x14ac:dyDescent="0.25">
      <c r="A6" s="18">
        <v>2</v>
      </c>
      <c r="B6" s="5">
        <v>9</v>
      </c>
      <c r="C6" s="6" t="s">
        <v>14</v>
      </c>
      <c r="D6" s="8">
        <v>6.627284049987793</v>
      </c>
      <c r="E6" s="9">
        <v>10.712424187410708</v>
      </c>
      <c r="F6" s="22">
        <v>8062400</v>
      </c>
      <c r="H6" s="25"/>
    </row>
    <row r="7" spans="1:8" x14ac:dyDescent="0.25">
      <c r="A7" s="19"/>
      <c r="B7" s="10">
        <v>5</v>
      </c>
      <c r="C7" s="11" t="s">
        <v>15</v>
      </c>
      <c r="D7" s="12">
        <v>6.8654263019561768</v>
      </c>
      <c r="E7" s="13">
        <v>12.635013855063525</v>
      </c>
      <c r="F7" s="23">
        <v>7530492</v>
      </c>
      <c r="H7" s="25"/>
    </row>
    <row r="8" spans="1:8" x14ac:dyDescent="0.25">
      <c r="A8" s="19"/>
      <c r="B8" s="10">
        <v>4</v>
      </c>
      <c r="C8" s="11" t="s">
        <v>16</v>
      </c>
      <c r="D8" s="12">
        <v>7.1797184944152832</v>
      </c>
      <c r="E8" s="13">
        <v>15.710394831969108</v>
      </c>
      <c r="F8" s="23">
        <v>6674424</v>
      </c>
      <c r="H8" s="25"/>
    </row>
    <row r="9" spans="1:8" x14ac:dyDescent="0.25">
      <c r="A9" s="20"/>
      <c r="B9" s="14">
        <v>20</v>
      </c>
      <c r="C9" s="15" t="s">
        <v>17</v>
      </c>
      <c r="D9" s="16">
        <v>7.2935338020324707</v>
      </c>
      <c r="E9" s="17">
        <v>17</v>
      </c>
      <c r="F9" s="24">
        <v>8446427</v>
      </c>
      <c r="H9" s="25">
        <f>SUM(F6:F9)</f>
        <v>30713743</v>
      </c>
    </row>
    <row r="10" spans="1:8" x14ac:dyDescent="0.25">
      <c r="A10" s="18">
        <v>3</v>
      </c>
      <c r="B10" s="5">
        <v>17</v>
      </c>
      <c r="C10" s="6" t="s">
        <v>18</v>
      </c>
      <c r="D10" s="8">
        <v>7.3269882202148438</v>
      </c>
      <c r="E10" s="9">
        <v>11.728790500873883</v>
      </c>
      <c r="F10" s="22">
        <v>6860857</v>
      </c>
      <c r="H10" s="25"/>
    </row>
    <row r="11" spans="1:8" x14ac:dyDescent="0.25">
      <c r="A11" s="19"/>
      <c r="B11" s="10">
        <v>22</v>
      </c>
      <c r="C11" s="11" t="s">
        <v>19</v>
      </c>
      <c r="D11" s="12">
        <v>7.7679030895233154</v>
      </c>
      <c r="E11" s="13">
        <v>15.921421144014166</v>
      </c>
      <c r="F11" s="23">
        <v>4195412</v>
      </c>
      <c r="H11" s="25"/>
    </row>
    <row r="12" spans="1:8" x14ac:dyDescent="0.25">
      <c r="A12" s="19"/>
      <c r="B12" s="10">
        <v>8</v>
      </c>
      <c r="C12" s="11" t="s">
        <v>20</v>
      </c>
      <c r="D12" s="12">
        <v>7.8316788673400879</v>
      </c>
      <c r="E12" s="13">
        <v>16.641031869420832</v>
      </c>
      <c r="F12" s="23">
        <v>8948609</v>
      </c>
      <c r="H12" s="25"/>
    </row>
    <row r="13" spans="1:8" x14ac:dyDescent="0.25">
      <c r="A13" s="20"/>
      <c r="B13" s="14">
        <v>16</v>
      </c>
      <c r="C13" s="15" t="s">
        <v>21</v>
      </c>
      <c r="D13" s="16">
        <v>7.8624687194824219</v>
      </c>
      <c r="E13" s="17">
        <v>17</v>
      </c>
      <c r="F13" s="24">
        <v>4311099</v>
      </c>
      <c r="H13" s="25">
        <f>SUM(F10:F13)</f>
        <v>24315977</v>
      </c>
    </row>
    <row r="14" spans="1:8" x14ac:dyDescent="0.25">
      <c r="A14" s="18">
        <v>4</v>
      </c>
      <c r="B14" s="5">
        <v>18</v>
      </c>
      <c r="C14" s="6" t="s">
        <v>22</v>
      </c>
      <c r="D14" s="8">
        <v>7.9452447891235352</v>
      </c>
      <c r="E14" s="9">
        <v>12.242131133424786</v>
      </c>
      <c r="F14" s="22">
        <v>4589962</v>
      </c>
      <c r="H14" s="25"/>
    </row>
    <row r="15" spans="1:8" x14ac:dyDescent="0.25">
      <c r="A15" s="19"/>
      <c r="B15" s="10">
        <v>13</v>
      </c>
      <c r="C15" s="11" t="s">
        <v>23</v>
      </c>
      <c r="D15" s="12">
        <v>7.9856405258178711</v>
      </c>
      <c r="E15" s="13">
        <v>12.589757230332303</v>
      </c>
      <c r="F15" s="23">
        <v>7259280</v>
      </c>
      <c r="H15" s="25"/>
    </row>
    <row r="16" spans="1:8" x14ac:dyDescent="0.25">
      <c r="A16" s="19"/>
      <c r="B16" s="10">
        <v>21</v>
      </c>
      <c r="C16" s="11" t="s">
        <v>24</v>
      </c>
      <c r="D16" s="12">
        <v>8.2728486061096191</v>
      </c>
      <c r="E16" s="13">
        <v>15.362984868564329</v>
      </c>
      <c r="F16" s="23">
        <v>6583852</v>
      </c>
      <c r="H16" s="25"/>
    </row>
    <row r="17" spans="1:8" x14ac:dyDescent="0.25">
      <c r="A17" s="20"/>
      <c r="B17" s="14">
        <v>23</v>
      </c>
      <c r="C17" s="15" t="s">
        <v>25</v>
      </c>
      <c r="D17" s="16">
        <v>8.4189248085021973</v>
      </c>
      <c r="E17" s="17">
        <v>17</v>
      </c>
      <c r="F17" s="24">
        <v>11700078</v>
      </c>
      <c r="H17" s="25">
        <f>SUM(F14:F17)</f>
        <v>30133172</v>
      </c>
    </row>
    <row r="18" spans="1:8" x14ac:dyDescent="0.25">
      <c r="A18" s="18">
        <v>5</v>
      </c>
      <c r="B18" s="5">
        <v>19</v>
      </c>
      <c r="C18" s="6" t="s">
        <v>26</v>
      </c>
      <c r="D18" s="8">
        <v>9.0138020515441895</v>
      </c>
      <c r="E18" s="9">
        <v>9.146592534578927</v>
      </c>
      <c r="F18" s="22">
        <v>10606368</v>
      </c>
      <c r="H18" s="25"/>
    </row>
    <row r="19" spans="1:8" x14ac:dyDescent="0.25">
      <c r="A19" s="19"/>
      <c r="B19" s="10">
        <v>11</v>
      </c>
      <c r="C19" s="11" t="s">
        <v>27</v>
      </c>
      <c r="D19" s="12">
        <v>9.0638942718505859</v>
      </c>
      <c r="E19" s="13">
        <v>9.4697517321662268</v>
      </c>
      <c r="F19" s="23">
        <v>6469674</v>
      </c>
      <c r="H19" s="25"/>
    </row>
    <row r="20" spans="1:8" x14ac:dyDescent="0.25">
      <c r="A20" s="19"/>
      <c r="B20" s="10">
        <v>14</v>
      </c>
      <c r="C20" s="11" t="s">
        <v>28</v>
      </c>
      <c r="D20" s="12">
        <v>9.2650003433227539</v>
      </c>
      <c r="E20" s="13">
        <v>10.8862311887898</v>
      </c>
      <c r="F20" s="23">
        <v>7772053</v>
      </c>
      <c r="H20" s="25"/>
    </row>
    <row r="21" spans="1:8" x14ac:dyDescent="0.25">
      <c r="A21" s="20"/>
      <c r="B21" s="14">
        <v>1</v>
      </c>
      <c r="C21" s="15" t="s">
        <v>29</v>
      </c>
      <c r="D21" s="16">
        <v>9.9080305099487305</v>
      </c>
      <c r="E21" s="17">
        <v>17</v>
      </c>
      <c r="F21" s="24">
        <v>5330665</v>
      </c>
      <c r="H21" s="25">
        <f>SUM(F18:F21)</f>
        <v>30178760</v>
      </c>
    </row>
    <row r="22" spans="1:8" x14ac:dyDescent="0.25">
      <c r="A22" s="18">
        <v>6</v>
      </c>
      <c r="B22" s="5">
        <v>10</v>
      </c>
      <c r="C22" s="6" t="s">
        <v>30</v>
      </c>
      <c r="D22" s="8">
        <v>9.9248166084289551</v>
      </c>
      <c r="E22" s="9">
        <v>8.3125257565771093</v>
      </c>
      <c r="F22" s="22">
        <v>5949063</v>
      </c>
      <c r="H22" s="25"/>
    </row>
    <row r="23" spans="1:8" x14ac:dyDescent="0.25">
      <c r="A23" s="19"/>
      <c r="B23" s="10">
        <v>15</v>
      </c>
      <c r="C23" s="11" t="s">
        <v>31</v>
      </c>
      <c r="D23" s="12">
        <v>10.070783615112305</v>
      </c>
      <c r="E23" s="13">
        <v>8.9846333060063426</v>
      </c>
      <c r="F23" s="23">
        <v>3267758</v>
      </c>
      <c r="H23" s="25"/>
    </row>
    <row r="24" spans="1:8" x14ac:dyDescent="0.25">
      <c r="A24" s="19"/>
      <c r="B24" s="10">
        <v>12</v>
      </c>
      <c r="C24" s="11" t="s">
        <v>32</v>
      </c>
      <c r="D24" s="12">
        <v>10.331301212310791</v>
      </c>
      <c r="E24" s="13">
        <v>10.366950924770949</v>
      </c>
      <c r="F24" s="23">
        <v>9743953</v>
      </c>
      <c r="H24" s="25"/>
    </row>
    <row r="25" spans="1:8" x14ac:dyDescent="0.25">
      <c r="A25" s="20"/>
      <c r="B25" s="14">
        <v>6</v>
      </c>
      <c r="C25" s="15" t="s">
        <v>33</v>
      </c>
      <c r="D25" s="16">
        <v>11.354062080383301</v>
      </c>
      <c r="E25" s="17">
        <v>17</v>
      </c>
      <c r="F25" s="24">
        <v>9485339</v>
      </c>
      <c r="H25" s="25">
        <f>SUM(F22:F25)</f>
        <v>28446113</v>
      </c>
    </row>
    <row r="28" spans="1:8" x14ac:dyDescent="0.25">
      <c r="E28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4" sqref="H14"/>
    </sheetView>
  </sheetViews>
  <sheetFormatPr defaultRowHeight="15" x14ac:dyDescent="0.25"/>
  <cols>
    <col min="6" max="6" width="13.5703125" customWidth="1"/>
  </cols>
  <sheetData>
    <row r="1" spans="1:8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  <c r="G1" s="21"/>
      <c r="H1" s="21"/>
    </row>
    <row r="2" spans="1:8" x14ac:dyDescent="0.25">
      <c r="A2" s="28" t="s">
        <v>34</v>
      </c>
      <c r="B2" s="10">
        <v>5</v>
      </c>
      <c r="C2" s="29" t="s">
        <v>36</v>
      </c>
      <c r="D2">
        <v>8.811671257019043</v>
      </c>
      <c r="E2" s="40">
        <v>14.286799776815249</v>
      </c>
      <c r="F2" s="33">
        <v>25796089</v>
      </c>
    </row>
    <row r="3" spans="1:8" x14ac:dyDescent="0.25">
      <c r="A3" s="31" t="s">
        <v>35</v>
      </c>
      <c r="B3" s="14">
        <v>6</v>
      </c>
      <c r="C3" s="30" t="s">
        <v>37</v>
      </c>
      <c r="D3" s="32">
        <v>11.61381721496582</v>
      </c>
      <c r="E3" s="41">
        <v>17</v>
      </c>
      <c r="F3" s="34">
        <v>12765235</v>
      </c>
    </row>
    <row r="15" spans="1:8" x14ac:dyDescent="0.25">
      <c r="E15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B13" zoomScale="118" zoomScaleNormal="118" workbookViewId="0">
      <selection activeCell="K24" sqref="K24"/>
    </sheetView>
  </sheetViews>
  <sheetFormatPr defaultRowHeight="15" x14ac:dyDescent="0.25"/>
  <cols>
    <col min="1" max="2" width="3.85546875" customWidth="1"/>
    <col min="4" max="4" width="4.7109375" customWidth="1"/>
    <col min="5" max="5" width="4.140625" customWidth="1"/>
    <col min="6" max="6" width="11.42578125" customWidth="1"/>
    <col min="7" max="7" width="15.28515625" style="28" customWidth="1"/>
    <col min="9" max="9" width="14.85546875" customWidth="1"/>
  </cols>
  <sheetData>
    <row r="1" spans="1:10" ht="9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  <c r="G1" s="44" t="s">
        <v>1</v>
      </c>
      <c r="H1" s="21" t="s">
        <v>8</v>
      </c>
      <c r="I1" s="21" t="s">
        <v>2</v>
      </c>
      <c r="J1" s="21" t="s">
        <v>2</v>
      </c>
    </row>
    <row r="2" spans="1:10" x14ac:dyDescent="0.25">
      <c r="A2" s="18">
        <v>1</v>
      </c>
      <c r="B2" s="5">
        <v>24</v>
      </c>
      <c r="C2" s="6" t="s">
        <v>10</v>
      </c>
      <c r="D2" s="8">
        <v>5.8606016635894775</v>
      </c>
      <c r="E2" s="9">
        <v>10.248008060887718</v>
      </c>
      <c r="F2" s="22">
        <v>34851835</v>
      </c>
      <c r="G2" s="22">
        <v>34780245</v>
      </c>
      <c r="H2" s="7">
        <f t="shared" ref="H2:H10" si="0">G2/F2*100</f>
        <v>99.794587573365931</v>
      </c>
      <c r="I2" s="22">
        <v>22830410</v>
      </c>
      <c r="J2" s="7">
        <f t="shared" ref="J2:J27" si="1">I2/F2*100</f>
        <v>65.507052928489998</v>
      </c>
    </row>
    <row r="3" spans="1:10" x14ac:dyDescent="0.25">
      <c r="A3" s="19"/>
      <c r="B3" s="10">
        <v>2</v>
      </c>
      <c r="C3" s="11" t="s">
        <v>11</v>
      </c>
      <c r="D3" s="12">
        <v>5.9201102256774902</v>
      </c>
      <c r="E3" s="13">
        <v>10.679559028423453</v>
      </c>
      <c r="F3" s="22">
        <v>43582004</v>
      </c>
      <c r="G3" s="23">
        <v>43478662</v>
      </c>
      <c r="H3" s="35">
        <f t="shared" si="0"/>
        <v>99.762879192062854</v>
      </c>
      <c r="I3" s="23">
        <v>28206650</v>
      </c>
      <c r="J3" s="7">
        <f t="shared" si="1"/>
        <v>64.720865061643323</v>
      </c>
    </row>
    <row r="4" spans="1:10" x14ac:dyDescent="0.25">
      <c r="A4" s="19"/>
      <c r="B4" s="10">
        <v>7</v>
      </c>
      <c r="C4" s="11" t="s">
        <v>12</v>
      </c>
      <c r="D4" s="12">
        <v>6.0308976173400879</v>
      </c>
      <c r="E4" s="13">
        <v>11.531973840869927</v>
      </c>
      <c r="F4" s="22">
        <v>33478068</v>
      </c>
      <c r="G4" s="23">
        <v>33391199</v>
      </c>
      <c r="H4" s="35">
        <f t="shared" si="0"/>
        <v>99.740519673954893</v>
      </c>
      <c r="I4" s="23">
        <v>22096225</v>
      </c>
      <c r="J4" s="7">
        <f t="shared" si="1"/>
        <v>66.002091279580412</v>
      </c>
    </row>
    <row r="5" spans="1:10" x14ac:dyDescent="0.25">
      <c r="A5" s="20"/>
      <c r="B5" s="14">
        <v>3</v>
      </c>
      <c r="C5" s="15" t="s">
        <v>13</v>
      </c>
      <c r="D5" s="16">
        <v>6.5907928943634033</v>
      </c>
      <c r="E5" s="17">
        <v>17</v>
      </c>
      <c r="F5" s="22">
        <v>42308085</v>
      </c>
      <c r="G5" s="24">
        <v>42217984</v>
      </c>
      <c r="H5" s="36">
        <f t="shared" si="0"/>
        <v>99.787035976693346</v>
      </c>
      <c r="I5" s="24">
        <v>27091844</v>
      </c>
      <c r="J5" s="7">
        <f t="shared" si="1"/>
        <v>64.034673278168938</v>
      </c>
    </row>
    <row r="6" spans="1:10" x14ac:dyDescent="0.25">
      <c r="A6" s="18">
        <v>2</v>
      </c>
      <c r="B6" s="5">
        <v>9</v>
      </c>
      <c r="C6" s="6" t="s">
        <v>14</v>
      </c>
      <c r="D6" s="8">
        <v>6.627284049987793</v>
      </c>
      <c r="E6" s="9">
        <v>10.712424187410708</v>
      </c>
      <c r="F6" s="22">
        <v>43601891</v>
      </c>
      <c r="G6" s="22">
        <v>43499196</v>
      </c>
      <c r="H6" s="7">
        <f t="shared" si="0"/>
        <v>99.764471224424639</v>
      </c>
      <c r="I6" s="22">
        <v>28043673</v>
      </c>
      <c r="J6" s="7">
        <f t="shared" si="1"/>
        <v>64.317561364483026</v>
      </c>
    </row>
    <row r="7" spans="1:10" x14ac:dyDescent="0.25">
      <c r="A7" s="19"/>
      <c r="B7" s="10">
        <v>5</v>
      </c>
      <c r="C7" s="11" t="s">
        <v>15</v>
      </c>
      <c r="D7" s="12">
        <v>6.8654263019561768</v>
      </c>
      <c r="E7" s="13">
        <v>12.635013855063525</v>
      </c>
      <c r="F7" s="22">
        <v>39269256</v>
      </c>
      <c r="G7" s="23">
        <v>39157899</v>
      </c>
      <c r="H7" s="35">
        <f t="shared" si="0"/>
        <v>99.716427018632587</v>
      </c>
      <c r="I7" s="23">
        <v>25304568</v>
      </c>
      <c r="J7" s="7">
        <f t="shared" si="1"/>
        <v>64.43862343610482</v>
      </c>
    </row>
    <row r="8" spans="1:10" x14ac:dyDescent="0.25">
      <c r="A8" s="19"/>
      <c r="B8" s="10">
        <v>4</v>
      </c>
      <c r="C8" s="11" t="s">
        <v>16</v>
      </c>
      <c r="D8" s="12">
        <v>7.1797184944152832</v>
      </c>
      <c r="E8" s="13">
        <v>15.710394831969108</v>
      </c>
      <c r="F8" s="22">
        <v>36562510</v>
      </c>
      <c r="G8" s="23">
        <v>36405138</v>
      </c>
      <c r="H8" s="35">
        <f t="shared" si="0"/>
        <v>99.569580972422301</v>
      </c>
      <c r="I8" s="23">
        <v>24015051</v>
      </c>
      <c r="J8" s="7">
        <f t="shared" si="1"/>
        <v>65.682172804875819</v>
      </c>
    </row>
    <row r="9" spans="1:10" x14ac:dyDescent="0.25">
      <c r="A9" s="20"/>
      <c r="B9" s="14">
        <v>20</v>
      </c>
      <c r="C9" s="15" t="s">
        <v>17</v>
      </c>
      <c r="D9" s="16">
        <v>7.2935338020324707</v>
      </c>
      <c r="E9" s="17">
        <v>17</v>
      </c>
      <c r="F9" s="22">
        <v>44194179</v>
      </c>
      <c r="G9" s="24">
        <v>44087429</v>
      </c>
      <c r="H9" s="36">
        <f t="shared" si="0"/>
        <v>99.758452351835743</v>
      </c>
      <c r="I9" s="24">
        <v>28633344</v>
      </c>
      <c r="J9" s="7">
        <f t="shared" si="1"/>
        <v>64.789853885508322</v>
      </c>
    </row>
    <row r="10" spans="1:10" x14ac:dyDescent="0.25">
      <c r="A10" s="18">
        <v>3</v>
      </c>
      <c r="B10" s="5">
        <v>17</v>
      </c>
      <c r="C10" s="6" t="s">
        <v>18</v>
      </c>
      <c r="D10" s="8">
        <v>7.3269882202148438</v>
      </c>
      <c r="E10" s="9">
        <v>11.728790500873883</v>
      </c>
      <c r="F10" s="22">
        <v>37196506</v>
      </c>
      <c r="G10" s="22">
        <v>37115300</v>
      </c>
      <c r="H10" s="7">
        <f t="shared" si="0"/>
        <v>99.781683795784474</v>
      </c>
      <c r="I10" s="27">
        <v>24100947</v>
      </c>
      <c r="J10" s="7">
        <f t="shared" si="1"/>
        <v>64.793577654847482</v>
      </c>
    </row>
    <row r="11" spans="1:10" x14ac:dyDescent="0.25">
      <c r="A11" s="19"/>
      <c r="B11" s="10">
        <v>22</v>
      </c>
      <c r="C11" s="11" t="s">
        <v>19</v>
      </c>
      <c r="D11" s="12">
        <v>7.7679030895233154</v>
      </c>
      <c r="E11" s="13">
        <v>15.921421144014166</v>
      </c>
      <c r="F11" s="22">
        <v>21890844</v>
      </c>
      <c r="G11" s="23">
        <v>21833663</v>
      </c>
      <c r="H11" s="35">
        <f>G11/F11*100</f>
        <v>99.73879033627027</v>
      </c>
      <c r="I11" s="27">
        <v>14130759</v>
      </c>
      <c r="J11" s="7">
        <f t="shared" si="1"/>
        <v>64.551001322744796</v>
      </c>
    </row>
    <row r="12" spans="1:10" x14ac:dyDescent="0.25">
      <c r="A12" s="19"/>
      <c r="B12" s="10">
        <v>8</v>
      </c>
      <c r="C12" s="11" t="s">
        <v>20</v>
      </c>
      <c r="D12" s="12">
        <v>7.8316788673400879</v>
      </c>
      <c r="E12" s="13">
        <v>16.641031869420832</v>
      </c>
      <c r="F12" s="22">
        <v>47313309</v>
      </c>
      <c r="G12" s="23">
        <v>47137744</v>
      </c>
      <c r="H12" s="35">
        <f t="shared" ref="H12:H27" si="2">G12/F12*100</f>
        <v>99.628931047710068</v>
      </c>
      <c r="I12" s="23">
        <v>30763630</v>
      </c>
      <c r="J12" s="7">
        <f t="shared" si="1"/>
        <v>65.02109163406854</v>
      </c>
    </row>
    <row r="13" spans="1:10" x14ac:dyDescent="0.25">
      <c r="A13" s="20"/>
      <c r="B13" s="14">
        <v>16</v>
      </c>
      <c r="C13" s="15" t="s">
        <v>21</v>
      </c>
      <c r="D13" s="16">
        <v>7.8624687194824219</v>
      </c>
      <c r="E13" s="17">
        <v>17</v>
      </c>
      <c r="F13" s="22">
        <v>22441531</v>
      </c>
      <c r="G13" s="24">
        <v>22395760</v>
      </c>
      <c r="H13" s="36">
        <f t="shared" si="2"/>
        <v>99.796043326990485</v>
      </c>
      <c r="I13" s="24">
        <v>14614267</v>
      </c>
      <c r="J13" s="7">
        <f t="shared" si="1"/>
        <v>65.121524017233952</v>
      </c>
    </row>
    <row r="14" spans="1:10" x14ac:dyDescent="0.25">
      <c r="A14" s="18">
        <v>4</v>
      </c>
      <c r="B14" s="5">
        <v>18</v>
      </c>
      <c r="C14" s="6" t="s">
        <v>22</v>
      </c>
      <c r="D14" s="8">
        <v>7.9452447891235352</v>
      </c>
      <c r="E14" s="9">
        <v>12.242131133424786</v>
      </c>
      <c r="F14" s="22">
        <v>25193116</v>
      </c>
      <c r="G14" s="22">
        <v>25146595</v>
      </c>
      <c r="H14" s="7">
        <f t="shared" si="2"/>
        <v>99.815342413379909</v>
      </c>
      <c r="I14" s="22">
        <v>16548155</v>
      </c>
      <c r="J14" s="7">
        <f t="shared" si="1"/>
        <v>65.685225281382415</v>
      </c>
    </row>
    <row r="15" spans="1:10" x14ac:dyDescent="0.25">
      <c r="A15" s="19"/>
      <c r="B15" s="10">
        <v>13</v>
      </c>
      <c r="C15" s="11" t="s">
        <v>23</v>
      </c>
      <c r="D15" s="12">
        <v>7.9856405258178711</v>
      </c>
      <c r="E15" s="13">
        <v>12.589757230332303</v>
      </c>
      <c r="F15" s="22">
        <v>39250470</v>
      </c>
      <c r="G15" s="23">
        <v>39169759</v>
      </c>
      <c r="H15" s="35">
        <f t="shared" si="2"/>
        <v>99.794369341309803</v>
      </c>
      <c r="I15" s="23">
        <v>25372665</v>
      </c>
      <c r="J15" s="7">
        <f t="shared" si="1"/>
        <v>64.642958415529804</v>
      </c>
    </row>
    <row r="16" spans="1:10" x14ac:dyDescent="0.25">
      <c r="A16" s="19"/>
      <c r="B16" s="10">
        <v>21</v>
      </c>
      <c r="C16" s="11" t="s">
        <v>24</v>
      </c>
      <c r="D16" s="12">
        <v>8.2728486061096191</v>
      </c>
      <c r="E16" s="13">
        <v>15.362984868564329</v>
      </c>
      <c r="F16" s="22">
        <v>33158922</v>
      </c>
      <c r="G16" s="23">
        <v>33085698</v>
      </c>
      <c r="H16" s="35">
        <f t="shared" si="2"/>
        <v>99.779172555730241</v>
      </c>
      <c r="I16" s="23">
        <v>21308431</v>
      </c>
      <c r="J16" s="7">
        <f t="shared" si="1"/>
        <v>64.261531180054646</v>
      </c>
    </row>
    <row r="17" spans="1:10" x14ac:dyDescent="0.25">
      <c r="A17" s="20"/>
      <c r="B17" s="14">
        <v>23</v>
      </c>
      <c r="C17" s="15" t="s">
        <v>25</v>
      </c>
      <c r="D17" s="16">
        <v>8.4189248085021973</v>
      </c>
      <c r="E17" s="17">
        <v>17</v>
      </c>
      <c r="F17" s="22">
        <v>65048450</v>
      </c>
      <c r="G17" s="24">
        <v>64935539</v>
      </c>
      <c r="H17" s="36">
        <f t="shared" si="2"/>
        <v>99.826420152978272</v>
      </c>
      <c r="I17" s="24">
        <v>42117703</v>
      </c>
      <c r="J17" s="7">
        <f t="shared" si="1"/>
        <v>64.748203838830904</v>
      </c>
    </row>
    <row r="18" spans="1:10" x14ac:dyDescent="0.25">
      <c r="A18" s="18">
        <v>5</v>
      </c>
      <c r="B18" s="5">
        <v>19</v>
      </c>
      <c r="C18" s="6" t="s">
        <v>26</v>
      </c>
      <c r="D18" s="8">
        <v>9.0138020515441895</v>
      </c>
      <c r="E18" s="9">
        <v>9.146592534578927</v>
      </c>
      <c r="F18" s="22">
        <v>64614748</v>
      </c>
      <c r="G18" s="22">
        <v>56262891</v>
      </c>
      <c r="H18" s="7">
        <f>G18/F18*100</f>
        <v>87.074379675674038</v>
      </c>
      <c r="I18" s="22">
        <v>35347758</v>
      </c>
      <c r="J18" s="7">
        <f>I18/F18*100</f>
        <v>54.705402549894643</v>
      </c>
    </row>
    <row r="19" spans="1:10" x14ac:dyDescent="0.25">
      <c r="A19" s="19"/>
      <c r="B19" s="10">
        <v>11</v>
      </c>
      <c r="C19" s="11" t="s">
        <v>27</v>
      </c>
      <c r="D19" s="12">
        <v>9.0638942718505859</v>
      </c>
      <c r="E19" s="13">
        <v>9.4697517321662268</v>
      </c>
      <c r="F19" s="22">
        <v>34334413</v>
      </c>
      <c r="G19" s="23">
        <v>34268947</v>
      </c>
      <c r="H19" s="35">
        <f t="shared" si="2"/>
        <v>99.809328326073327</v>
      </c>
      <c r="I19" s="23">
        <v>22436428</v>
      </c>
      <c r="J19" s="7">
        <f t="shared" si="1"/>
        <v>65.346764483784824</v>
      </c>
    </row>
    <row r="20" spans="1:10" x14ac:dyDescent="0.25">
      <c r="A20" s="19"/>
      <c r="B20" s="10">
        <v>14</v>
      </c>
      <c r="C20" s="11" t="s">
        <v>28</v>
      </c>
      <c r="D20" s="12">
        <v>9.2650003433227539</v>
      </c>
      <c r="E20" s="13">
        <v>10.8862311887898</v>
      </c>
      <c r="F20" s="22">
        <v>42300430</v>
      </c>
      <c r="G20" s="23">
        <v>42202122</v>
      </c>
      <c r="H20" s="35">
        <f t="shared" si="2"/>
        <v>99.767595743116559</v>
      </c>
      <c r="I20" s="23">
        <v>27235125</v>
      </c>
      <c r="J20" s="7">
        <f t="shared" si="1"/>
        <v>64.384983793308962</v>
      </c>
    </row>
    <row r="21" spans="1:10" x14ac:dyDescent="0.25">
      <c r="A21" s="20"/>
      <c r="B21" s="14">
        <v>1</v>
      </c>
      <c r="C21" s="15" t="s">
        <v>29</v>
      </c>
      <c r="D21" s="16">
        <v>9.9080305099487305</v>
      </c>
      <c r="E21" s="17">
        <v>17</v>
      </c>
      <c r="F21" s="22">
        <v>31852064</v>
      </c>
      <c r="G21" s="24">
        <v>31754555</v>
      </c>
      <c r="H21" s="36">
        <f t="shared" si="2"/>
        <v>99.693869131997232</v>
      </c>
      <c r="I21" s="24">
        <v>22405427</v>
      </c>
      <c r="J21" s="7">
        <f t="shared" si="1"/>
        <v>70.342151139718922</v>
      </c>
    </row>
    <row r="22" spans="1:10" x14ac:dyDescent="0.25">
      <c r="A22" s="18">
        <v>6</v>
      </c>
      <c r="B22" s="5">
        <v>10</v>
      </c>
      <c r="C22" s="6" t="s">
        <v>30</v>
      </c>
      <c r="D22" s="8">
        <v>9.9248166084289551</v>
      </c>
      <c r="E22" s="9">
        <v>8.3125257565771093</v>
      </c>
      <c r="F22" s="22">
        <v>38566943</v>
      </c>
      <c r="G22" s="22">
        <v>36036601</v>
      </c>
      <c r="H22" s="7">
        <f t="shared" si="2"/>
        <v>93.439091088967047</v>
      </c>
      <c r="I22" s="22">
        <v>22526710</v>
      </c>
      <c r="J22" s="7">
        <f t="shared" si="1"/>
        <v>58.409374059022511</v>
      </c>
    </row>
    <row r="23" spans="1:10" x14ac:dyDescent="0.25">
      <c r="A23" s="19"/>
      <c r="B23" s="10">
        <v>15</v>
      </c>
      <c r="C23" s="11" t="s">
        <v>31</v>
      </c>
      <c r="D23" s="12">
        <v>10.070783615112305</v>
      </c>
      <c r="E23" s="13">
        <v>8.9846333060063426</v>
      </c>
      <c r="F23" s="22">
        <v>16726715</v>
      </c>
      <c r="G23" s="23">
        <v>16680525</v>
      </c>
      <c r="H23" s="35">
        <f t="shared" si="2"/>
        <v>99.723854923097576</v>
      </c>
      <c r="I23" s="23">
        <v>10788945</v>
      </c>
      <c r="J23" s="7">
        <f t="shared" si="1"/>
        <v>64.501278344253492</v>
      </c>
    </row>
    <row r="24" spans="1:10" x14ac:dyDescent="0.25">
      <c r="A24" s="19"/>
      <c r="B24" s="10">
        <v>12</v>
      </c>
      <c r="C24" s="11" t="s">
        <v>32</v>
      </c>
      <c r="D24" s="12">
        <v>10.331301212310791</v>
      </c>
      <c r="E24" s="13">
        <v>10.366950924770949</v>
      </c>
      <c r="F24" s="22">
        <v>60952546</v>
      </c>
      <c r="G24" s="23">
        <v>55298815</v>
      </c>
      <c r="H24" s="35">
        <f t="shared" si="2"/>
        <v>90.724372694784563</v>
      </c>
      <c r="I24" s="23">
        <v>35538625</v>
      </c>
      <c r="J24" s="7">
        <f t="shared" si="1"/>
        <v>58.305398760537422</v>
      </c>
    </row>
    <row r="25" spans="1:10" x14ac:dyDescent="0.25">
      <c r="A25" s="20"/>
      <c r="B25" s="14">
        <v>6</v>
      </c>
      <c r="C25" s="15" t="s">
        <v>33</v>
      </c>
      <c r="D25" s="16">
        <v>11.354062080383301</v>
      </c>
      <c r="E25" s="17">
        <v>17</v>
      </c>
      <c r="F25" s="22">
        <v>76621643</v>
      </c>
      <c r="G25" s="24">
        <f>F25-25796021</f>
        <v>50825622</v>
      </c>
      <c r="H25" s="36">
        <f t="shared" si="2"/>
        <v>66.333244772629058</v>
      </c>
      <c r="I25" s="24">
        <v>25515065</v>
      </c>
      <c r="J25" s="7">
        <f t="shared" si="1"/>
        <v>33.300075541319316</v>
      </c>
    </row>
    <row r="26" spans="1:10" x14ac:dyDescent="0.25">
      <c r="A26" t="s">
        <v>38</v>
      </c>
      <c r="B26" s="10">
        <v>5</v>
      </c>
      <c r="C26" s="29" t="s">
        <v>36</v>
      </c>
      <c r="D26">
        <v>8.811671257019043</v>
      </c>
      <c r="E26" s="38">
        <v>14.286799776815249</v>
      </c>
      <c r="F26" s="22">
        <v>35712522</v>
      </c>
      <c r="G26" s="27">
        <v>35322051</v>
      </c>
      <c r="H26" s="36">
        <f t="shared" si="2"/>
        <v>98.906627204877879</v>
      </c>
      <c r="I26" s="27">
        <v>22169901</v>
      </c>
      <c r="J26" s="7">
        <f t="shared" si="1"/>
        <v>62.078788498891221</v>
      </c>
    </row>
    <row r="27" spans="1:10" x14ac:dyDescent="0.25">
      <c r="A27" t="s">
        <v>34</v>
      </c>
      <c r="B27" s="14">
        <v>6</v>
      </c>
      <c r="C27" s="30" t="s">
        <v>37</v>
      </c>
      <c r="D27" s="32">
        <v>11.61381721496582</v>
      </c>
      <c r="E27" s="39">
        <v>17</v>
      </c>
      <c r="F27" s="22">
        <v>17979742</v>
      </c>
      <c r="G27" s="27">
        <v>16581614</v>
      </c>
      <c r="H27" s="36">
        <f t="shared" si="2"/>
        <v>92.223870620612914</v>
      </c>
      <c r="I27" s="27">
        <v>11995886</v>
      </c>
      <c r="J27" s="7">
        <f t="shared" si="1"/>
        <v>66.718899525921998</v>
      </c>
    </row>
  </sheetData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CB2N2ANXX</vt:lpstr>
      <vt:lpstr>HTKFHBCXY</vt:lpstr>
      <vt:lpstr>CB30KANXX</vt:lpstr>
      <vt:lpstr>combined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Joana</dc:creator>
  <cp:lastModifiedBy>Viana, Joana</cp:lastModifiedBy>
  <dcterms:created xsi:type="dcterms:W3CDTF">2017-03-17T11:44:52Z</dcterms:created>
  <dcterms:modified xsi:type="dcterms:W3CDTF">2018-03-23T11:18:45Z</dcterms:modified>
</cp:coreProperties>
</file>