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ocuments/University Work/summer work experience/Imperial College/FUSE/data/"/>
    </mc:Choice>
  </mc:AlternateContent>
  <xr:revisionPtr revIDLastSave="0" documentId="13_ncr:1_{A3973F4A-CDF6-6C46-B332-1AD9405810B6}" xr6:coauthVersionLast="47" xr6:coauthVersionMax="47" xr10:uidLastSave="{00000000-0000-0000-0000-000000000000}"/>
  <bookViews>
    <workbookView xWindow="0" yWindow="500" windowWidth="28800" windowHeight="17500" firstSheet="2" activeTab="12" xr2:uid="{E883CBF3-2CDB-0D4C-B75C-CDFD4FA8C312}"/>
  </bookViews>
  <sheets>
    <sheet name="macro details" sheetId="8" r:id="rId1"/>
    <sheet name="utility" sheetId="10" r:id="rId2"/>
    <sheet name="longwall method" sheetId="16" r:id="rId3"/>
    <sheet name="r &amp; p method" sheetId="15" r:id="rId4"/>
    <sheet name="continuous miner" sheetId="4" r:id="rId5"/>
    <sheet name="roof bolter" sheetId="6" r:id="rId6"/>
    <sheet name="longwall shearer" sheetId="11" r:id="rId7"/>
    <sheet name="AFC" sheetId="13" r:id="rId8"/>
    <sheet name="flat link chain" sheetId="18" r:id="rId9"/>
    <sheet name="stage loader" sheetId="14" r:id="rId10"/>
    <sheet name="LHD" sheetId="12" r:id="rId11"/>
    <sheet name="shuttle car" sheetId="5" r:id="rId12"/>
    <sheet name="worker" sheetId="9" r:id="rId13"/>
    <sheet name="borer miner" sheetId="17" r:id="rId14"/>
    <sheet name="Sheet1" sheetId="1" r:id="rId15"/>
    <sheet name="Sheet2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<sst xmlns="http://schemas.openxmlformats.org/spreadsheetml/2006/main" count="169" uniqueCount="94">
  <si>
    <t xml:space="preserve">company </t>
  </si>
  <si>
    <t>komatzu</t>
  </si>
  <si>
    <t>continuous miner</t>
  </si>
  <si>
    <t>feeder breaker</t>
  </si>
  <si>
    <t>haulage</t>
  </si>
  <si>
    <t>roof bolter</t>
  </si>
  <si>
    <t>joy 12hm 36</t>
  </si>
  <si>
    <t>joy 12hm 46</t>
  </si>
  <si>
    <t>joy ufb 38 (600 tonnes)</t>
  </si>
  <si>
    <t>joy ufb 17 (1091 tonnes)</t>
  </si>
  <si>
    <t>joy ufb 14 (1360 tonnes)</t>
  </si>
  <si>
    <t>joy ufb 33 (1000 tonnes)</t>
  </si>
  <si>
    <t>joy shuttle cars</t>
  </si>
  <si>
    <t>joy battery haulers</t>
  </si>
  <si>
    <t xml:space="preserve">joy flexible conveyor train </t>
  </si>
  <si>
    <t>joy cb-8R</t>
  </si>
  <si>
    <t>cat</t>
  </si>
  <si>
    <t>company</t>
  </si>
  <si>
    <t>EL3000</t>
  </si>
  <si>
    <t>longwall miner</t>
  </si>
  <si>
    <t>key</t>
  </si>
  <si>
    <t>value</t>
  </si>
  <si>
    <t>units</t>
  </si>
  <si>
    <t>hrs</t>
  </si>
  <si>
    <t>nameplate rating</t>
  </si>
  <si>
    <t>10sc32B</t>
  </si>
  <si>
    <t>model</t>
  </si>
  <si>
    <t xml:space="preserve">units </t>
  </si>
  <si>
    <t>tonnes</t>
  </si>
  <si>
    <t>tonne/hr</t>
  </si>
  <si>
    <t>kW</t>
  </si>
  <si>
    <t>power</t>
  </si>
  <si>
    <t>14CM15D</t>
  </si>
  <si>
    <t>joy quadbolter</t>
  </si>
  <si>
    <t>proven + probable deposits</t>
  </si>
  <si>
    <t>ore grade</t>
  </si>
  <si>
    <t>mine operating production</t>
  </si>
  <si>
    <t>days</t>
  </si>
  <si>
    <t xml:space="preserve">tonnes </t>
  </si>
  <si>
    <t>location</t>
  </si>
  <si>
    <t>Green River, WY</t>
  </si>
  <si>
    <t>unit</t>
  </si>
  <si>
    <t>wage</t>
  </si>
  <si>
    <t xml:space="preserve">$/yr </t>
  </si>
  <si>
    <t>ore market price</t>
  </si>
  <si>
    <t>$/tonne</t>
  </si>
  <si>
    <t>water</t>
  </si>
  <si>
    <t>ore density</t>
  </si>
  <si>
    <t>g/cm3</t>
  </si>
  <si>
    <t>production output</t>
  </si>
  <si>
    <t>workers</t>
  </si>
  <si>
    <t>shift length</t>
  </si>
  <si>
    <t>depth</t>
  </si>
  <si>
    <t>m</t>
  </si>
  <si>
    <t>7LS5</t>
  </si>
  <si>
    <t>shuttle car</t>
  </si>
  <si>
    <t>LHD</t>
  </si>
  <si>
    <t>worker</t>
  </si>
  <si>
    <t>mining operating</t>
  </si>
  <si>
    <t>period</t>
  </si>
  <si>
    <t>maintenance operating</t>
  </si>
  <si>
    <t>non operating</t>
  </si>
  <si>
    <t>mining packages</t>
  </si>
  <si>
    <t>longwall shearer</t>
  </si>
  <si>
    <t>conversion efficiency</t>
  </si>
  <si>
    <t>%/100</t>
  </si>
  <si>
    <t>t shield</t>
  </si>
  <si>
    <t>afc</t>
  </si>
  <si>
    <t>flat link chain</t>
  </si>
  <si>
    <t>low profile chain</t>
  </si>
  <si>
    <t>afc drive</t>
  </si>
  <si>
    <t>stage loader</t>
  </si>
  <si>
    <t>borer miner</t>
  </si>
  <si>
    <t>joy AFC</t>
  </si>
  <si>
    <t>£/kWh</t>
  </si>
  <si>
    <t>£/L</t>
  </si>
  <si>
    <t>electricity</t>
  </si>
  <si>
    <t>kWh</t>
  </si>
  <si>
    <t>#taken from continuous miner</t>
  </si>
  <si>
    <t>#educated guess</t>
  </si>
  <si>
    <t># guess as it is an automated proces</t>
  </si>
  <si>
    <t>cost</t>
  </si>
  <si>
    <t>attrition</t>
  </si>
  <si>
    <t>https://www.komatsu.com/en/products/longwall/shearers/7ls5b/</t>
  </si>
  <si>
    <t>drive_power</t>
  </si>
  <si>
    <t>kw/unit</t>
  </si>
  <si>
    <t>WXO3</t>
  </si>
  <si>
    <t>https://www.komatsu.com/en/products/underground-hard-rock-haulage/lhd/wx03/#specifications</t>
  </si>
  <si>
    <t>max output</t>
  </si>
  <si>
    <t>tph</t>
  </si>
  <si>
    <t>#guess</t>
  </si>
  <si>
    <t>conveyor_length</t>
  </si>
  <si>
    <t>meters</t>
  </si>
  <si>
    <t>131 t shields  * 2M size of t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</si>
</sst>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1B232A"/>
      <name val="Arial"/>
      <family val="2"/>
    </font>
    <font>
      <sz val="12"/>
      <color rgb="FF1B232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B296-438E-1747-ABC9-555CDE54E2A4}">
  <dimension ref="A2:C14"/>
  <sheetViews>
    <sheetView workbookViewId="0">
      <selection activeCell="A17" sqref="A17"/>
    </sheetView>
  </sheetViews>
  <sheetFormatPr baseColWidth="10" defaultRowHeight="16" x14ac:dyDescent="0.2"/>
  <cols>
    <col min="1" max="1" width="26.33203125" customWidth="1"/>
    <col min="2" max="2" width="15" customWidth="1"/>
  </cols>
  <sheetData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34</v>
      </c>
      <c r="B3">
        <v>75000000000</v>
      </c>
      <c r="C3" t="s">
        <v>38</v>
      </c>
    </row>
    <row r="4" spans="1:3" x14ac:dyDescent="0.2">
      <c r="A4" t="s">
        <v>52</v>
      </c>
      <c r="B4">
        <v>475</v>
      </c>
      <c r="C4" t="s">
        <v>53</v>
      </c>
    </row>
    <row r="5" spans="1:3" x14ac:dyDescent="0.2">
      <c r="A5" t="s">
        <v>36</v>
      </c>
      <c r="B5">
        <v>234</v>
      </c>
      <c r="C5" t="s">
        <v>37</v>
      </c>
    </row>
    <row r="6" spans="1:3" x14ac:dyDescent="0.2">
      <c r="A6" t="s">
        <v>35</v>
      </c>
      <c r="B6">
        <v>0.9</v>
      </c>
      <c r="C6" t="s">
        <v>65</v>
      </c>
    </row>
    <row r="7" spans="1:3" x14ac:dyDescent="0.2">
      <c r="A7" t="s">
        <v>47</v>
      </c>
      <c r="B7">
        <v>2.13</v>
      </c>
      <c r="C7" t="s">
        <v>48</v>
      </c>
    </row>
    <row r="8" spans="1:3" x14ac:dyDescent="0.2">
      <c r="A8" t="s">
        <v>39</v>
      </c>
      <c r="B8" t="s">
        <v>40</v>
      </c>
    </row>
    <row r="9" spans="1:3" x14ac:dyDescent="0.2">
      <c r="A9" t="s">
        <v>44</v>
      </c>
      <c r="B9">
        <v>250</v>
      </c>
      <c r="C9" t="s">
        <v>45</v>
      </c>
    </row>
    <row r="10" spans="1:3" x14ac:dyDescent="0.2">
      <c r="A10" t="s">
        <v>58</v>
      </c>
      <c r="B10">
        <v>250</v>
      </c>
      <c r="C10" t="s">
        <v>37</v>
      </c>
    </row>
    <row r="11" spans="1:3" x14ac:dyDescent="0.2">
      <c r="A11" t="s">
        <v>60</v>
      </c>
      <c r="B11">
        <f>B13-B10</f>
        <v>115</v>
      </c>
      <c r="C11" t="s">
        <v>37</v>
      </c>
    </row>
    <row r="12" spans="1:3" x14ac:dyDescent="0.2">
      <c r="A12" t="s">
        <v>61</v>
      </c>
      <c r="B12">
        <v>0</v>
      </c>
      <c r="C12" t="s">
        <v>37</v>
      </c>
    </row>
    <row r="13" spans="1:3" x14ac:dyDescent="0.2">
      <c r="A13" s="2" t="s">
        <v>59</v>
      </c>
      <c r="B13" s="2">
        <v>365</v>
      </c>
      <c r="C13" s="2" t="s">
        <v>37</v>
      </c>
    </row>
    <row r="14" spans="1:3" x14ac:dyDescent="0.2">
      <c r="A14" t="s">
        <v>64</v>
      </c>
      <c r="B14">
        <v>0.58799999999999997</v>
      </c>
      <c r="C14" t="s">
        <v>65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6E3A-C567-1F42-9477-9B986FE1CE0F}">
  <dimension ref="A2:D6"/>
  <sheetViews>
    <sheetView workbookViewId="0">
      <selection activeCell="C4" sqref="C4"/>
    </sheetView>
  </sheetViews>
  <sheetFormatPr baseColWidth="10" defaultRowHeight="16" x14ac:dyDescent="0.2"/>
  <sheetData>
    <row r="2" spans="1:4" x14ac:dyDescent="0.2">
      <c r="A2" t="s">
        <v>20</v>
      </c>
      <c r="B2" t="s">
        <v>21</v>
      </c>
    </row>
    <row r="3" spans="1:4" x14ac:dyDescent="0.2">
      <c r="A3" t="s">
        <v>31</v>
      </c>
      <c r="B3">
        <v>700</v>
      </c>
      <c r="C3" t="s">
        <v>30</v>
      </c>
    </row>
    <row r="4" spans="1:4" x14ac:dyDescent="0.2">
      <c r="A4" t="s">
        <v>50</v>
      </c>
      <c r="B4">
        <v>0</v>
      </c>
      <c r="D4" t="s">
        <v>80</v>
      </c>
    </row>
    <row r="5" spans="1:4" x14ac:dyDescent="0.2">
      <c r="A5" t="s">
        <v>26</v>
      </c>
      <c r="B5" t="s">
        <v>73</v>
      </c>
    </row>
    <row r="6" spans="1:4" x14ac:dyDescent="0.2">
      <c r="A6" t="s">
        <v>88</v>
      </c>
      <c r="B6" s="5">
        <v>6000</v>
      </c>
      <c r="C6" t="s">
        <v>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CEC4-3D3D-4143-AE0F-E82354A19379}">
  <dimension ref="A2:D6"/>
  <sheetViews>
    <sheetView workbookViewId="0">
      <selection activeCell="D3" sqref="D3"/>
    </sheetView>
  </sheetViews>
  <sheetFormatPr baseColWidth="10" defaultRowHeight="16" x14ac:dyDescent="0.2"/>
  <cols>
    <col min="1" max="1" width="15.83203125" customWidth="1"/>
  </cols>
  <sheetData>
    <row r="2" spans="1:4" x14ac:dyDescent="0.2">
      <c r="A2" t="s">
        <v>20</v>
      </c>
      <c r="B2" t="s">
        <v>21</v>
      </c>
      <c r="C2" t="s">
        <v>22</v>
      </c>
    </row>
    <row r="3" spans="1:4" x14ac:dyDescent="0.2">
      <c r="A3" t="s">
        <v>24</v>
      </c>
      <c r="B3">
        <v>2.722</v>
      </c>
      <c r="C3" t="s">
        <v>28</v>
      </c>
      <c r="D3" t="s">
        <v>87</v>
      </c>
    </row>
    <row r="4" spans="1:4" x14ac:dyDescent="0.2">
      <c r="A4" t="s">
        <v>31</v>
      </c>
      <c r="B4">
        <v>97</v>
      </c>
      <c r="C4" t="s">
        <v>30</v>
      </c>
    </row>
    <row r="5" spans="1:4" x14ac:dyDescent="0.2">
      <c r="A5" t="s">
        <v>50</v>
      </c>
      <c r="B5">
        <v>2</v>
      </c>
    </row>
    <row r="6" spans="1:4" x14ac:dyDescent="0.2">
      <c r="A6" t="s">
        <v>26</v>
      </c>
      <c r="B6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2633-F0B0-0F4F-8FA5-326C9D7CE73B}">
  <dimension ref="A1:C11"/>
  <sheetViews>
    <sheetView workbookViewId="0">
      <selection activeCell="B6" sqref="B6"/>
    </sheetView>
  </sheetViews>
  <sheetFormatPr baseColWidth="10" defaultRowHeight="16" x14ac:dyDescent="0.2"/>
  <cols>
    <col min="1" max="1" width="27" customWidth="1"/>
  </cols>
  <sheetData>
    <row r="1" spans="1:3" x14ac:dyDescent="0.2">
      <c r="A1" t="s">
        <v>25</v>
      </c>
    </row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24</v>
      </c>
      <c r="B3">
        <v>14</v>
      </c>
      <c r="C3" t="s">
        <v>28</v>
      </c>
    </row>
    <row r="4" spans="1:3" x14ac:dyDescent="0.2">
      <c r="A4" t="s">
        <v>31</v>
      </c>
      <c r="B4">
        <v>85</v>
      </c>
      <c r="C4" t="s">
        <v>30</v>
      </c>
    </row>
    <row r="5" spans="1:3" x14ac:dyDescent="0.2">
      <c r="A5" t="s">
        <v>50</v>
      </c>
      <c r="B5">
        <v>1</v>
      </c>
    </row>
    <row r="6" spans="1:3" x14ac:dyDescent="0.2">
      <c r="A6" t="s">
        <v>26</v>
      </c>
      <c r="B6" t="s">
        <v>25</v>
      </c>
    </row>
    <row r="11" spans="1:3" ht="15" customHeight="1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D9ED-AFC7-5E4D-A019-3E513DE76C3A}">
  <dimension ref="A2:C4"/>
  <sheetViews>
    <sheetView tabSelected="1" workbookViewId="0">
      <selection activeCell="B6" sqref="B6"/>
    </sheetView>
  </sheetViews>
  <sheetFormatPr baseColWidth="10" defaultRowHeight="16" x14ac:dyDescent="0.2"/>
  <sheetData>
    <row r="2" spans="1:3" x14ac:dyDescent="0.2">
      <c r="A2" t="s">
        <v>20</v>
      </c>
      <c r="B2" t="s">
        <v>21</v>
      </c>
      <c r="C2" t="s">
        <v>41</v>
      </c>
    </row>
    <row r="3" spans="1:3" x14ac:dyDescent="0.2">
      <c r="A3" t="s">
        <v>42</v>
      </c>
      <c r="B3">
        <v>7000</v>
      </c>
      <c r="C3" t="s">
        <v>43</v>
      </c>
    </row>
    <row r="4" spans="1:3" x14ac:dyDescent="0.2">
      <c r="A4" t="s">
        <v>51</v>
      </c>
      <c r="B4">
        <v>10</v>
      </c>
      <c r="C4" t="s"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64EF-E616-8247-8A85-C2A4F0EE29BA}">
  <dimension ref="A2:D5"/>
  <sheetViews>
    <sheetView workbookViewId="0">
      <selection activeCell="D6" sqref="D6"/>
    </sheetView>
  </sheetViews>
  <sheetFormatPr baseColWidth="10" defaultRowHeight="16" x14ac:dyDescent="0.2"/>
  <sheetData>
    <row r="2" spans="1:4" x14ac:dyDescent="0.2">
      <c r="A2" t="s">
        <v>20</v>
      </c>
      <c r="B2" t="s">
        <v>21</v>
      </c>
    </row>
    <row r="3" spans="1:4" x14ac:dyDescent="0.2">
      <c r="A3" t="s">
        <v>49</v>
      </c>
      <c r="B3">
        <v>89</v>
      </c>
      <c r="C3" t="s">
        <v>29</v>
      </c>
    </row>
    <row r="4" spans="1:4" x14ac:dyDescent="0.2">
      <c r="A4" t="s">
        <v>31</v>
      </c>
      <c r="B4">
        <v>600</v>
      </c>
      <c r="C4" t="s">
        <v>77</v>
      </c>
      <c r="D4" t="s">
        <v>78</v>
      </c>
    </row>
    <row r="5" spans="1:4" x14ac:dyDescent="0.2">
      <c r="A5" t="s">
        <v>50</v>
      </c>
      <c r="B5">
        <v>2</v>
      </c>
      <c r="D5" t="s">
        <v>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F2EB-565B-D749-9801-BCC60DA85E15}">
  <dimension ref="B2:I6"/>
  <sheetViews>
    <sheetView workbookViewId="0">
      <selection activeCell="E7" sqref="E7"/>
    </sheetView>
  </sheetViews>
  <sheetFormatPr baseColWidth="10" defaultRowHeight="16" x14ac:dyDescent="0.2"/>
  <cols>
    <col min="3" max="3" width="15.33203125" bestFit="1" customWidth="1"/>
    <col min="4" max="4" width="21.1640625" bestFit="1" customWidth="1"/>
    <col min="5" max="5" width="13" customWidth="1"/>
  </cols>
  <sheetData>
    <row r="2" spans="2:9" x14ac:dyDescent="0.2">
      <c r="B2" t="s">
        <v>0</v>
      </c>
      <c r="C2" t="s">
        <v>2</v>
      </c>
      <c r="D2" t="s">
        <v>3</v>
      </c>
      <c r="E2" t="s">
        <v>4</v>
      </c>
      <c r="F2" t="s">
        <v>5</v>
      </c>
      <c r="H2" t="s">
        <v>17</v>
      </c>
      <c r="I2" t="s">
        <v>19</v>
      </c>
    </row>
    <row r="3" spans="2:9" ht="17" x14ac:dyDescent="0.2">
      <c r="B3" t="s">
        <v>1</v>
      </c>
      <c r="C3" t="s">
        <v>6</v>
      </c>
      <c r="D3" t="s">
        <v>8</v>
      </c>
      <c r="E3" t="s">
        <v>12</v>
      </c>
      <c r="F3" t="s">
        <v>15</v>
      </c>
      <c r="H3" t="s">
        <v>16</v>
      </c>
      <c r="I3" s="1" t="s">
        <v>18</v>
      </c>
    </row>
    <row r="4" spans="2:9" x14ac:dyDescent="0.2">
      <c r="C4" t="s">
        <v>7</v>
      </c>
      <c r="D4" t="s">
        <v>11</v>
      </c>
      <c r="E4" t="s">
        <v>13</v>
      </c>
    </row>
    <row r="5" spans="2:9" x14ac:dyDescent="0.2">
      <c r="D5" t="s">
        <v>9</v>
      </c>
      <c r="E5" t="s">
        <v>14</v>
      </c>
    </row>
    <row r="6" spans="2:9" x14ac:dyDescent="0.2">
      <c r="D6" t="s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826A-901F-DC4B-809A-B5BB3FCDC7F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4F09-9562-8F4C-A40E-927BF5DC3D04}">
  <dimension ref="A2:C4"/>
  <sheetViews>
    <sheetView topLeftCell="A9" workbookViewId="0">
      <selection activeCell="B9" sqref="B9"/>
    </sheetView>
  </sheetViews>
  <sheetFormatPr baseColWidth="10" defaultRowHeight="16" x14ac:dyDescent="0.2"/>
  <sheetData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76</v>
      </c>
      <c r="B3">
        <v>0.18540000000000001</v>
      </c>
      <c r="C3" t="s">
        <v>74</v>
      </c>
    </row>
    <row r="4" spans="1:3" x14ac:dyDescent="0.2">
      <c r="A4" t="s">
        <v>46</v>
      </c>
      <c r="B4">
        <v>1E-3</v>
      </c>
      <c r="C4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E67D-1E01-B146-9A1B-D29FD51A6D12}">
  <dimension ref="A2:C13"/>
  <sheetViews>
    <sheetView workbookViewId="0">
      <selection activeCell="B13" sqref="B13"/>
    </sheetView>
  </sheetViews>
  <sheetFormatPr baseColWidth="10" defaultRowHeight="16" x14ac:dyDescent="0.2"/>
  <cols>
    <col min="1" max="1" width="15.1640625" customWidth="1"/>
  </cols>
  <sheetData>
    <row r="2" spans="1:3" x14ac:dyDescent="0.2">
      <c r="A2" t="s">
        <v>20</v>
      </c>
      <c r="B2" t="s">
        <v>21</v>
      </c>
    </row>
    <row r="3" spans="1:3" x14ac:dyDescent="0.2">
      <c r="A3" t="s">
        <v>63</v>
      </c>
      <c r="B3">
        <v>1</v>
      </c>
    </row>
    <row r="4" spans="1:3" x14ac:dyDescent="0.2">
      <c r="A4" t="s">
        <v>66</v>
      </c>
      <c r="B4">
        <v>131</v>
      </c>
    </row>
    <row r="5" spans="1:3" x14ac:dyDescent="0.2">
      <c r="A5" t="s">
        <v>67</v>
      </c>
      <c r="B5">
        <v>1</v>
      </c>
    </row>
    <row r="6" spans="1:3" x14ac:dyDescent="0.2">
      <c r="A6" t="s">
        <v>68</v>
      </c>
      <c r="B6">
        <v>1</v>
      </c>
    </row>
    <row r="7" spans="1:3" x14ac:dyDescent="0.2">
      <c r="A7" t="s">
        <v>69</v>
      </c>
      <c r="B7">
        <v>1</v>
      </c>
    </row>
    <row r="8" spans="1:3" x14ac:dyDescent="0.2">
      <c r="A8" t="s">
        <v>70</v>
      </c>
      <c r="B8">
        <v>2</v>
      </c>
    </row>
    <row r="9" spans="1:3" x14ac:dyDescent="0.2">
      <c r="A9" t="s">
        <v>71</v>
      </c>
      <c r="B9">
        <v>1</v>
      </c>
    </row>
    <row r="10" spans="1:3" x14ac:dyDescent="0.2">
      <c r="A10" t="s">
        <v>72</v>
      </c>
      <c r="B10">
        <v>3</v>
      </c>
    </row>
    <row r="11" spans="1:3" x14ac:dyDescent="0.2">
      <c r="A11" t="s">
        <v>55</v>
      </c>
      <c r="B11">
        <v>6</v>
      </c>
    </row>
    <row r="12" spans="1:3" x14ac:dyDescent="0.2">
      <c r="A12" t="s">
        <v>62</v>
      </c>
      <c r="B12">
        <v>1</v>
      </c>
    </row>
    <row r="13" spans="1:3" x14ac:dyDescent="0.2">
      <c r="A13" t="s">
        <v>57</v>
      </c>
      <c r="B13">
        <v>10</v>
      </c>
      <c r="C13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5B4B-AA0D-8346-A63A-AAC97E12BBE4}">
  <dimension ref="A2:B8"/>
  <sheetViews>
    <sheetView workbookViewId="0">
      <selection activeCell="B7" sqref="B7"/>
    </sheetView>
  </sheetViews>
  <sheetFormatPr baseColWidth="10" defaultRowHeight="16" x14ac:dyDescent="0.2"/>
  <cols>
    <col min="1" max="1" width="17.1640625" customWidth="1"/>
  </cols>
  <sheetData>
    <row r="2" spans="1:2" x14ac:dyDescent="0.2">
      <c r="A2" t="s">
        <v>20</v>
      </c>
      <c r="B2" t="s">
        <v>21</v>
      </c>
    </row>
    <row r="3" spans="1:2" x14ac:dyDescent="0.2">
      <c r="A3" t="s">
        <v>2</v>
      </c>
      <c r="B3">
        <v>1</v>
      </c>
    </row>
    <row r="4" spans="1:2" x14ac:dyDescent="0.2">
      <c r="A4" t="s">
        <v>5</v>
      </c>
      <c r="B4">
        <v>1</v>
      </c>
    </row>
    <row r="5" spans="1:2" x14ac:dyDescent="0.2">
      <c r="A5" t="s">
        <v>55</v>
      </c>
      <c r="B5">
        <v>2</v>
      </c>
    </row>
    <row r="6" spans="1:2" x14ac:dyDescent="0.2">
      <c r="A6" t="s">
        <v>56</v>
      </c>
      <c r="B6">
        <v>1</v>
      </c>
    </row>
    <row r="7" spans="1:2" x14ac:dyDescent="0.2">
      <c r="A7" t="s">
        <v>57</v>
      </c>
      <c r="B7">
        <v>8</v>
      </c>
    </row>
    <row r="8" spans="1:2" x14ac:dyDescent="0.2">
      <c r="A8" t="s">
        <v>62</v>
      </c>
      <c r="B8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306B-8A58-6F47-B920-204089AE08B3}">
  <dimension ref="A1:C6"/>
  <sheetViews>
    <sheetView workbookViewId="0">
      <selection activeCell="C3" sqref="C3"/>
    </sheetView>
  </sheetViews>
  <sheetFormatPr baseColWidth="10" defaultRowHeight="16" x14ac:dyDescent="0.2"/>
  <cols>
    <col min="1" max="1" width="24.6640625" customWidth="1"/>
  </cols>
  <sheetData>
    <row r="1" spans="1:3" x14ac:dyDescent="0.2">
      <c r="A1" t="s">
        <v>32</v>
      </c>
    </row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49</v>
      </c>
      <c r="B3">
        <v>139</v>
      </c>
      <c r="C3" t="s">
        <v>29</v>
      </c>
    </row>
    <row r="4" spans="1:3" x14ac:dyDescent="0.2">
      <c r="A4" t="s">
        <v>31</v>
      </c>
      <c r="B4">
        <v>600</v>
      </c>
      <c r="C4" t="s">
        <v>30</v>
      </c>
    </row>
    <row r="5" spans="1:3" x14ac:dyDescent="0.2">
      <c r="A5" t="s">
        <v>50</v>
      </c>
      <c r="B5">
        <v>2</v>
      </c>
    </row>
    <row r="6" spans="1:3" x14ac:dyDescent="0.2">
      <c r="A6" t="s">
        <v>26</v>
      </c>
      <c r="B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5A2F-9BCF-E84D-987B-70F09662E5AB}">
  <dimension ref="A1:C5"/>
  <sheetViews>
    <sheetView workbookViewId="0">
      <selection activeCell="A5" sqref="A5"/>
    </sheetView>
  </sheetViews>
  <sheetFormatPr baseColWidth="10" defaultRowHeight="16" x14ac:dyDescent="0.2"/>
  <cols>
    <col min="1" max="1" width="15.5" customWidth="1"/>
  </cols>
  <sheetData>
    <row r="1" spans="1:3" x14ac:dyDescent="0.2">
      <c r="A1" t="s">
        <v>33</v>
      </c>
    </row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31</v>
      </c>
      <c r="B3">
        <v>125</v>
      </c>
      <c r="C3" t="s">
        <v>30</v>
      </c>
    </row>
    <row r="4" spans="1:3" x14ac:dyDescent="0.2">
      <c r="A4" t="s">
        <v>50</v>
      </c>
      <c r="B4">
        <v>3</v>
      </c>
    </row>
    <row r="5" spans="1:3" x14ac:dyDescent="0.2">
      <c r="A5" t="s">
        <v>26</v>
      </c>
      <c r="B5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9977-9172-CD46-8451-C5DE37D17549}">
  <dimension ref="A2:E6"/>
  <sheetViews>
    <sheetView workbookViewId="0">
      <selection activeCell="D5" sqref="D5"/>
    </sheetView>
  </sheetViews>
  <sheetFormatPr baseColWidth="10" defaultRowHeight="16" x14ac:dyDescent="0.2"/>
  <cols>
    <col min="1" max="1" width="15.6640625" customWidth="1"/>
  </cols>
  <sheetData>
    <row r="2" spans="1:5" x14ac:dyDescent="0.2">
      <c r="A2" t="s">
        <v>20</v>
      </c>
      <c r="B2" t="s">
        <v>21</v>
      </c>
      <c r="C2" t="s">
        <v>22</v>
      </c>
    </row>
    <row r="3" spans="1:5" x14ac:dyDescent="0.2">
      <c r="A3" t="s">
        <v>26</v>
      </c>
      <c r="B3" t="s">
        <v>54</v>
      </c>
    </row>
    <row r="4" spans="1:5" ht="20" x14ac:dyDescent="0.2">
      <c r="A4" t="s">
        <v>49</v>
      </c>
      <c r="B4">
        <v>900</v>
      </c>
      <c r="C4" t="s">
        <v>29</v>
      </c>
      <c r="E4" s="3"/>
    </row>
    <row r="5" spans="1:5" x14ac:dyDescent="0.2">
      <c r="A5" t="s">
        <v>31</v>
      </c>
      <c r="B5">
        <v>1057</v>
      </c>
      <c r="C5" t="s">
        <v>30</v>
      </c>
      <c r="D5" s="4" t="s">
        <v>83</v>
      </c>
    </row>
    <row r="6" spans="1:5" x14ac:dyDescent="0.2">
      <c r="A6" t="s">
        <v>50</v>
      </c>
      <c r="B6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DA5D-47B4-034B-A28D-715AAE1B79FC}">
  <dimension ref="A2:D6"/>
  <sheetViews>
    <sheetView workbookViewId="0">
      <selection activeCell="A9" sqref="A9"/>
    </sheetView>
  </sheetViews>
  <sheetFormatPr baseColWidth="10" defaultRowHeight="16" x14ac:dyDescent="0.2"/>
  <cols>
    <col min="1" max="1" width="14.6640625" customWidth="1"/>
  </cols>
  <sheetData>
    <row r="2" spans="1:4" x14ac:dyDescent="0.2">
      <c r="A2" t="s">
        <v>20</v>
      </c>
      <c r="B2" t="s">
        <v>21</v>
      </c>
    </row>
    <row r="3" spans="1:4" x14ac:dyDescent="0.2">
      <c r="A3" t="s">
        <v>50</v>
      </c>
      <c r="B3">
        <v>0</v>
      </c>
    </row>
    <row r="4" spans="1:4" x14ac:dyDescent="0.2">
      <c r="A4" t="s">
        <v>84</v>
      </c>
      <c r="B4">
        <v>25</v>
      </c>
      <c r="C4" t="s">
        <v>85</v>
      </c>
    </row>
    <row r="5" spans="1:4" x14ac:dyDescent="0.2">
      <c r="A5" t="s">
        <v>26</v>
      </c>
      <c r="B5" t="s">
        <v>73</v>
      </c>
    </row>
    <row r="6" spans="1:4" x14ac:dyDescent="0.2">
      <c r="A6" t="s">
        <v>91</v>
      </c>
      <c r="B6">
        <v>262</v>
      </c>
      <c r="C6" t="s">
        <v>92</v>
      </c>
      <c r="D6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241A-BDDA-414F-9797-A94A8DD5637F}">
  <dimension ref="A2:B4"/>
  <sheetViews>
    <sheetView workbookViewId="0">
      <selection activeCell="B5" sqref="B5"/>
    </sheetView>
  </sheetViews>
  <sheetFormatPr baseColWidth="10" defaultRowHeight="16" x14ac:dyDescent="0.2"/>
  <sheetData>
    <row r="2" spans="1:2" x14ac:dyDescent="0.2">
      <c r="A2" t="s">
        <v>20</v>
      </c>
      <c r="B2" t="s">
        <v>21</v>
      </c>
    </row>
    <row r="3" spans="1:2" x14ac:dyDescent="0.2">
      <c r="A3" t="s">
        <v>81</v>
      </c>
      <c r="B3">
        <v>0</v>
      </c>
    </row>
    <row r="4" spans="1:2" x14ac:dyDescent="0.2">
      <c r="A4" t="s">
        <v>82</v>
      </c>
      <c r="B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macro details</vt:lpstr>
      <vt:lpstr>utility</vt:lpstr>
      <vt:lpstr>longwall method</vt:lpstr>
      <vt:lpstr>r &amp; p method</vt:lpstr>
      <vt:lpstr>continuous miner</vt:lpstr>
      <vt:lpstr>roof bolter</vt:lpstr>
      <vt:lpstr>longwall shearer</vt:lpstr>
      <vt:lpstr>AFC</vt:lpstr>
      <vt:lpstr>flat link chain</vt:lpstr>
      <vt:lpstr>stage loader</vt:lpstr>
      <vt:lpstr>LHD</vt:lpstr>
      <vt:lpstr>shuttle car</vt:lpstr>
      <vt:lpstr>worker</vt:lpstr>
      <vt:lpstr>borer miner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2021-06-23T14:07:37Z</dcterms:created>
  <dcterms:modified xsi:type="dcterms:W3CDTF">2021-08-25T12:38:25Z</dcterms:modified>
</cp:coreProperties>
</file>