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C783357A-0391-BE41-B158-B22D3E86CDAF}" xr6:coauthVersionLast="47" xr6:coauthVersionMax="47" xr10:uidLastSave="{00000000-0000-0000-0000-000000000000}"/>
  <bookViews>
    <workbookView xWindow="0" yWindow="500" windowWidth="23260" windowHeight="12580" firstSheet="9" activeTab="16" xr2:uid="{9D386D14-BB1A-49FB-A5CB-94A6FCCCA1F9}"/>
  </bookViews>
  <sheets>
    <sheet name="chemicals_sorbent_synthesis" sheetId="2" r:id="rId1"/>
    <sheet name="sorbent_synthesis_reaction" sheetId="3" r:id="rId2"/>
    <sheet name="plant" sheetId="15" r:id="rId3"/>
    <sheet name="brine" sheetId="14" r:id="rId4"/>
    <sheet name="column" sheetId="17" r:id="rId5"/>
    <sheet name="washing" sheetId="12" r:id="rId6"/>
    <sheet name="stripping" sheetId="13" r:id="rId7"/>
    <sheet name="FO" sheetId="16" r:id="rId8"/>
    <sheet name="Li2CO3_processing" sheetId="19" r:id="rId9"/>
    <sheet name="Li2CO3_purification" sheetId="20" r:id="rId10"/>
    <sheet name="standard_impeller" sheetId="4" r:id="rId11"/>
    <sheet name="pump" sheetId="10" r:id="rId12"/>
    <sheet name="water" sheetId="5" r:id="rId13"/>
    <sheet name="cost_chemicals" sheetId="11" r:id="rId14"/>
    <sheet name="opex" sheetId="22" r:id="rId15"/>
    <sheet name="worker" sheetId="18" r:id="rId16"/>
    <sheet name="equipment" sheetId="6" r:id="rId17"/>
    <sheet name="capex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<sst xmlns="http://schemas.openxmlformats.org/spreadsheetml/2006/main" count="416" uniqueCount="244">
  <si>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</si>
  <si>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</si>
  <si>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</si>
  <si>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</si>
  <si>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</si>
  <si>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</si>
  <si>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</si>
  <si>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</si>
  <si>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</si>
  <si>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</si>
  <si>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</si>
  <si>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</si>
  <si>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</si>
  <si>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</si>
  <si>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</si>
  <si>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</si>
  <si>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</si>
  <si>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</si>
  <si>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</si>
  <si>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</si>
  <si>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</si>
  <si>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</si>
  <si>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</si>
  <si>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</si>
  <si>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</si>
  <si>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</si>
  <si>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</si>
  <si>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</si>
  <si>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</si>
  <si>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</si>
  <si>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</si>
  <si>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</si>
  <si>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</si>
  <si>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</si>
  <si>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</si>
  <si>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</si>
  <si>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</si>
  <si>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</si>
  <si>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</si>
  <si>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</si>
  <si>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</si>
  <si>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</si>
  <si>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</si>
  <si>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</si>
  <si>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</si>
  <si>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</si>
  <si>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</si>
  <si>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</si>
  <si>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</si>
  <si>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</si>
  <si>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</si>
  <si>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</si>
  <si>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</si>
  <si>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</si>
  <si>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</si>
  <si>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</si>
  <si>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</si>
  <si>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</si>
  <si>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</si>
  <si>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</si>
  <si>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</si>
  <si>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</si>
  <si>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</si>
  <si>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</si>
  <si>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</si>
  <si>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</si>
  <si>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</si>
  <si>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</si>
  <si>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</si>
  <si>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</si>
  <si>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</si>
  <si>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</si>
  <si>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</si>
  <si>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</si>
  <si>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</si>
  <si>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</si>
  <si>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</si>
  <si>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</si>
  <si>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</si>
  <si>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</si>
  <si>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</si>
  <si>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</si>
  <si>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</si>
  <si>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</si>
  <si>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</si>
  <si>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</si>
  <si>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</si>
  <si>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</si>
  <si>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</si>
  <si>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</si>
  <si>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</si>
  <si>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</si>
  <si>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</si>
  <si>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</si>
  <si>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</si>
  <si>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</si>
  <si>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</si>
  <si>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</si>
  <si>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</si>
  <si>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</si>
  <si>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</si>
  <si>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</si>
  <si>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</si>
  <si>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</si>
  <si>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</si>
  <si>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</si>
  <si>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</si>
  <si>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</si>
  <si>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</si>
  <si>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</si>
  <si>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</si>
  <si>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</si>
  <si>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</si>
  <si>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</si>
  <si>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</si>
  <si>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</si>
  <si>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</si>
  <si>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</si>
  <si>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</si>
  <si>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</si>
  <si>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</si>
  <si>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</si>
  <si>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</si>
  <si>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</si>
  <si>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</si>
  <si>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</si>
  <si>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</si>
  <si>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</si>
  <si>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</si>
  <si>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</si>
  <si>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</si>
  <si>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</si>
  <si>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</si>
  <si>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</si>
  <si>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</si>
  <si>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</si>
  <si>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</si>
  <si>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</si>
  <si>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</si>
  <si>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</si>
  <si>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</si>
  <si>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</si>
  <si>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</si>
  <si>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</si>
  <si>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</si>
  <si>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</si>
  <si>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</si>
  <si>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</si>
  <si>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</si>
  <si>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</si>
  <si>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</si>
  <si>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</si>
  <si>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</si>
  <si>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</si>
  <si>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</si>
  <si>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</si>
  <si>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</si>
  <si>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</si>
  <si>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</si>
  <si>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</si>
  <si>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</si>
  <si>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</si>
  <si>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</si>
  <si>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</si>
  <si>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</si>
  <si>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</si>
  <si>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</si>
  <si>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</si>
  <si>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</si>
  <si>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</si>
  <si>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</si>
  <si>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</si>
  <si>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</si>
  <si>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</si>
  <si>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</si>
  <si>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</si>
  <si>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</si>
  <si>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</si>
  <si>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</si>
  <si>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</si>
  <si>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</si>
  <si>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</si>
  <si>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</si>
  <si>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</si>
  <si>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</si>
  <si>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</si>
  <si>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</si>
  <si>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</si>
  <si>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</si>
  <si>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</si>
  <si>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</si>
  <si>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</si>
  <si>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</si>
  <si>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</si>
  <si>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</si>
  <si>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</si>
  <si>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</si>
  <si>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</si>
  <si>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</si>
  <si>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</si>
  <si>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</si>
  <si>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</si>
  <si>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</si>
  <si>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</si>
  <si>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</si>
  <si>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</si>
  <si>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</si>
  <si>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</si>
  <si>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</si>
  <si>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</si>
  <si>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</si>
  <si>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</si>
  <si>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</si>
  <si>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</si>
  <si>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</si>
  <si>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</si>
  <si>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</si>
  <si>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</si>
  <si>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</si>
  <si>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</si>
  <si>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</si>
  <si>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</si>
  <si>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</si>
  <si>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</si>
  <si>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</si>
  <si>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</si>
  <si>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</si>
  <si>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</si>
  <si>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</si>
  <si>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</si>
  <si>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</si>
  <si>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</si>
  <si>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</si>
  <si>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</si>
  <si>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</si>
  <si>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</si>
  <si>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</si>
  <si>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</si>
  <si>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</si>
  <si>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</si>
  <si>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</si>
  <si>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size_ref</t>
  </si>
  <si>
    <t>size_base</t>
  </si>
  <si>
    <t>CEPCI_base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</si>
</sst>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32.33203125" customWidth="1"/>
  </cols>
  <sheetData>
    <row r="1" spans="1:4" x14ac:dyDescent="0.2">
      <c r="A1" t="s">
        <v>102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44</v>
      </c>
      <c r="B3">
        <v>1</v>
      </c>
    </row>
    <row r="4" spans="1:4" x14ac:dyDescent="0.2">
      <c r="A4" t="s">
        <v>36</v>
      </c>
      <c r="B4">
        <v>3</v>
      </c>
      <c r="D4" t="s">
        <v>30</v>
      </c>
    </row>
    <row r="5" spans="1:4" x14ac:dyDescent="0.2">
      <c r="A5" t="s">
        <v>37</v>
      </c>
      <c r="B5">
        <v>0.7</v>
      </c>
      <c r="D5" t="s">
        <v>16</v>
      </c>
    </row>
    <row r="6" spans="1:4" x14ac:dyDescent="0.2">
      <c r="A6" t="s">
        <v>38</v>
      </c>
      <c r="B6">
        <v>1</v>
      </c>
    </row>
    <row r="7" spans="1:4" x14ac:dyDescent="0.2">
      <c r="A7" t="s">
        <v>39</v>
      </c>
      <c r="B7">
        <v>1</v>
      </c>
    </row>
    <row r="8" spans="1:4" x14ac:dyDescent="0.2">
      <c r="A8" t="s">
        <v>40</v>
      </c>
      <c r="B8">
        <v>1</v>
      </c>
    </row>
    <row r="10" spans="1:4" x14ac:dyDescent="0.2">
      <c r="A10" t="s">
        <v>31</v>
      </c>
      <c r="B10" s="1">
        <v>50</v>
      </c>
      <c r="C10" t="s">
        <v>32</v>
      </c>
      <c r="D10" t="s">
        <v>41</v>
      </c>
    </row>
    <row r="11" spans="1:4" x14ac:dyDescent="0.2">
      <c r="A11" t="s">
        <v>101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7.5" customWidth="1"/>
  </cols>
  <sheetData>
    <row r="1" spans="1:4" x14ac:dyDescent="0.2">
      <c r="A1" t="s">
        <v>148</v>
      </c>
    </row>
    <row r="2" spans="1:4" x14ac:dyDescent="0.2">
      <c r="A2" t="s">
        <v>0</v>
      </c>
      <c r="B2" t="s">
        <v>4</v>
      </c>
      <c r="C2" t="s">
        <v>5</v>
      </c>
      <c r="D2" t="s">
        <v>151</v>
      </c>
    </row>
    <row r="3" spans="1:4" x14ac:dyDescent="0.2">
      <c r="A3" t="s">
        <v>155</v>
      </c>
      <c r="B3">
        <v>2</v>
      </c>
      <c r="D3" t="s">
        <v>152</v>
      </c>
    </row>
    <row r="4" spans="1:4" x14ac:dyDescent="0.2">
      <c r="A4" t="s">
        <v>160</v>
      </c>
      <c r="B4" s="1">
        <v>0.9</v>
      </c>
      <c r="D4" t="s">
        <v>41</v>
      </c>
    </row>
    <row r="5" spans="1:4" x14ac:dyDescent="0.2">
      <c r="A5" t="s">
        <v>161</v>
      </c>
      <c r="B5" s="1">
        <v>0.8</v>
      </c>
      <c r="D5" t="s">
        <v>41</v>
      </c>
    </row>
    <row r="6" spans="1:4" x14ac:dyDescent="0.2">
      <c r="A6" t="s">
        <v>144</v>
      </c>
      <c r="B6">
        <v>298.14999999999998</v>
      </c>
      <c r="C6" t="s">
        <v>145</v>
      </c>
      <c r="D6" t="s">
        <v>146</v>
      </c>
    </row>
    <row r="7" spans="1:4" x14ac:dyDescent="0.2">
      <c r="A7" t="s">
        <v>147</v>
      </c>
      <c r="B7">
        <v>10</v>
      </c>
      <c r="C7" t="s">
        <v>143</v>
      </c>
    </row>
    <row r="8" spans="1:4" x14ac:dyDescent="0.2">
      <c r="A8" t="s">
        <v>156</v>
      </c>
      <c r="B8" s="1">
        <v>2</v>
      </c>
      <c r="C8" t="s">
        <v>2</v>
      </c>
      <c r="D8" t="s">
        <v>41</v>
      </c>
    </row>
    <row r="9" spans="1:4" x14ac:dyDescent="0.2">
      <c r="A9" t="s">
        <v>142</v>
      </c>
      <c r="B9">
        <v>353</v>
      </c>
      <c r="C9" t="s">
        <v>1</v>
      </c>
    </row>
    <row r="10" spans="1:4" x14ac:dyDescent="0.2">
      <c r="A10" t="s">
        <v>149</v>
      </c>
      <c r="B10">
        <v>1</v>
      </c>
      <c r="C10" t="s">
        <v>143</v>
      </c>
    </row>
    <row r="11" spans="1:4" x14ac:dyDescent="0.2">
      <c r="A11" t="s">
        <v>157</v>
      </c>
      <c r="B11" s="1">
        <v>1</v>
      </c>
      <c r="C11" t="s">
        <v>2</v>
      </c>
      <c r="D11" t="s">
        <v>41</v>
      </c>
    </row>
    <row r="12" spans="1:4" x14ac:dyDescent="0.2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2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2">
      <c r="A14" s="3" t="s">
        <v>33</v>
      </c>
      <c r="B14">
        <v>3.7160000000000002</v>
      </c>
      <c r="C14" t="s">
        <v>15</v>
      </c>
      <c r="D14" t="s">
        <v>60</v>
      </c>
    </row>
    <row r="15" spans="1:4" x14ac:dyDescent="0.2">
      <c r="A15" s="3" t="s">
        <v>164</v>
      </c>
      <c r="B15" s="1">
        <v>5000</v>
      </c>
      <c r="C15" t="s">
        <v>163</v>
      </c>
      <c r="D15" t="s">
        <v>41</v>
      </c>
    </row>
    <row r="16" spans="1:4" x14ac:dyDescent="0.2">
      <c r="A16" s="3" t="s">
        <v>162</v>
      </c>
      <c r="B16">
        <v>0.8</v>
      </c>
    </row>
    <row r="17" spans="1:4" x14ac:dyDescent="0.2">
      <c r="A17" s="3" t="s">
        <v>165</v>
      </c>
      <c r="B17">
        <v>313.14999999999998</v>
      </c>
      <c r="D17" t="s">
        <v>166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3.1640625" customWidth="1"/>
  </cols>
  <sheetData>
    <row r="1" spans="1:4" x14ac:dyDescent="0.2">
      <c r="A1" t="s">
        <v>24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17</v>
      </c>
      <c r="B3">
        <v>0.75</v>
      </c>
      <c r="D3" t="s">
        <v>25</v>
      </c>
    </row>
    <row r="4" spans="1:4" x14ac:dyDescent="0.2">
      <c r="A4" t="s">
        <v>18</v>
      </c>
      <c r="B4">
        <v>1.417</v>
      </c>
      <c r="C4" t="s">
        <v>22</v>
      </c>
    </row>
    <row r="5" spans="1:4" x14ac:dyDescent="0.2">
      <c r="A5" t="s">
        <v>19</v>
      </c>
      <c r="B5">
        <v>0.373</v>
      </c>
      <c r="C5" t="s">
        <v>16</v>
      </c>
    </row>
    <row r="6" spans="1:4" x14ac:dyDescent="0.2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2">
      <c r="A7" t="s">
        <v>46</v>
      </c>
      <c r="B7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9.83203125" customWidth="1"/>
  </cols>
  <sheetData>
    <row r="1" spans="1:4" x14ac:dyDescent="0.2">
      <c r="A1" t="s">
        <v>69</v>
      </c>
      <c r="B1">
        <v>2016</v>
      </c>
    </row>
    <row r="2" spans="1:4" x14ac:dyDescent="0.2">
      <c r="A2" t="s">
        <v>0</v>
      </c>
      <c r="B2" t="s">
        <v>4</v>
      </c>
      <c r="C2" t="s">
        <v>7</v>
      </c>
      <c r="D2" t="s">
        <v>71</v>
      </c>
    </row>
    <row r="3" spans="1:4" x14ac:dyDescent="0.2">
      <c r="A3" t="s">
        <v>70</v>
      </c>
      <c r="B3">
        <v>4</v>
      </c>
      <c r="C3" t="s">
        <v>16</v>
      </c>
      <c r="D3" t="s">
        <v>72</v>
      </c>
    </row>
    <row r="4" spans="1:4" x14ac:dyDescent="0.2">
      <c r="A4" t="s">
        <v>73</v>
      </c>
      <c r="D4" t="s">
        <v>74</v>
      </c>
    </row>
    <row r="5" spans="1:4" x14ac:dyDescent="0.2">
      <c r="A5" t="s">
        <v>75</v>
      </c>
      <c r="B5">
        <v>1</v>
      </c>
      <c r="C5" t="s">
        <v>86</v>
      </c>
      <c r="D5" t="s">
        <v>76</v>
      </c>
    </row>
    <row r="6" spans="1:4" x14ac:dyDescent="0.2">
      <c r="A6" t="s">
        <v>77</v>
      </c>
      <c r="D6" t="s">
        <v>78</v>
      </c>
    </row>
    <row r="7" spans="1:4" x14ac:dyDescent="0.2">
      <c r="A7" t="s">
        <v>79</v>
      </c>
      <c r="D7" t="s">
        <v>80</v>
      </c>
    </row>
    <row r="8" spans="1:4" x14ac:dyDescent="0.2">
      <c r="A8" t="s">
        <v>81</v>
      </c>
      <c r="D8" t="s">
        <v>82</v>
      </c>
    </row>
    <row r="9" spans="1:4" x14ac:dyDescent="0.2">
      <c r="A9" t="s">
        <v>83</v>
      </c>
    </row>
    <row r="10" spans="1:4" x14ac:dyDescent="0.2">
      <c r="A10" t="s">
        <v>84</v>
      </c>
      <c r="B10">
        <v>30</v>
      </c>
      <c r="C10" t="s">
        <v>16</v>
      </c>
    </row>
    <row r="11" spans="1:4" x14ac:dyDescent="0.2">
      <c r="A11" t="s">
        <v>85</v>
      </c>
      <c r="B11">
        <v>0.2</v>
      </c>
      <c r="C11" t="s">
        <v>16</v>
      </c>
    </row>
    <row r="12" spans="1:4" x14ac:dyDescent="0.2">
      <c r="A12" t="s">
        <v>87</v>
      </c>
      <c r="B12">
        <v>0.75</v>
      </c>
      <c r="D12" t="s">
        <v>88</v>
      </c>
    </row>
    <row r="13" spans="1:4" x14ac:dyDescent="0.2">
      <c r="A13" t="s">
        <v>23</v>
      </c>
      <c r="B13">
        <v>9.81</v>
      </c>
      <c r="C13" t="s">
        <v>90</v>
      </c>
      <c r="D13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0.83203125" customWidth="1"/>
    <col min="2" max="2" width="14.1640625" customWidth="1"/>
  </cols>
  <sheetData>
    <row r="1" spans="1:8" x14ac:dyDescent="0.2">
      <c r="A1" t="s">
        <v>9</v>
      </c>
    </row>
    <row r="2" spans="1:8" x14ac:dyDescent="0.2">
      <c r="A2" t="s">
        <v>0</v>
      </c>
      <c r="B2" t="s">
        <v>4</v>
      </c>
      <c r="C2" t="s">
        <v>5</v>
      </c>
      <c r="D2" t="s">
        <v>100</v>
      </c>
    </row>
    <row r="3" spans="1:8" x14ac:dyDescent="0.2">
      <c r="A3" t="s">
        <v>167</v>
      </c>
      <c r="B3">
        <f xml:space="preserve"> 1.5 * 10^(-3)</f>
        <v>1.5E-3</v>
      </c>
      <c r="C3" t="s">
        <v>174</v>
      </c>
      <c r="D3" t="s">
        <v>56</v>
      </c>
    </row>
    <row r="4" spans="1:8" x14ac:dyDescent="0.2">
      <c r="A4" t="s">
        <v>173</v>
      </c>
      <c r="B4" s="1">
        <f>1*10^-3</f>
        <v>1E-3</v>
      </c>
      <c r="C4" t="s">
        <v>174</v>
      </c>
      <c r="D4" t="s">
        <v>172</v>
      </c>
      <c r="H4" t="s">
        <v>41</v>
      </c>
    </row>
    <row r="5" spans="1:8" x14ac:dyDescent="0.2">
      <c r="A5" t="s">
        <v>171</v>
      </c>
      <c r="B5" s="1">
        <f>1.5*10^-3</f>
        <v>1.5E-3</v>
      </c>
      <c r="C5" t="s">
        <v>174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0.6640625" customWidth="1"/>
    <col min="5" max="5" width="17.5" customWidth="1"/>
  </cols>
  <sheetData>
    <row r="2" spans="1:6" x14ac:dyDescent="0.2">
      <c r="A2" t="s">
        <v>0</v>
      </c>
      <c r="B2" t="s">
        <v>186</v>
      </c>
      <c r="C2" t="s">
        <v>185</v>
      </c>
      <c r="E2" t="s">
        <v>71</v>
      </c>
      <c r="F2" t="s">
        <v>181</v>
      </c>
    </row>
    <row r="3" spans="1:6" x14ac:dyDescent="0.2">
      <c r="A3" t="s">
        <v>99</v>
      </c>
      <c r="B3">
        <v>6.6600000000000006E-2</v>
      </c>
      <c r="D3" t="s">
        <v>93</v>
      </c>
      <c r="F3" t="s">
        <v>92</v>
      </c>
    </row>
    <row r="4" spans="1:6" x14ac:dyDescent="0.2">
      <c r="A4" t="s">
        <v>94</v>
      </c>
      <c r="B4">
        <v>0.01</v>
      </c>
      <c r="D4" t="s">
        <v>95</v>
      </c>
      <c r="F4" t="s">
        <v>57</v>
      </c>
    </row>
    <row r="5" spans="1:6" x14ac:dyDescent="0.2">
      <c r="A5" s="3" t="s">
        <v>43</v>
      </c>
      <c r="B5">
        <v>20</v>
      </c>
      <c r="D5" t="s">
        <v>96</v>
      </c>
      <c r="F5" s="2" t="s">
        <v>97</v>
      </c>
    </row>
    <row r="6" spans="1:6" x14ac:dyDescent="0.2">
      <c r="A6" s="3" t="s">
        <v>34</v>
      </c>
      <c r="B6">
        <v>0.51</v>
      </c>
      <c r="C6">
        <v>0.55000000000000004</v>
      </c>
      <c r="D6" t="s">
        <v>96</v>
      </c>
      <c r="F6" s="2" t="s">
        <v>180</v>
      </c>
    </row>
    <row r="7" spans="1:6" x14ac:dyDescent="0.2">
      <c r="A7" t="s">
        <v>35</v>
      </c>
      <c r="B7">
        <v>0.15</v>
      </c>
      <c r="C7">
        <v>0.45</v>
      </c>
      <c r="D7" t="s">
        <v>96</v>
      </c>
      <c r="F7" s="2" t="s">
        <v>98</v>
      </c>
    </row>
    <row r="8" spans="1:6" x14ac:dyDescent="0.2">
      <c r="A8" s="3" t="s">
        <v>175</v>
      </c>
      <c r="B8">
        <v>0.17</v>
      </c>
      <c r="C8">
        <v>0.24</v>
      </c>
      <c r="D8" t="s">
        <v>96</v>
      </c>
      <c r="F8" s="2" t="s">
        <v>177</v>
      </c>
    </row>
    <row r="9" spans="1:6" x14ac:dyDescent="0.2">
      <c r="A9" t="s">
        <v>176</v>
      </c>
      <c r="B9">
        <f>30/45</f>
        <v>0.66666666666666663</v>
      </c>
      <c r="C9">
        <f>190/45</f>
        <v>4.2222222222222223</v>
      </c>
      <c r="D9" t="s">
        <v>96</v>
      </c>
      <c r="E9" t="s">
        <v>179</v>
      </c>
      <c r="F9" s="2" t="s">
        <v>178</v>
      </c>
    </row>
    <row r="11" spans="1:6" x14ac:dyDescent="0.2">
      <c r="A11" s="3"/>
    </row>
    <row r="12" spans="1:6" x14ac:dyDescent="0.2">
      <c r="A12" s="3"/>
    </row>
    <row r="14" spans="1:6" x14ac:dyDescent="0.2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" customWidth="1"/>
    <col min="2" max="2" width="11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228</v>
      </c>
      <c r="C2" t="s">
        <v>229</v>
      </c>
    </row>
    <row r="3" spans="1:3" x14ac:dyDescent="0.2">
      <c r="A3" s="3" t="s">
        <v>231</v>
      </c>
      <c r="B3">
        <v>1.7999999999999999E-2</v>
      </c>
      <c r="C3" t="s">
        <v>218</v>
      </c>
    </row>
    <row r="4" spans="1:3" x14ac:dyDescent="0.2">
      <c r="A4" t="s">
        <v>232</v>
      </c>
      <c r="B4">
        <v>7.4999999999999997E-3</v>
      </c>
      <c r="C4" t="s">
        <v>218</v>
      </c>
    </row>
    <row r="5" spans="1:3" x14ac:dyDescent="0.2">
      <c r="A5" s="3" t="s">
        <v>235</v>
      </c>
      <c r="B5">
        <v>0.1</v>
      </c>
      <c r="C5" t="s">
        <v>233</v>
      </c>
    </row>
    <row r="6" spans="1:3" x14ac:dyDescent="0.2">
      <c r="A6" t="s">
        <v>236</v>
      </c>
      <c r="B6">
        <v>0.25</v>
      </c>
      <c r="C6" t="s">
        <v>234</v>
      </c>
    </row>
    <row r="7" spans="1:3" x14ac:dyDescent="0.2">
      <c r="A7" t="s">
        <v>219</v>
      </c>
      <c r="B7">
        <v>0.02</v>
      </c>
      <c r="C7" t="s">
        <v>218</v>
      </c>
    </row>
    <row r="8" spans="1:3" x14ac:dyDescent="0.2">
      <c r="A8" t="s">
        <v>220</v>
      </c>
      <c r="B8">
        <v>0.02</v>
      </c>
      <c r="C8" t="s">
        <v>218</v>
      </c>
    </row>
    <row r="9" spans="1:3" x14ac:dyDescent="0.2">
      <c r="A9" t="s">
        <v>221</v>
      </c>
      <c r="B9">
        <v>0.22</v>
      </c>
      <c r="C9" t="s">
        <v>222</v>
      </c>
    </row>
    <row r="10" spans="1:3" x14ac:dyDescent="0.2">
      <c r="A10" t="s">
        <v>238</v>
      </c>
      <c r="B10">
        <v>0.5</v>
      </c>
      <c r="C10" t="s">
        <v>222</v>
      </c>
    </row>
    <row r="11" spans="1:3" x14ac:dyDescent="0.2">
      <c r="A11" t="s">
        <v>239</v>
      </c>
      <c r="B11">
        <v>4.4999999999999998E-2</v>
      </c>
      <c r="C11" t="s">
        <v>223</v>
      </c>
    </row>
    <row r="12" spans="1:3" x14ac:dyDescent="0.2">
      <c r="A12" t="s">
        <v>224</v>
      </c>
      <c r="B12">
        <v>0.13500000000000001</v>
      </c>
      <c r="C12" t="s">
        <v>223</v>
      </c>
    </row>
    <row r="13" spans="1:3" x14ac:dyDescent="0.2">
      <c r="A13" t="s">
        <v>225</v>
      </c>
      <c r="B13">
        <v>0.08</v>
      </c>
      <c r="C13" t="s">
        <v>226</v>
      </c>
    </row>
    <row r="14" spans="1:3" x14ac:dyDescent="0.2">
      <c r="A14" t="s">
        <v>227</v>
      </c>
      <c r="B14">
        <v>5.7500000000000002E-2</v>
      </c>
      <c r="C14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8.6640625" customWidth="1"/>
  </cols>
  <sheetData>
    <row r="2" spans="1:8" x14ac:dyDescent="0.2">
      <c r="A2" t="s">
        <v>0</v>
      </c>
      <c r="B2" t="s">
        <v>4</v>
      </c>
      <c r="C2" t="s">
        <v>137</v>
      </c>
      <c r="D2" t="s">
        <v>10</v>
      </c>
    </row>
    <row r="3" spans="1:8" x14ac:dyDescent="0.2">
      <c r="A3" t="s">
        <v>182</v>
      </c>
      <c r="B3">
        <v>81890</v>
      </c>
      <c r="C3" t="s">
        <v>29</v>
      </c>
      <c r="D3" s="2" t="s">
        <v>139</v>
      </c>
    </row>
    <row r="4" spans="1:8" x14ac:dyDescent="0.2">
      <c r="A4" t="s">
        <v>140</v>
      </c>
      <c r="B4" s="1">
        <v>45</v>
      </c>
      <c r="D4" s="2" t="s">
        <v>138</v>
      </c>
      <c r="H4" t="s">
        <v>141</v>
      </c>
    </row>
    <row r="5" spans="1:8" x14ac:dyDescent="0.2">
      <c r="A5" t="s">
        <v>240</v>
      </c>
    </row>
    <row r="6" spans="1:8" x14ac:dyDescent="0.2">
      <c r="A6" t="s">
        <v>183</v>
      </c>
      <c r="B6">
        <v>0.2</v>
      </c>
      <c r="D6" s="5" t="s">
        <v>237</v>
      </c>
    </row>
    <row r="7" spans="1:8" x14ac:dyDescent="0.2">
      <c r="A7" t="s">
        <v>184</v>
      </c>
      <c r="B7">
        <v>0.2</v>
      </c>
      <c r="D7" t="s">
        <v>237</v>
      </c>
    </row>
    <row r="8" spans="1:8" x14ac:dyDescent="0.2">
      <c r="A8" t="s">
        <v>230</v>
      </c>
      <c r="B8">
        <v>2.7E-2</v>
      </c>
      <c r="D8" t="s">
        <v>218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26.5" customWidth="1"/>
    <col min="2" max="2" width="12" customWidth="1"/>
    <col min="3" max="3" width="8.6640625" customWidth="1"/>
    <col min="4" max="4" width="19.1640625" customWidth="1"/>
    <col min="5" max="5" width="8.5" customWidth="1"/>
    <col min="6" max="6" width="10.1640625" customWidth="1"/>
    <col min="7" max="7" width="9.1640625" customWidth="1"/>
    <col min="8" max="8" width="12" customWidth="1"/>
    <col min="11" max="11" width="13.6640625" customWidth="1"/>
  </cols>
  <sheetData>
    <row r="1" spans="1:11" x14ac:dyDescent="0.2">
      <c r="A1" t="s">
        <v>61</v>
      </c>
    </row>
    <row r="2" spans="1:11" x14ac:dyDescent="0.2">
      <c r="A2" t="s">
        <v>0</v>
      </c>
      <c r="B2" t="s">
        <v>28</v>
      </c>
      <c r="D2" t="s">
        <v>49</v>
      </c>
      <c r="E2" t="s">
        <v>241</v>
      </c>
      <c r="F2" t="s">
        <v>242</v>
      </c>
      <c r="G2" t="s">
        <v>7</v>
      </c>
      <c r="H2" t="s">
        <v>58</v>
      </c>
      <c r="I2" t="s">
        <v>30</v>
      </c>
      <c r="J2" t="s">
        <v>68</v>
      </c>
    </row>
    <row r="3" spans="1:11" x14ac:dyDescent="0.2">
      <c r="A3" t="s">
        <v>194</v>
      </c>
      <c r="B3">
        <v>37500</v>
      </c>
      <c r="C3" t="s">
        <v>29</v>
      </c>
      <c r="D3" t="s">
        <v>52</v>
      </c>
      <c r="E3">
        <v>3</v>
      </c>
      <c r="F3">
        <v>0.5</v>
      </c>
      <c r="G3" t="s">
        <v>48</v>
      </c>
      <c r="H3" t="s">
        <v>59</v>
      </c>
      <c r="I3">
        <v>0.53</v>
      </c>
    </row>
    <row r="4" spans="1:11" x14ac:dyDescent="0.2">
      <c r="A4" t="s">
        <v>195</v>
      </c>
      <c r="B4">
        <v>230000</v>
      </c>
      <c r="C4" t="s">
        <v>29</v>
      </c>
      <c r="D4" t="s">
        <v>53</v>
      </c>
      <c r="E4">
        <v>150</v>
      </c>
      <c r="F4">
        <v>20</v>
      </c>
      <c r="G4" t="s">
        <v>15</v>
      </c>
      <c r="H4" s="2" t="s">
        <v>62</v>
      </c>
      <c r="I4">
        <v>0.6</v>
      </c>
    </row>
    <row r="5" spans="1:11" x14ac:dyDescent="0.2">
      <c r="A5" t="s">
        <v>196</v>
      </c>
      <c r="B5">
        <v>63000</v>
      </c>
      <c r="C5" t="s">
        <v>29</v>
      </c>
      <c r="D5" t="s">
        <v>50</v>
      </c>
      <c r="E5">
        <v>15</v>
      </c>
      <c r="F5">
        <v>4</v>
      </c>
      <c r="G5" t="s">
        <v>51</v>
      </c>
      <c r="H5" s="2" t="s">
        <v>63</v>
      </c>
      <c r="I5">
        <v>0.81</v>
      </c>
    </row>
    <row r="6" spans="1:11" x14ac:dyDescent="0.2">
      <c r="A6" t="s">
        <v>192</v>
      </c>
      <c r="B6">
        <v>380000</v>
      </c>
      <c r="C6" t="s">
        <v>29</v>
      </c>
      <c r="E6">
        <v>10</v>
      </c>
      <c r="F6">
        <v>12</v>
      </c>
      <c r="H6" t="s">
        <v>57</v>
      </c>
      <c r="I6">
        <v>0.66</v>
      </c>
    </row>
    <row r="7" spans="1:11" x14ac:dyDescent="0.2">
      <c r="A7" t="s">
        <v>193</v>
      </c>
      <c r="B7">
        <v>22000</v>
      </c>
      <c r="C7" t="s">
        <v>29</v>
      </c>
      <c r="D7" t="s">
        <v>135</v>
      </c>
      <c r="E7">
        <v>1600</v>
      </c>
      <c r="F7">
        <v>3593</v>
      </c>
      <c r="G7" t="s">
        <v>15</v>
      </c>
      <c r="H7" t="s">
        <v>57</v>
      </c>
      <c r="I7">
        <v>0.85</v>
      </c>
    </row>
    <row r="8" spans="1:11" x14ac:dyDescent="0.2">
      <c r="A8" t="s">
        <v>197</v>
      </c>
      <c r="B8">
        <v>37500</v>
      </c>
      <c r="C8" t="s">
        <v>29</v>
      </c>
      <c r="D8" t="s">
        <v>52</v>
      </c>
      <c r="E8">
        <v>3</v>
      </c>
      <c r="F8">
        <v>5</v>
      </c>
      <c r="G8" t="s">
        <v>48</v>
      </c>
      <c r="H8" t="s">
        <v>57</v>
      </c>
      <c r="I8">
        <v>0.53</v>
      </c>
    </row>
    <row r="9" spans="1:11" x14ac:dyDescent="0.2">
      <c r="A9" t="s">
        <v>198</v>
      </c>
      <c r="B9">
        <v>230000</v>
      </c>
      <c r="C9" t="s">
        <v>29</v>
      </c>
      <c r="D9" t="s">
        <v>53</v>
      </c>
      <c r="E9">
        <v>150</v>
      </c>
      <c r="F9">
        <v>100</v>
      </c>
      <c r="G9" t="s">
        <v>15</v>
      </c>
      <c r="H9" s="2" t="s">
        <v>62</v>
      </c>
      <c r="I9">
        <v>0.6</v>
      </c>
    </row>
    <row r="10" spans="1:11" x14ac:dyDescent="0.2">
      <c r="A10" t="s">
        <v>199</v>
      </c>
      <c r="B10">
        <v>75000</v>
      </c>
      <c r="C10" t="s">
        <v>29</v>
      </c>
      <c r="D10" t="s">
        <v>52</v>
      </c>
      <c r="E10">
        <v>3</v>
      </c>
      <c r="F10">
        <v>5</v>
      </c>
      <c r="G10" t="s">
        <v>48</v>
      </c>
      <c r="H10" t="s">
        <v>57</v>
      </c>
      <c r="I10">
        <v>0.53</v>
      </c>
    </row>
    <row r="11" spans="1:11" x14ac:dyDescent="0.2">
      <c r="A11" t="s">
        <v>200</v>
      </c>
      <c r="B11">
        <v>100000</v>
      </c>
      <c r="C11" t="s">
        <v>29</v>
      </c>
      <c r="D11" t="s">
        <v>187</v>
      </c>
      <c r="E11">
        <v>30</v>
      </c>
      <c r="F11">
        <v>10</v>
      </c>
      <c r="G11" t="s">
        <v>48</v>
      </c>
      <c r="H11" t="s">
        <v>189</v>
      </c>
      <c r="I11">
        <v>0.67</v>
      </c>
    </row>
    <row r="12" spans="1:11" x14ac:dyDescent="0.2">
      <c r="A12" t="s">
        <v>201</v>
      </c>
      <c r="B12">
        <v>32.5</v>
      </c>
      <c r="C12" t="s">
        <v>29</v>
      </c>
      <c r="D12" t="s">
        <v>187</v>
      </c>
      <c r="E12">
        <v>1</v>
      </c>
      <c r="F12">
        <v>10</v>
      </c>
      <c r="G12" t="s">
        <v>48</v>
      </c>
      <c r="H12" s="2" t="s">
        <v>150</v>
      </c>
      <c r="I12">
        <v>0.95</v>
      </c>
    </row>
    <row r="13" spans="1:11" x14ac:dyDescent="0.2">
      <c r="A13" t="s">
        <v>206</v>
      </c>
      <c r="B13">
        <v>238000</v>
      </c>
      <c r="C13" t="s">
        <v>29</v>
      </c>
      <c r="D13" t="s">
        <v>188</v>
      </c>
      <c r="E13">
        <v>10</v>
      </c>
      <c r="F13">
        <v>60</v>
      </c>
      <c r="G13" t="s">
        <v>15</v>
      </c>
      <c r="H13" t="s">
        <v>190</v>
      </c>
      <c r="I13">
        <v>0.65</v>
      </c>
    </row>
    <row r="14" spans="1:11" x14ac:dyDescent="0.2">
      <c r="A14" s="3" t="s">
        <v>202</v>
      </c>
      <c r="B14">
        <v>9500</v>
      </c>
      <c r="C14" t="s">
        <v>29</v>
      </c>
      <c r="D14" t="s">
        <v>50</v>
      </c>
      <c r="E14">
        <v>23</v>
      </c>
      <c r="F14">
        <v>2.2000000000000002</v>
      </c>
      <c r="G14" t="s">
        <v>51</v>
      </c>
      <c r="H14" s="2" t="s">
        <v>65</v>
      </c>
      <c r="I14">
        <v>0.79</v>
      </c>
    </row>
    <row r="15" spans="1:11" x14ac:dyDescent="0.2">
      <c r="A15" s="3" t="s">
        <v>203</v>
      </c>
      <c r="B15">
        <v>4800</v>
      </c>
      <c r="C15" t="s">
        <v>29</v>
      </c>
      <c r="D15" t="s">
        <v>54</v>
      </c>
      <c r="E15">
        <v>7.5</v>
      </c>
      <c r="F15">
        <v>2.54</v>
      </c>
      <c r="G15" t="s">
        <v>55</v>
      </c>
      <c r="H15" s="2" t="s">
        <v>66</v>
      </c>
      <c r="I15">
        <v>0.65</v>
      </c>
    </row>
    <row r="16" spans="1:11" x14ac:dyDescent="0.2">
      <c r="A16" t="s">
        <v>204</v>
      </c>
      <c r="B16">
        <v>80</v>
      </c>
      <c r="C16" t="s">
        <v>64</v>
      </c>
      <c r="D16" t="s">
        <v>54</v>
      </c>
      <c r="E16">
        <v>15</v>
      </c>
      <c r="F16">
        <v>20</v>
      </c>
      <c r="G16" t="s">
        <v>55</v>
      </c>
      <c r="H16" s="2" t="s">
        <v>67</v>
      </c>
      <c r="I16">
        <v>1.33</v>
      </c>
      <c r="J16">
        <v>100</v>
      </c>
      <c r="K16" t="s">
        <v>16</v>
      </c>
    </row>
    <row r="17" spans="1:9" x14ac:dyDescent="0.2">
      <c r="A17" t="s">
        <v>205</v>
      </c>
      <c r="B17">
        <v>21000</v>
      </c>
      <c r="C17" t="s">
        <v>29</v>
      </c>
      <c r="I17">
        <v>0.2</v>
      </c>
    </row>
    <row r="19" spans="1:9" x14ac:dyDescent="0.2">
      <c r="A19" t="s">
        <v>243</v>
      </c>
      <c r="B19">
        <v>650</v>
      </c>
      <c r="C19" t="s">
        <v>57</v>
      </c>
    </row>
    <row r="22" spans="1:9" x14ac:dyDescent="0.2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33203125" customWidth="1"/>
    <col min="2" max="2" width="11" customWidth="1"/>
    <col min="3" max="3" width="11.8320312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228</v>
      </c>
      <c r="C2" t="s">
        <v>229</v>
      </c>
    </row>
    <row r="3" spans="1:3" x14ac:dyDescent="0.2">
      <c r="A3" t="s">
        <v>207</v>
      </c>
      <c r="B3">
        <v>0.7</v>
      </c>
      <c r="C3" t="s">
        <v>208</v>
      </c>
    </row>
    <row r="4" spans="1:3" x14ac:dyDescent="0.2">
      <c r="A4" t="s">
        <v>209</v>
      </c>
      <c r="B4">
        <v>0.18</v>
      </c>
      <c r="C4" t="s">
        <v>208</v>
      </c>
    </row>
    <row r="5" spans="1:3" x14ac:dyDescent="0.2">
      <c r="A5" t="s">
        <v>210</v>
      </c>
      <c r="B5">
        <v>0.1</v>
      </c>
      <c r="C5" t="s">
        <v>208</v>
      </c>
    </row>
    <row r="6" spans="1:3" x14ac:dyDescent="0.2">
      <c r="A6" t="s">
        <v>211</v>
      </c>
      <c r="B6">
        <v>0.38</v>
      </c>
      <c r="C6" t="s">
        <v>208</v>
      </c>
    </row>
    <row r="7" spans="1:3" x14ac:dyDescent="0.2">
      <c r="A7" t="s">
        <v>212</v>
      </c>
      <c r="B7">
        <v>0.4</v>
      </c>
      <c r="C7" t="s">
        <v>208</v>
      </c>
    </row>
    <row r="8" spans="1:3" x14ac:dyDescent="0.2">
      <c r="A8" t="s">
        <v>213</v>
      </c>
      <c r="B8">
        <v>0.06</v>
      </c>
      <c r="C8" t="s">
        <v>208</v>
      </c>
    </row>
    <row r="9" spans="1:3" x14ac:dyDescent="0.2">
      <c r="A9" t="s">
        <v>214</v>
      </c>
      <c r="B9">
        <v>0.1</v>
      </c>
      <c r="C9" t="s">
        <v>208</v>
      </c>
    </row>
    <row r="10" spans="1:3" x14ac:dyDescent="0.2">
      <c r="A10" t="s">
        <v>215</v>
      </c>
      <c r="B10">
        <v>0.25</v>
      </c>
      <c r="C10" t="s">
        <v>216</v>
      </c>
    </row>
    <row r="11" spans="1:3" x14ac:dyDescent="0.2">
      <c r="A11" t="s">
        <v>217</v>
      </c>
      <c r="B11">
        <v>0.2</v>
      </c>
      <c r="C11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27.1640625" customWidth="1"/>
    <col min="4" max="4" width="13.6640625" customWidth="1"/>
  </cols>
  <sheetData>
    <row r="1" spans="1:4" x14ac:dyDescent="0.2">
      <c r="A1" s="3" t="s">
        <v>91</v>
      </c>
    </row>
    <row r="2" spans="1:4" x14ac:dyDescent="0.2">
      <c r="A2" s="3" t="s">
        <v>0</v>
      </c>
      <c r="B2" t="s">
        <v>4</v>
      </c>
      <c r="C2" t="s">
        <v>7</v>
      </c>
      <c r="D2" t="s">
        <v>10</v>
      </c>
    </row>
    <row r="3" spans="1:4" x14ac:dyDescent="0.2">
      <c r="A3" s="3" t="s">
        <v>114</v>
      </c>
      <c r="D3" t="s">
        <v>47</v>
      </c>
    </row>
    <row r="4" spans="1:4" x14ac:dyDescent="0.2">
      <c r="A4" s="3" t="s">
        <v>6</v>
      </c>
      <c r="B4">
        <v>368.15</v>
      </c>
      <c r="C4" t="s">
        <v>1</v>
      </c>
      <c r="D4" t="s">
        <v>27</v>
      </c>
    </row>
    <row r="5" spans="1:4" x14ac:dyDescent="0.2">
      <c r="A5" s="3" t="s">
        <v>8</v>
      </c>
      <c r="B5">
        <v>48</v>
      </c>
      <c r="C5" t="s">
        <v>2</v>
      </c>
      <c r="D5" t="s">
        <v>11</v>
      </c>
    </row>
    <row r="6" spans="1:4" x14ac:dyDescent="0.2">
      <c r="A6" s="3" t="s">
        <v>42</v>
      </c>
      <c r="B6">
        <v>2</v>
      </c>
      <c r="C6" t="s">
        <v>2</v>
      </c>
      <c r="D6" t="s">
        <v>12</v>
      </c>
    </row>
    <row r="7" spans="1:4" x14ac:dyDescent="0.2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2">
      <c r="A8" s="3" t="s">
        <v>45</v>
      </c>
      <c r="B8">
        <v>6.3499999999999997E-3</v>
      </c>
      <c r="C8" t="s">
        <v>15</v>
      </c>
      <c r="D8" t="s">
        <v>191</v>
      </c>
    </row>
    <row r="9" spans="1:4" x14ac:dyDescent="0.2">
      <c r="A9" s="3" t="s">
        <v>33</v>
      </c>
      <c r="B9">
        <v>3.7160000000000002</v>
      </c>
      <c r="C9" t="s">
        <v>15</v>
      </c>
      <c r="D9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  <c r="C2" t="s">
        <v>5</v>
      </c>
    </row>
    <row r="3" spans="1:3" x14ac:dyDescent="0.2">
      <c r="A3" t="s">
        <v>118</v>
      </c>
      <c r="B3">
        <v>35000</v>
      </c>
      <c r="C3" t="s">
        <v>119</v>
      </c>
    </row>
    <row r="4" spans="1:3" x14ac:dyDescent="0.2">
      <c r="A4" t="s">
        <v>159</v>
      </c>
      <c r="B4">
        <v>7920</v>
      </c>
      <c r="C4" t="s">
        <v>120</v>
      </c>
    </row>
    <row r="5" spans="1:3" x14ac:dyDescent="0.2">
      <c r="A5" t="s">
        <v>126</v>
      </c>
      <c r="B5">
        <v>20</v>
      </c>
      <c r="C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3.33203125" customWidth="1"/>
  </cols>
  <sheetData>
    <row r="1" spans="1:4" x14ac:dyDescent="0.2">
      <c r="A1" t="s">
        <v>57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122</v>
      </c>
      <c r="B3">
        <v>0.19400000000000001</v>
      </c>
      <c r="C3" t="s">
        <v>109</v>
      </c>
      <c r="D3" t="s">
        <v>115</v>
      </c>
    </row>
    <row r="4" spans="1:4" x14ac:dyDescent="0.2">
      <c r="A4" t="s">
        <v>116</v>
      </c>
      <c r="B4">
        <v>1204.67</v>
      </c>
      <c r="C4" t="s">
        <v>117</v>
      </c>
    </row>
    <row r="5" spans="1:4" x14ac:dyDescent="0.2">
      <c r="A5" t="s">
        <v>168</v>
      </c>
      <c r="B5">
        <v>1</v>
      </c>
      <c r="C5" t="s">
        <v>169</v>
      </c>
      <c r="D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7.1640625" customWidth="1"/>
  </cols>
  <sheetData>
    <row r="1" spans="1:4" x14ac:dyDescent="0.2">
      <c r="A1" t="s">
        <v>128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127</v>
      </c>
      <c r="B3">
        <v>2.5</v>
      </c>
      <c r="C3" t="s">
        <v>16</v>
      </c>
      <c r="D3" t="s">
        <v>136</v>
      </c>
    </row>
    <row r="4" spans="1:4" x14ac:dyDescent="0.2">
      <c r="A4" t="s">
        <v>54</v>
      </c>
      <c r="B4">
        <v>0.1</v>
      </c>
      <c r="C4" t="s">
        <v>16</v>
      </c>
      <c r="D4" t="s">
        <v>136</v>
      </c>
    </row>
    <row r="5" spans="1:4" x14ac:dyDescent="0.2">
      <c r="A5" t="s">
        <v>129</v>
      </c>
      <c r="B5">
        <v>0.9</v>
      </c>
    </row>
    <row r="6" spans="1:4" x14ac:dyDescent="0.2">
      <c r="A6" t="s">
        <v>158</v>
      </c>
    </row>
    <row r="7" spans="1:4" x14ac:dyDescent="0.2">
      <c r="A7" t="s">
        <v>132</v>
      </c>
      <c r="B7">
        <v>8</v>
      </c>
      <c r="C7" t="s">
        <v>130</v>
      </c>
      <c r="D7" t="s">
        <v>131</v>
      </c>
    </row>
    <row r="8" spans="1:4" x14ac:dyDescent="0.2">
      <c r="A8" t="s">
        <v>133</v>
      </c>
      <c r="B8">
        <v>8</v>
      </c>
      <c r="C8" t="s">
        <v>130</v>
      </c>
    </row>
    <row r="9" spans="1:4" x14ac:dyDescent="0.2">
      <c r="A9" t="s">
        <v>134</v>
      </c>
      <c r="B9">
        <v>2</v>
      </c>
      <c r="C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6.5" customWidth="1"/>
  </cols>
  <sheetData>
    <row r="1" spans="1:4" x14ac:dyDescent="0.2">
      <c r="A1" t="s">
        <v>57</v>
      </c>
    </row>
    <row r="2" spans="1:4" x14ac:dyDescent="0.2">
      <c r="A2" t="s">
        <v>0</v>
      </c>
      <c r="B2" t="s">
        <v>4</v>
      </c>
      <c r="C2" t="s">
        <v>7</v>
      </c>
      <c r="D2" t="s">
        <v>71</v>
      </c>
    </row>
    <row r="3" spans="1:4" x14ac:dyDescent="0.2">
      <c r="A3" t="s">
        <v>103</v>
      </c>
      <c r="B3">
        <v>1383.46</v>
      </c>
      <c r="C3" t="s">
        <v>104</v>
      </c>
    </row>
    <row r="4" spans="1:4" x14ac:dyDescent="0.2">
      <c r="A4" t="s">
        <v>122</v>
      </c>
      <c r="B4">
        <v>0.19400000000000001</v>
      </c>
      <c r="C4" t="s">
        <v>109</v>
      </c>
    </row>
    <row r="5" spans="1:4" x14ac:dyDescent="0.2">
      <c r="A5" t="s">
        <v>105</v>
      </c>
      <c r="B5">
        <v>69.17</v>
      </c>
      <c r="C5" t="s">
        <v>23</v>
      </c>
    </row>
    <row r="6" spans="1:4" x14ac:dyDescent="0.2">
      <c r="A6" t="s">
        <v>106</v>
      </c>
      <c r="B6">
        <v>10</v>
      </c>
      <c r="C6" t="s">
        <v>104</v>
      </c>
      <c r="D6" t="s">
        <v>107</v>
      </c>
    </row>
    <row r="7" spans="1:4" x14ac:dyDescent="0.2">
      <c r="A7" t="s">
        <v>108</v>
      </c>
      <c r="B7">
        <v>50</v>
      </c>
      <c r="C7" t="s">
        <v>109</v>
      </c>
      <c r="D7" t="s">
        <v>110</v>
      </c>
    </row>
    <row r="8" spans="1:4" x14ac:dyDescent="0.2">
      <c r="A8" t="s">
        <v>111</v>
      </c>
      <c r="B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18.8320312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</row>
    <row r="3" spans="1:3" x14ac:dyDescent="0.2">
      <c r="A3" t="s">
        <v>112</v>
      </c>
      <c r="B3">
        <v>10</v>
      </c>
      <c r="C3" t="s">
        <v>104</v>
      </c>
    </row>
    <row r="4" spans="1:3" x14ac:dyDescent="0.2">
      <c r="A4" t="s">
        <v>113</v>
      </c>
      <c r="B4">
        <v>3</v>
      </c>
    </row>
    <row r="5" spans="1:3" x14ac:dyDescent="0.2">
      <c r="A5" t="s">
        <v>123</v>
      </c>
      <c r="B5">
        <v>40</v>
      </c>
      <c r="C5" t="s">
        <v>109</v>
      </c>
    </row>
    <row r="6" spans="1:3" x14ac:dyDescent="0.2">
      <c r="A6" t="s">
        <v>124</v>
      </c>
      <c r="B6">
        <v>1.71</v>
      </c>
      <c r="C6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6.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  <c r="C2" t="s">
        <v>5</v>
      </c>
    </row>
    <row r="3" spans="1:3" x14ac:dyDescent="0.2">
      <c r="A3" t="s">
        <v>46</v>
      </c>
      <c r="B3">
        <v>0.9</v>
      </c>
    </row>
    <row r="4" spans="1:3" x14ac:dyDescent="0.2">
      <c r="A4" t="s">
        <v>125</v>
      </c>
      <c r="B4">
        <v>174</v>
      </c>
      <c r="C4" t="s">
        <v>109</v>
      </c>
    </row>
    <row r="5" spans="1:3" x14ac:dyDescent="0.2">
      <c r="A5" t="s">
        <v>124</v>
      </c>
      <c r="B5">
        <v>1.54</v>
      </c>
      <c r="C5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8" customWidth="1"/>
  </cols>
  <sheetData>
    <row r="1" spans="1:4" x14ac:dyDescent="0.2">
      <c r="A1" t="s">
        <v>153</v>
      </c>
    </row>
    <row r="2" spans="1:4" x14ac:dyDescent="0.2">
      <c r="A2" t="s">
        <v>0</v>
      </c>
      <c r="B2" t="s">
        <v>4</v>
      </c>
    </row>
    <row r="3" spans="1:4" x14ac:dyDescent="0.2">
      <c r="A3" t="s">
        <v>101</v>
      </c>
      <c r="B3">
        <v>0.7</v>
      </c>
    </row>
    <row r="4" spans="1:4" x14ac:dyDescent="0.2">
      <c r="A4" t="s">
        <v>6</v>
      </c>
      <c r="B4">
        <v>363.15</v>
      </c>
      <c r="C4" t="s">
        <v>1</v>
      </c>
    </row>
    <row r="5" spans="1:4" x14ac:dyDescent="0.2">
      <c r="A5" t="s">
        <v>154</v>
      </c>
      <c r="B5" s="1">
        <v>2</v>
      </c>
      <c r="C5" t="s">
        <v>2</v>
      </c>
      <c r="D5" t="s">
        <v>41</v>
      </c>
    </row>
    <row r="6" spans="1:4" x14ac:dyDescent="0.2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2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2">
      <c r="A8" s="3" t="s">
        <v>33</v>
      </c>
      <c r="B8">
        <v>3.7160000000000002</v>
      </c>
      <c r="C8" t="s">
        <v>15</v>
      </c>
      <c r="D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Microsoft Office User</cp:lastModifiedBy>
  <cp:lastPrinted>2021-08-03T07:39:11Z</cp:lastPrinted>
  <dcterms:created xsi:type="dcterms:W3CDTF">2021-07-28T15:43:40Z</dcterms:created>
  <dcterms:modified xsi:type="dcterms:W3CDTF">2021-08-19T11:53:48Z</dcterms:modified>
</cp:coreProperties>
</file>