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n\Dropbox\jfimbett.github.io\courses\excel\"/>
    </mc:Choice>
  </mc:AlternateContent>
  <xr:revisionPtr revIDLastSave="0" documentId="13_ncr:1_{AEF7AF1B-D651-4963-B918-405706C4E69C}" xr6:coauthVersionLast="47" xr6:coauthVersionMax="47" xr10:uidLastSave="{00000000-0000-0000-0000-000000000000}"/>
  <bookViews>
    <workbookView xWindow="-28920" yWindow="-120" windowWidth="29040" windowHeight="15720" xr2:uid="{3CBA1142-981A-4A10-B64B-1FE78F4F0EB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2" i="1" l="1"/>
  <c r="I22" i="1"/>
  <c r="J22" i="1"/>
  <c r="K22" i="1"/>
  <c r="G22" i="1"/>
  <c r="H20" i="1"/>
  <c r="I20" i="1"/>
  <c r="J20" i="1"/>
  <c r="K20" i="1"/>
  <c r="G20" i="1"/>
  <c r="H12" i="1"/>
  <c r="K13" i="1"/>
  <c r="G21" i="1"/>
  <c r="G10" i="1"/>
  <c r="G7" i="1"/>
  <c r="G6" i="1"/>
  <c r="I12" i="1"/>
  <c r="J12" i="1"/>
  <c r="K12" i="1"/>
  <c r="G12" i="1"/>
  <c r="G15" i="1"/>
  <c r="G13" i="1"/>
  <c r="G17" i="1"/>
  <c r="G16" i="1"/>
  <c r="F11" i="1"/>
  <c r="H17" i="1"/>
  <c r="I17" i="1"/>
  <c r="J17" i="1"/>
  <c r="K17" i="1"/>
  <c r="H9" i="1"/>
  <c r="H13" i="1" s="1"/>
  <c r="F8" i="1"/>
  <c r="H7" i="1" l="1"/>
  <c r="I7" i="1" s="1"/>
  <c r="J7" i="1" s="1"/>
  <c r="K7" i="1" s="1"/>
  <c r="H6" i="1"/>
  <c r="I9" i="1"/>
  <c r="I13" i="1" s="1"/>
  <c r="G14" i="1"/>
  <c r="G18" i="1" s="1"/>
  <c r="G19" i="1" l="1"/>
  <c r="G5" i="1" s="1"/>
  <c r="H15" i="1"/>
  <c r="H21" i="1"/>
  <c r="H14" i="1"/>
  <c r="H18" i="1" s="1"/>
  <c r="H19" i="1" s="1"/>
  <c r="J9" i="1"/>
  <c r="J13" i="1" s="1"/>
  <c r="I6" i="1"/>
  <c r="H5" i="1" l="1"/>
  <c r="G8" i="1"/>
  <c r="I15" i="1"/>
  <c r="I21" i="1"/>
  <c r="G11" i="1"/>
  <c r="I14" i="1"/>
  <c r="K9" i="1"/>
  <c r="J6" i="1"/>
  <c r="J15" i="1" l="1"/>
  <c r="J21" i="1"/>
  <c r="H8" i="1"/>
  <c r="H10" i="1"/>
  <c r="H11" i="1" s="1"/>
  <c r="I18" i="1"/>
  <c r="I19" i="1" s="1"/>
  <c r="J14" i="1"/>
  <c r="K6" i="1"/>
  <c r="K21" i="1" l="1"/>
  <c r="K15" i="1"/>
  <c r="I10" i="1"/>
  <c r="I11" i="1" s="1"/>
  <c r="I5" i="1"/>
  <c r="J18" i="1"/>
  <c r="J19" i="1" s="1"/>
  <c r="K14" i="1"/>
  <c r="J10" i="1" l="1"/>
  <c r="J11" i="1" s="1"/>
  <c r="J5" i="1"/>
  <c r="I8" i="1"/>
  <c r="K18" i="1"/>
  <c r="K19" i="1" s="1"/>
  <c r="J8" i="1" l="1"/>
  <c r="K10" i="1"/>
  <c r="K11" i="1" s="1"/>
  <c r="K5" i="1" l="1"/>
  <c r="K8" i="1" s="1"/>
</calcChain>
</file>

<file path=xl/sharedStrings.xml><?xml version="1.0" encoding="utf-8"?>
<sst xmlns="http://schemas.openxmlformats.org/spreadsheetml/2006/main" count="24" uniqueCount="23">
  <si>
    <t>Year</t>
  </si>
  <si>
    <t>Assets</t>
  </si>
  <si>
    <t>Cash</t>
  </si>
  <si>
    <t>Deposits</t>
  </si>
  <si>
    <t>Loans</t>
  </si>
  <si>
    <t>Equity</t>
  </si>
  <si>
    <t>Total Assets</t>
  </si>
  <si>
    <t>Debt + Equity</t>
  </si>
  <si>
    <t xml:space="preserve">Debt </t>
  </si>
  <si>
    <t>Interest Revenue</t>
  </si>
  <si>
    <t>Interest Expenses</t>
  </si>
  <si>
    <t>Net Revenue</t>
  </si>
  <si>
    <t>Operating Expenses</t>
  </si>
  <si>
    <t>Depreciation</t>
  </si>
  <si>
    <t>EBIT</t>
  </si>
  <si>
    <t>Net Income</t>
  </si>
  <si>
    <t>Provisions</t>
  </si>
  <si>
    <t>Non-current Assets (net)</t>
  </si>
  <si>
    <t>Common Equity (Net)</t>
  </si>
  <si>
    <t>P&amp;L</t>
  </si>
  <si>
    <t>(Changes Working Capital)</t>
  </si>
  <si>
    <t>Free Cash Flow</t>
  </si>
  <si>
    <t>CF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</si>
</sst>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2" xfId="0" applyBorder="1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1" fillId="0" borderId="1" xfId="0" applyFont="1" applyBorder="1"/>
    <xf numFmtId="0" fontId="1" fillId="0" borderId="4" xfId="0" applyFont="1" applyBorder="1"/>
    <xf numFmtId="0" fontId="0" fillId="2" borderId="1" xfId="0" applyFill="1" applyBorder="1"/>
    <xf numFmtId="2" fontId="0" fillId="2" borderId="1" xfId="0" applyNumberFormat="1" applyFill="1" applyBorder="1"/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FF3720-36D9-422A-AD18-F0CFCBFEA77F}">
  <dimension ref="D4:K22"/>
  <sheetViews>
    <sheetView tabSelected="1" workbookViewId="0">
      <selection activeCell="L18" sqref="L18"/>
    </sheetView>
  </sheetViews>
  <sheetFormatPr defaultRowHeight="15" x14ac:dyDescent="0.25"/>
  <cols>
    <col min="4" max="4" width="12.7109375" bestFit="1" customWidth="1"/>
    <col min="5" max="5" width="24.140625" bestFit="1" customWidth="1"/>
  </cols>
  <sheetData>
    <row r="4" spans="4:11" x14ac:dyDescent="0.25">
      <c r="D4" s="2"/>
      <c r="E4" s="7" t="s">
        <v>0</v>
      </c>
      <c r="F4" s="7">
        <v>0</v>
      </c>
      <c r="G4" s="7">
        <v>1</v>
      </c>
      <c r="H4" s="7">
        <v>2</v>
      </c>
      <c r="I4" s="7">
        <v>3</v>
      </c>
      <c r="J4" s="7">
        <v>4</v>
      </c>
      <c r="K4" s="7">
        <v>5</v>
      </c>
    </row>
    <row r="5" spans="4:11" x14ac:dyDescent="0.25">
      <c r="D5" s="11" t="s">
        <v>1</v>
      </c>
      <c r="E5" s="3" t="s">
        <v>2</v>
      </c>
      <c r="F5" s="2">
        <v>3</v>
      </c>
      <c r="G5" s="2">
        <f>F5+G22</f>
        <v>69.459999999999994</v>
      </c>
      <c r="H5" s="2">
        <f>G5+H22</f>
        <v>94.534999999999997</v>
      </c>
      <c r="I5" s="2">
        <f>H5+I22</f>
        <v>122.22499999999999</v>
      </c>
      <c r="J5" s="2">
        <f>I5+J22</f>
        <v>152.53000000000003</v>
      </c>
      <c r="K5" s="2">
        <f>J5+K22</f>
        <v>185.45</v>
      </c>
    </row>
    <row r="6" spans="4:11" x14ac:dyDescent="0.25">
      <c r="D6" s="12"/>
      <c r="E6" s="3" t="s">
        <v>4</v>
      </c>
      <c r="F6" s="2">
        <v>0</v>
      </c>
      <c r="G6" s="2">
        <f>0.7*G9</f>
        <v>140</v>
      </c>
      <c r="H6" s="2">
        <f t="shared" ref="H6:K6" si="0">0.7*H9</f>
        <v>175</v>
      </c>
      <c r="I6" s="2">
        <f t="shared" si="0"/>
        <v>210</v>
      </c>
      <c r="J6" s="2">
        <f t="shared" si="0"/>
        <v>244.99999999999997</v>
      </c>
      <c r="K6" s="2">
        <f t="shared" si="0"/>
        <v>280</v>
      </c>
    </row>
    <row r="7" spans="4:11" x14ac:dyDescent="0.25">
      <c r="D7" s="13"/>
      <c r="E7" s="3" t="s">
        <v>17</v>
      </c>
      <c r="F7" s="2">
        <v>7</v>
      </c>
      <c r="G7" s="2">
        <f>F7-G17</f>
        <v>5.6</v>
      </c>
      <c r="H7" s="2">
        <f>G7-H17</f>
        <v>4.1999999999999993</v>
      </c>
      <c r="I7" s="2">
        <f>H7-I17</f>
        <v>2.7999999999999994</v>
      </c>
      <c r="J7" s="2">
        <f>I7-J17</f>
        <v>1.3999999999999995</v>
      </c>
      <c r="K7" s="2">
        <f>J7-K17</f>
        <v>0</v>
      </c>
    </row>
    <row r="8" spans="4:11" x14ac:dyDescent="0.25">
      <c r="D8" s="2" t="s">
        <v>6</v>
      </c>
      <c r="E8" s="2"/>
      <c r="F8" s="9">
        <f t="shared" ref="F8:K8" si="1">SUM(F5:F7)</f>
        <v>10</v>
      </c>
      <c r="G8" s="10">
        <f t="shared" si="1"/>
        <v>215.05999999999997</v>
      </c>
      <c r="H8" s="10">
        <f t="shared" si="1"/>
        <v>273.73499999999996</v>
      </c>
      <c r="I8" s="10">
        <f t="shared" si="1"/>
        <v>335.02500000000003</v>
      </c>
      <c r="J8" s="10">
        <f t="shared" si="1"/>
        <v>398.92999999999995</v>
      </c>
      <c r="K8" s="10">
        <f t="shared" si="1"/>
        <v>465.45</v>
      </c>
    </row>
    <row r="9" spans="4:11" x14ac:dyDescent="0.25">
      <c r="D9" s="6" t="s">
        <v>8</v>
      </c>
      <c r="E9" s="3" t="s">
        <v>3</v>
      </c>
      <c r="F9" s="2">
        <v>0</v>
      </c>
      <c r="G9" s="2">
        <v>200</v>
      </c>
      <c r="H9" s="2">
        <f>G9+50</f>
        <v>250</v>
      </c>
      <c r="I9" s="2">
        <f t="shared" ref="I9:K9" si="2">H9+50</f>
        <v>300</v>
      </c>
      <c r="J9" s="2">
        <f t="shared" si="2"/>
        <v>350</v>
      </c>
      <c r="K9" s="2">
        <f t="shared" si="2"/>
        <v>400</v>
      </c>
    </row>
    <row r="10" spans="4:11" x14ac:dyDescent="0.25">
      <c r="D10" s="5" t="s">
        <v>5</v>
      </c>
      <c r="E10" s="3" t="s">
        <v>18</v>
      </c>
      <c r="F10" s="2">
        <v>10</v>
      </c>
      <c r="G10" s="2">
        <f>F10+G19</f>
        <v>15.059999999999999</v>
      </c>
      <c r="H10" s="2">
        <f>G10+H19</f>
        <v>23.734999999999999</v>
      </c>
      <c r="I10" s="2">
        <f>H10+I19</f>
        <v>35.024999999999999</v>
      </c>
      <c r="J10" s="2">
        <f>I10+J19</f>
        <v>48.93</v>
      </c>
      <c r="K10" s="2">
        <f>J10+K19</f>
        <v>65.45</v>
      </c>
    </row>
    <row r="11" spans="4:11" x14ac:dyDescent="0.25">
      <c r="D11" s="2" t="s">
        <v>7</v>
      </c>
      <c r="E11" s="1"/>
      <c r="F11" s="9">
        <f t="shared" ref="F11:K11" si="3">SUM(F9:F10)</f>
        <v>10</v>
      </c>
      <c r="G11" s="10">
        <f t="shared" si="3"/>
        <v>215.06</v>
      </c>
      <c r="H11" s="10">
        <f t="shared" si="3"/>
        <v>273.73500000000001</v>
      </c>
      <c r="I11" s="10">
        <f t="shared" si="3"/>
        <v>335.02499999999998</v>
      </c>
      <c r="J11" s="10">
        <f t="shared" si="3"/>
        <v>398.93</v>
      </c>
      <c r="K11" s="10">
        <f t="shared" si="3"/>
        <v>465.45</v>
      </c>
    </row>
    <row r="12" spans="4:11" x14ac:dyDescent="0.25">
      <c r="D12" s="11" t="s">
        <v>19</v>
      </c>
      <c r="E12" s="2" t="s">
        <v>9</v>
      </c>
      <c r="F12" s="2"/>
      <c r="G12" s="2">
        <f>G6*(0.1)*0.99</f>
        <v>13.86</v>
      </c>
      <c r="H12" s="2">
        <f>H6*(0.1)*0.99</f>
        <v>17.324999999999999</v>
      </c>
      <c r="I12" s="2">
        <f t="shared" ref="I12:K12" si="4">I6*(0.1)*0.99</f>
        <v>20.79</v>
      </c>
      <c r="J12" s="2">
        <f t="shared" si="4"/>
        <v>24.254999999999999</v>
      </c>
      <c r="K12" s="2">
        <f t="shared" si="4"/>
        <v>27.72</v>
      </c>
    </row>
    <row r="13" spans="4:11" x14ac:dyDescent="0.25">
      <c r="D13" s="12"/>
      <c r="E13" s="2" t="s">
        <v>10</v>
      </c>
      <c r="F13" s="2"/>
      <c r="G13" s="2">
        <f>G9*0.01</f>
        <v>2</v>
      </c>
      <c r="H13" s="2">
        <f>H9*0.01</f>
        <v>2.5</v>
      </c>
      <c r="I13" s="2">
        <f>I9*0.01</f>
        <v>3</v>
      </c>
      <c r="J13" s="2">
        <f>J9*0.01</f>
        <v>3.5</v>
      </c>
      <c r="K13" s="2">
        <f>K9*0.01</f>
        <v>4</v>
      </c>
    </row>
    <row r="14" spans="4:11" x14ac:dyDescent="0.25">
      <c r="D14" s="12"/>
      <c r="E14" s="7" t="s">
        <v>11</v>
      </c>
      <c r="F14" s="2"/>
      <c r="G14" s="2">
        <f>G12-G13</f>
        <v>11.86</v>
      </c>
      <c r="H14" s="2">
        <f>H12-H13</f>
        <v>14.824999999999999</v>
      </c>
      <c r="I14" s="2">
        <f>I12-I13</f>
        <v>17.79</v>
      </c>
      <c r="J14" s="2">
        <f>J12-J13</f>
        <v>20.754999999999999</v>
      </c>
      <c r="K14" s="2">
        <f>K12-K13</f>
        <v>23.72</v>
      </c>
    </row>
    <row r="15" spans="4:11" x14ac:dyDescent="0.25">
      <c r="D15" s="12"/>
      <c r="E15" s="2" t="s">
        <v>16</v>
      </c>
      <c r="F15" s="2"/>
      <c r="G15" s="2">
        <f>0.01*G6</f>
        <v>1.4000000000000001</v>
      </c>
      <c r="H15" s="2">
        <f>0.01*H6</f>
        <v>1.75</v>
      </c>
      <c r="I15" s="2">
        <f>0.01*I6</f>
        <v>2.1</v>
      </c>
      <c r="J15" s="2">
        <f>0.01*J6</f>
        <v>2.4499999999999997</v>
      </c>
      <c r="K15" s="2">
        <f>0.01*K6</f>
        <v>2.8000000000000003</v>
      </c>
    </row>
    <row r="16" spans="4:11" x14ac:dyDescent="0.25">
      <c r="D16" s="12"/>
      <c r="E16" s="2" t="s">
        <v>12</v>
      </c>
      <c r="F16" s="2"/>
      <c r="G16" s="2">
        <f>4</f>
        <v>4</v>
      </c>
      <c r="H16" s="2">
        <v>3</v>
      </c>
      <c r="I16" s="2">
        <v>3</v>
      </c>
      <c r="J16" s="2">
        <v>3</v>
      </c>
      <c r="K16" s="2">
        <v>3</v>
      </c>
    </row>
    <row r="17" spans="4:11" x14ac:dyDescent="0.25">
      <c r="D17" s="12"/>
      <c r="E17" s="2" t="s">
        <v>13</v>
      </c>
      <c r="F17" s="2"/>
      <c r="G17" s="2">
        <f>$F$7/5</f>
        <v>1.4</v>
      </c>
      <c r="H17" s="2">
        <f t="shared" ref="H17:K17" si="5">$F$7/5</f>
        <v>1.4</v>
      </c>
      <c r="I17" s="2">
        <f t="shared" si="5"/>
        <v>1.4</v>
      </c>
      <c r="J17" s="2">
        <f t="shared" si="5"/>
        <v>1.4</v>
      </c>
      <c r="K17" s="2">
        <f t="shared" si="5"/>
        <v>1.4</v>
      </c>
    </row>
    <row r="18" spans="4:11" x14ac:dyDescent="0.25">
      <c r="D18" s="12"/>
      <c r="E18" s="2" t="s">
        <v>14</v>
      </c>
      <c r="F18" s="2"/>
      <c r="G18" s="2">
        <f>G14-G15-G16-G17</f>
        <v>5.0599999999999987</v>
      </c>
      <c r="H18" s="2">
        <f t="shared" ref="H18:K18" si="6">H14-H15-H16-H17</f>
        <v>8.6749999999999989</v>
      </c>
      <c r="I18" s="2">
        <f t="shared" si="6"/>
        <v>11.29</v>
      </c>
      <c r="J18" s="2">
        <f t="shared" si="6"/>
        <v>13.904999999999999</v>
      </c>
      <c r="K18" s="2">
        <f t="shared" si="6"/>
        <v>16.52</v>
      </c>
    </row>
    <row r="19" spans="4:11" x14ac:dyDescent="0.25">
      <c r="D19" s="13"/>
      <c r="E19" s="8" t="s">
        <v>15</v>
      </c>
      <c r="F19" s="4"/>
      <c r="G19" s="4">
        <f>G18</f>
        <v>5.0599999999999987</v>
      </c>
      <c r="H19" s="4">
        <f t="shared" ref="H19:K19" si="7">H18</f>
        <v>8.6749999999999989</v>
      </c>
      <c r="I19" s="4">
        <f t="shared" si="7"/>
        <v>11.29</v>
      </c>
      <c r="J19" s="4">
        <f t="shared" si="7"/>
        <v>13.904999999999999</v>
      </c>
      <c r="K19" s="4">
        <f t="shared" si="7"/>
        <v>16.52</v>
      </c>
    </row>
    <row r="20" spans="4:11" x14ac:dyDescent="0.25">
      <c r="D20" s="11" t="s">
        <v>22</v>
      </c>
      <c r="E20" s="2" t="s">
        <v>13</v>
      </c>
      <c r="F20" s="2"/>
      <c r="G20" s="2">
        <f>G17</f>
        <v>1.4</v>
      </c>
      <c r="H20" s="2">
        <f t="shared" ref="H20:K20" si="8">H17</f>
        <v>1.4</v>
      </c>
      <c r="I20" s="2">
        <f t="shared" si="8"/>
        <v>1.4</v>
      </c>
      <c r="J20" s="2">
        <f t="shared" si="8"/>
        <v>1.4</v>
      </c>
      <c r="K20" s="2">
        <f t="shared" si="8"/>
        <v>1.4</v>
      </c>
    </row>
    <row r="21" spans="4:11" x14ac:dyDescent="0.25">
      <c r="D21" s="12"/>
      <c r="E21" s="2" t="s">
        <v>20</v>
      </c>
      <c r="F21" s="2"/>
      <c r="G21" s="2">
        <f>(G6-G9)-(F6-F9)</f>
        <v>-60</v>
      </c>
      <c r="H21" s="2">
        <f>(H6-H9)-(G6-G9)</f>
        <v>-15</v>
      </c>
      <c r="I21" s="2">
        <f>(I6-I9)-(H6-H9)</f>
        <v>-15</v>
      </c>
      <c r="J21" s="2">
        <f>(J6-J9)-(I6-I9)</f>
        <v>-15.000000000000028</v>
      </c>
      <c r="K21" s="2">
        <f>(K6-K9)-(J6-J9)</f>
        <v>-14.999999999999972</v>
      </c>
    </row>
    <row r="22" spans="4:11" x14ac:dyDescent="0.25">
      <c r="D22" s="13"/>
      <c r="E22" s="2" t="s">
        <v>21</v>
      </c>
      <c r="F22" s="2"/>
      <c r="G22" s="2">
        <f>G20-G21+G19</f>
        <v>66.459999999999994</v>
      </c>
      <c r="H22" s="2">
        <f t="shared" ref="H22:K22" si="9">H20-H21+H19</f>
        <v>25.074999999999996</v>
      </c>
      <c r="I22" s="2">
        <f t="shared" si="9"/>
        <v>27.689999999999998</v>
      </c>
      <c r="J22" s="2">
        <f t="shared" si="9"/>
        <v>30.305000000000028</v>
      </c>
      <c r="K22" s="2">
        <f t="shared" si="9"/>
        <v>32.919999999999973</v>
      </c>
    </row>
  </sheetData>
  <mergeCells count="3">
    <mergeCell ref="D5:D7"/>
    <mergeCell ref="D20:D22"/>
    <mergeCell ref="D12:D19"/>
  </mergeCells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</dc:creator>
  <cp:lastModifiedBy>Juan</cp:lastModifiedBy>
  <dcterms:created xsi:type="dcterms:W3CDTF">2022-01-12T14:10:18Z</dcterms:created>
  <dcterms:modified xsi:type="dcterms:W3CDTF">2023-01-27T06:58:10Z</dcterms:modified>
</cp:coreProperties>
</file>