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b-rb3-file-01\home$\jinman\gabilan-natural-conditions\tables\"/>
    </mc:Choice>
  </mc:AlternateContent>
  <xr:revisionPtr revIDLastSave="0" documentId="13_ncr:1_{99F6840D-7650-4E1A-92EE-22B232D1D190}" xr6:coauthVersionLast="45" xr6:coauthVersionMax="45" xr10:uidLastSave="{00000000-0000-0000-0000-000000000000}"/>
  <bookViews>
    <workbookView xWindow="2340" yWindow="2340" windowWidth="7305" windowHeight="5580" xr2:uid="{00000000-000D-0000-FFFF-FFFF00000000}"/>
  </bookViews>
  <sheets>
    <sheet name="class-site-season-uniq" sheetId="10" r:id="rId1"/>
    <sheet name="site group lu" sheetId="11" r:id="rId2"/>
    <sheet name="cmp_expanded" sheetId="1" r:id="rId3"/>
    <sheet name="season-class-site" sheetId="5" r:id="rId4"/>
    <sheet name="class-season-site" sheetId="8" r:id="rId5"/>
    <sheet name="class-site-season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10" l="1"/>
  <c r="J5" i="10"/>
  <c r="J4" i="10"/>
  <c r="J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3" i="10"/>
  <c r="H142" i="10" l="1"/>
  <c r="G142" i="10"/>
  <c r="F142" i="10"/>
  <c r="E142" i="10"/>
  <c r="D142" i="10"/>
  <c r="B142" i="10"/>
  <c r="H141" i="10"/>
  <c r="G141" i="10"/>
  <c r="F141" i="10"/>
  <c r="E141" i="10"/>
  <c r="D141" i="10"/>
  <c r="B141" i="10"/>
  <c r="H140" i="10"/>
  <c r="G140" i="10"/>
  <c r="F140" i="10"/>
  <c r="E140" i="10"/>
  <c r="D140" i="10"/>
  <c r="B140" i="10"/>
  <c r="H139" i="10"/>
  <c r="G139" i="10"/>
  <c r="F139" i="10"/>
  <c r="E139" i="10"/>
  <c r="D139" i="10"/>
  <c r="B139" i="10"/>
  <c r="H138" i="10"/>
  <c r="G138" i="10"/>
  <c r="F138" i="10"/>
  <c r="E138" i="10"/>
  <c r="D138" i="10"/>
  <c r="B138" i="10"/>
  <c r="H137" i="10"/>
  <c r="G137" i="10"/>
  <c r="F137" i="10"/>
  <c r="E137" i="10"/>
  <c r="D137" i="10"/>
  <c r="B137" i="10"/>
  <c r="H136" i="10"/>
  <c r="G136" i="10"/>
  <c r="F136" i="10"/>
  <c r="E136" i="10"/>
  <c r="D136" i="10"/>
  <c r="B136" i="10"/>
  <c r="H135" i="10"/>
  <c r="G135" i="10"/>
  <c r="F135" i="10"/>
  <c r="E135" i="10"/>
  <c r="D135" i="10"/>
  <c r="B135" i="10"/>
  <c r="H134" i="10"/>
  <c r="G134" i="10"/>
  <c r="F134" i="10"/>
  <c r="E134" i="10"/>
  <c r="D134" i="10"/>
  <c r="B134" i="10"/>
  <c r="H133" i="10"/>
  <c r="G133" i="10"/>
  <c r="F133" i="10"/>
  <c r="E133" i="10"/>
  <c r="D133" i="10"/>
  <c r="B133" i="10"/>
  <c r="H132" i="10"/>
  <c r="G132" i="10"/>
  <c r="F132" i="10"/>
  <c r="E132" i="10"/>
  <c r="D132" i="10"/>
  <c r="B132" i="10"/>
  <c r="H131" i="10"/>
  <c r="G131" i="10"/>
  <c r="F131" i="10"/>
  <c r="E131" i="10"/>
  <c r="D131" i="10"/>
  <c r="B131" i="10"/>
  <c r="H130" i="10"/>
  <c r="G130" i="10"/>
  <c r="F130" i="10"/>
  <c r="E130" i="10"/>
  <c r="D130" i="10"/>
  <c r="B130" i="10"/>
  <c r="H129" i="10"/>
  <c r="G129" i="10"/>
  <c r="F129" i="10"/>
  <c r="E129" i="10"/>
  <c r="D129" i="10"/>
  <c r="B129" i="10"/>
  <c r="H128" i="10"/>
  <c r="G128" i="10"/>
  <c r="F128" i="10"/>
  <c r="E128" i="10"/>
  <c r="D128" i="10"/>
  <c r="B128" i="10"/>
  <c r="H127" i="10"/>
  <c r="G127" i="10"/>
  <c r="F127" i="10"/>
  <c r="E127" i="10"/>
  <c r="D127" i="10"/>
  <c r="B127" i="10"/>
  <c r="H126" i="10"/>
  <c r="G126" i="10"/>
  <c r="F126" i="10"/>
  <c r="E126" i="10"/>
  <c r="D126" i="10"/>
  <c r="B126" i="10"/>
  <c r="H125" i="10"/>
  <c r="G125" i="10"/>
  <c r="F125" i="10"/>
  <c r="E125" i="10"/>
  <c r="D125" i="10"/>
  <c r="B125" i="10"/>
  <c r="H124" i="10"/>
  <c r="G124" i="10"/>
  <c r="F124" i="10"/>
  <c r="E124" i="10"/>
  <c r="D124" i="10"/>
  <c r="B124" i="10"/>
  <c r="H123" i="10"/>
  <c r="G123" i="10"/>
  <c r="F123" i="10"/>
  <c r="E123" i="10"/>
  <c r="D123" i="10"/>
  <c r="B123" i="10"/>
  <c r="H122" i="10"/>
  <c r="G122" i="10"/>
  <c r="F122" i="10"/>
  <c r="E122" i="10"/>
  <c r="D122" i="10"/>
  <c r="B122" i="10"/>
  <c r="H121" i="10"/>
  <c r="G121" i="10"/>
  <c r="F121" i="10"/>
  <c r="E121" i="10"/>
  <c r="D121" i="10"/>
  <c r="B121" i="10"/>
  <c r="H120" i="10"/>
  <c r="G120" i="10"/>
  <c r="F120" i="10"/>
  <c r="E120" i="10"/>
  <c r="D120" i="10"/>
  <c r="B120" i="10"/>
  <c r="H119" i="10"/>
  <c r="G119" i="10"/>
  <c r="F119" i="10"/>
  <c r="E119" i="10"/>
  <c r="D119" i="10"/>
  <c r="B119" i="10"/>
  <c r="H118" i="10"/>
  <c r="G118" i="10"/>
  <c r="F118" i="10"/>
  <c r="E118" i="10"/>
  <c r="D118" i="10"/>
  <c r="B118" i="10"/>
  <c r="H117" i="10"/>
  <c r="G117" i="10"/>
  <c r="F117" i="10"/>
  <c r="E117" i="10"/>
  <c r="D117" i="10"/>
  <c r="B117" i="10"/>
  <c r="H116" i="10"/>
  <c r="G116" i="10"/>
  <c r="F116" i="10"/>
  <c r="E116" i="10"/>
  <c r="D116" i="10"/>
  <c r="B116" i="10"/>
  <c r="H115" i="10"/>
  <c r="G115" i="10"/>
  <c r="F115" i="10"/>
  <c r="E115" i="10"/>
  <c r="D115" i="10"/>
  <c r="B115" i="10"/>
  <c r="H114" i="10"/>
  <c r="G114" i="10"/>
  <c r="F114" i="10"/>
  <c r="E114" i="10"/>
  <c r="D114" i="10"/>
  <c r="B114" i="10"/>
  <c r="H113" i="10"/>
  <c r="G113" i="10"/>
  <c r="F113" i="10"/>
  <c r="E113" i="10"/>
  <c r="D113" i="10"/>
  <c r="B113" i="10"/>
  <c r="H112" i="10"/>
  <c r="G112" i="10"/>
  <c r="F112" i="10"/>
  <c r="E112" i="10"/>
  <c r="D112" i="10"/>
  <c r="B112" i="10"/>
  <c r="H111" i="10"/>
  <c r="G111" i="10"/>
  <c r="F111" i="10"/>
  <c r="E111" i="10"/>
  <c r="D111" i="10"/>
  <c r="B111" i="10"/>
  <c r="H110" i="10"/>
  <c r="G110" i="10"/>
  <c r="F110" i="10"/>
  <c r="E110" i="10"/>
  <c r="D110" i="10"/>
  <c r="B110" i="10"/>
  <c r="H109" i="10"/>
  <c r="G109" i="10"/>
  <c r="F109" i="10"/>
  <c r="E109" i="10"/>
  <c r="D109" i="10"/>
  <c r="B109" i="10"/>
  <c r="H108" i="10"/>
  <c r="G108" i="10"/>
  <c r="F108" i="10"/>
  <c r="E108" i="10"/>
  <c r="D108" i="10"/>
  <c r="B108" i="10"/>
  <c r="H107" i="10"/>
  <c r="G107" i="10"/>
  <c r="F107" i="10"/>
  <c r="E107" i="10"/>
  <c r="D107" i="10"/>
  <c r="B107" i="10"/>
  <c r="H106" i="10"/>
  <c r="G106" i="10"/>
  <c r="F106" i="10"/>
  <c r="E106" i="10"/>
  <c r="D106" i="10"/>
  <c r="B106" i="10"/>
  <c r="H105" i="10"/>
  <c r="G105" i="10"/>
  <c r="F105" i="10"/>
  <c r="E105" i="10"/>
  <c r="D105" i="10"/>
  <c r="B105" i="10"/>
  <c r="H104" i="10"/>
  <c r="G104" i="10"/>
  <c r="F104" i="10"/>
  <c r="E104" i="10"/>
  <c r="D104" i="10"/>
  <c r="B104" i="10"/>
  <c r="H103" i="10"/>
  <c r="G103" i="10"/>
  <c r="F103" i="10"/>
  <c r="E103" i="10"/>
  <c r="D103" i="10"/>
  <c r="B103" i="10"/>
  <c r="H102" i="10"/>
  <c r="G102" i="10"/>
  <c r="F102" i="10"/>
  <c r="E102" i="10"/>
  <c r="D102" i="10"/>
  <c r="B102" i="10"/>
  <c r="H101" i="10"/>
  <c r="G101" i="10"/>
  <c r="F101" i="10"/>
  <c r="E101" i="10"/>
  <c r="D101" i="10"/>
  <c r="B101" i="10"/>
  <c r="H100" i="10"/>
  <c r="G100" i="10"/>
  <c r="F100" i="10"/>
  <c r="E100" i="10"/>
  <c r="D100" i="10"/>
  <c r="B100" i="10"/>
  <c r="H99" i="10"/>
  <c r="G99" i="10"/>
  <c r="F99" i="10"/>
  <c r="E99" i="10"/>
  <c r="D99" i="10"/>
  <c r="B99" i="10"/>
  <c r="H98" i="10"/>
  <c r="G98" i="10"/>
  <c r="F98" i="10"/>
  <c r="E98" i="10"/>
  <c r="D98" i="10"/>
  <c r="B98" i="10"/>
  <c r="H97" i="10"/>
  <c r="G97" i="10"/>
  <c r="F97" i="10"/>
  <c r="E97" i="10"/>
  <c r="D97" i="10"/>
  <c r="B97" i="10"/>
  <c r="H96" i="10"/>
  <c r="G96" i="10"/>
  <c r="F96" i="10"/>
  <c r="E96" i="10"/>
  <c r="D96" i="10"/>
  <c r="B96" i="10"/>
  <c r="H95" i="10"/>
  <c r="G95" i="10"/>
  <c r="F95" i="10"/>
  <c r="E95" i="10"/>
  <c r="D95" i="10"/>
  <c r="B95" i="10"/>
  <c r="H94" i="10"/>
  <c r="G94" i="10"/>
  <c r="F94" i="10"/>
  <c r="E94" i="10"/>
  <c r="D94" i="10"/>
  <c r="B94" i="10"/>
  <c r="H93" i="10"/>
  <c r="G93" i="10"/>
  <c r="F93" i="10"/>
  <c r="E93" i="10"/>
  <c r="D93" i="10"/>
  <c r="B93" i="10"/>
  <c r="H92" i="10"/>
  <c r="G92" i="10"/>
  <c r="F92" i="10"/>
  <c r="E92" i="10"/>
  <c r="D92" i="10"/>
  <c r="B92" i="10"/>
  <c r="H91" i="10"/>
  <c r="G91" i="10"/>
  <c r="F91" i="10"/>
  <c r="E91" i="10"/>
  <c r="D91" i="10"/>
  <c r="B91" i="10"/>
  <c r="H90" i="10"/>
  <c r="G90" i="10"/>
  <c r="F90" i="10"/>
  <c r="E90" i="10"/>
  <c r="D90" i="10"/>
  <c r="B90" i="10"/>
  <c r="H89" i="10"/>
  <c r="G89" i="10"/>
  <c r="F89" i="10"/>
  <c r="E89" i="10"/>
  <c r="D89" i="10"/>
  <c r="B89" i="10"/>
  <c r="H88" i="10"/>
  <c r="G88" i="10"/>
  <c r="F88" i="10"/>
  <c r="E88" i="10"/>
  <c r="D88" i="10"/>
  <c r="B88" i="10"/>
  <c r="H87" i="10"/>
  <c r="G87" i="10"/>
  <c r="F87" i="10"/>
  <c r="E87" i="10"/>
  <c r="D87" i="10"/>
  <c r="B87" i="10"/>
  <c r="H86" i="10"/>
  <c r="G86" i="10"/>
  <c r="F86" i="10"/>
  <c r="E86" i="10"/>
  <c r="D86" i="10"/>
  <c r="B86" i="10"/>
  <c r="H85" i="10"/>
  <c r="G85" i="10"/>
  <c r="F85" i="10"/>
  <c r="E85" i="10"/>
  <c r="D85" i="10"/>
  <c r="B85" i="10"/>
  <c r="H84" i="10"/>
  <c r="G84" i="10"/>
  <c r="F84" i="10"/>
  <c r="E84" i="10"/>
  <c r="D84" i="10"/>
  <c r="B84" i="10"/>
  <c r="H83" i="10"/>
  <c r="G83" i="10"/>
  <c r="F83" i="10"/>
  <c r="E83" i="10"/>
  <c r="D83" i="10"/>
  <c r="B83" i="10"/>
  <c r="H82" i="10"/>
  <c r="G82" i="10"/>
  <c r="F82" i="10"/>
  <c r="E82" i="10"/>
  <c r="D82" i="10"/>
  <c r="B82" i="10"/>
  <c r="H81" i="10"/>
  <c r="G81" i="10"/>
  <c r="F81" i="10"/>
  <c r="E81" i="10"/>
  <c r="D81" i="10"/>
  <c r="B81" i="10"/>
  <c r="H80" i="10"/>
  <c r="G80" i="10"/>
  <c r="F80" i="10"/>
  <c r="E80" i="10"/>
  <c r="D80" i="10"/>
  <c r="B80" i="10"/>
  <c r="H79" i="10"/>
  <c r="G79" i="10"/>
  <c r="F79" i="10"/>
  <c r="E79" i="10"/>
  <c r="D79" i="10"/>
  <c r="B79" i="10"/>
  <c r="H78" i="10"/>
  <c r="G78" i="10"/>
  <c r="F78" i="10"/>
  <c r="E78" i="10"/>
  <c r="D78" i="10"/>
  <c r="B78" i="10"/>
  <c r="H77" i="10"/>
  <c r="G77" i="10"/>
  <c r="F77" i="10"/>
  <c r="E77" i="10"/>
  <c r="D77" i="10"/>
  <c r="B77" i="10"/>
  <c r="H76" i="10"/>
  <c r="G76" i="10"/>
  <c r="F76" i="10"/>
  <c r="E76" i="10"/>
  <c r="D76" i="10"/>
  <c r="B76" i="10"/>
  <c r="H75" i="10"/>
  <c r="G75" i="10"/>
  <c r="F75" i="10"/>
  <c r="E75" i="10"/>
  <c r="D75" i="10"/>
  <c r="B75" i="10"/>
  <c r="H74" i="10"/>
  <c r="G74" i="10"/>
  <c r="F74" i="10"/>
  <c r="E74" i="10"/>
  <c r="D74" i="10"/>
  <c r="B74" i="10"/>
  <c r="H73" i="10"/>
  <c r="G73" i="10"/>
  <c r="F73" i="10"/>
  <c r="E73" i="10"/>
  <c r="D73" i="10"/>
  <c r="B73" i="10"/>
  <c r="H72" i="10"/>
  <c r="G72" i="10"/>
  <c r="F72" i="10"/>
  <c r="E72" i="10"/>
  <c r="D72" i="10"/>
  <c r="B72" i="10"/>
  <c r="H71" i="10"/>
  <c r="G71" i="10"/>
  <c r="F71" i="10"/>
  <c r="E71" i="10"/>
  <c r="D71" i="10"/>
  <c r="B71" i="10"/>
  <c r="H70" i="10"/>
  <c r="G70" i="10"/>
  <c r="F70" i="10"/>
  <c r="E70" i="10"/>
  <c r="D70" i="10"/>
  <c r="B70" i="10"/>
  <c r="H69" i="10"/>
  <c r="G69" i="10"/>
  <c r="F69" i="10"/>
  <c r="E69" i="10"/>
  <c r="D69" i="10"/>
  <c r="B69" i="10"/>
  <c r="H68" i="10"/>
  <c r="G68" i="10"/>
  <c r="F68" i="10"/>
  <c r="E68" i="10"/>
  <c r="D68" i="10"/>
  <c r="B68" i="10"/>
  <c r="H67" i="10"/>
  <c r="G67" i="10"/>
  <c r="F67" i="10"/>
  <c r="E67" i="10"/>
  <c r="D67" i="10"/>
  <c r="B67" i="10"/>
  <c r="H66" i="10"/>
  <c r="G66" i="10"/>
  <c r="F66" i="10"/>
  <c r="E66" i="10"/>
  <c r="D66" i="10"/>
  <c r="B66" i="10"/>
  <c r="H65" i="10"/>
  <c r="G65" i="10"/>
  <c r="F65" i="10"/>
  <c r="E65" i="10"/>
  <c r="D65" i="10"/>
  <c r="B65" i="10"/>
  <c r="H64" i="10"/>
  <c r="G64" i="10"/>
  <c r="F64" i="10"/>
  <c r="E64" i="10"/>
  <c r="D64" i="10"/>
  <c r="B64" i="10"/>
  <c r="H63" i="10"/>
  <c r="G63" i="10"/>
  <c r="F63" i="10"/>
  <c r="E63" i="10"/>
  <c r="D63" i="10"/>
  <c r="B63" i="10"/>
  <c r="H62" i="10"/>
  <c r="G62" i="10"/>
  <c r="F62" i="10"/>
  <c r="E62" i="10"/>
  <c r="D62" i="10"/>
  <c r="B62" i="10"/>
  <c r="H61" i="10"/>
  <c r="G61" i="10"/>
  <c r="F61" i="10"/>
  <c r="E61" i="10"/>
  <c r="D61" i="10"/>
  <c r="B61" i="10"/>
  <c r="H60" i="10"/>
  <c r="G60" i="10"/>
  <c r="F60" i="10"/>
  <c r="E60" i="10"/>
  <c r="D60" i="10"/>
  <c r="B60" i="10"/>
  <c r="H59" i="10"/>
  <c r="G59" i="10"/>
  <c r="F59" i="10"/>
  <c r="E59" i="10"/>
  <c r="D59" i="10"/>
  <c r="B59" i="10"/>
  <c r="H58" i="10"/>
  <c r="G58" i="10"/>
  <c r="F58" i="10"/>
  <c r="E58" i="10"/>
  <c r="D58" i="10"/>
  <c r="B58" i="10"/>
  <c r="H57" i="10"/>
  <c r="G57" i="10"/>
  <c r="F57" i="10"/>
  <c r="E57" i="10"/>
  <c r="D57" i="10"/>
  <c r="B57" i="10"/>
  <c r="H56" i="10"/>
  <c r="G56" i="10"/>
  <c r="F56" i="10"/>
  <c r="E56" i="10"/>
  <c r="D56" i="10"/>
  <c r="B56" i="10"/>
  <c r="H55" i="10"/>
  <c r="G55" i="10"/>
  <c r="F55" i="10"/>
  <c r="E55" i="10"/>
  <c r="D55" i="10"/>
  <c r="B55" i="10"/>
  <c r="H54" i="10"/>
  <c r="G54" i="10"/>
  <c r="F54" i="10"/>
  <c r="E54" i="10"/>
  <c r="D54" i="10"/>
  <c r="B54" i="10"/>
  <c r="H53" i="10"/>
  <c r="G53" i="10"/>
  <c r="F53" i="10"/>
  <c r="E53" i="10"/>
  <c r="D53" i="10"/>
  <c r="B53" i="10"/>
  <c r="H52" i="10"/>
  <c r="G52" i="10"/>
  <c r="F52" i="10"/>
  <c r="E52" i="10"/>
  <c r="D52" i="10"/>
  <c r="B52" i="10"/>
  <c r="H51" i="10"/>
  <c r="G51" i="10"/>
  <c r="F51" i="10"/>
  <c r="E51" i="10"/>
  <c r="D51" i="10"/>
  <c r="B51" i="10"/>
  <c r="H50" i="10"/>
  <c r="G50" i="10"/>
  <c r="F50" i="10"/>
  <c r="E50" i="10"/>
  <c r="D50" i="10"/>
  <c r="B50" i="10"/>
  <c r="H49" i="10"/>
  <c r="G49" i="10"/>
  <c r="F49" i="10"/>
  <c r="E49" i="10"/>
  <c r="D49" i="10"/>
  <c r="B49" i="10"/>
  <c r="H48" i="10"/>
  <c r="G48" i="10"/>
  <c r="F48" i="10"/>
  <c r="E48" i="10"/>
  <c r="D48" i="10"/>
  <c r="B48" i="10"/>
  <c r="H47" i="10"/>
  <c r="G47" i="10"/>
  <c r="F47" i="10"/>
  <c r="E47" i="10"/>
  <c r="D47" i="10"/>
  <c r="B47" i="10"/>
  <c r="H46" i="10"/>
  <c r="G46" i="10"/>
  <c r="F46" i="10"/>
  <c r="E46" i="10"/>
  <c r="D46" i="10"/>
  <c r="B46" i="10"/>
  <c r="H45" i="10"/>
  <c r="G45" i="10"/>
  <c r="F45" i="10"/>
  <c r="E45" i="10"/>
  <c r="D45" i="10"/>
  <c r="B45" i="10"/>
  <c r="H44" i="10"/>
  <c r="G44" i="10"/>
  <c r="F44" i="10"/>
  <c r="E44" i="10"/>
  <c r="D44" i="10"/>
  <c r="B44" i="10"/>
  <c r="H43" i="10"/>
  <c r="G43" i="10"/>
  <c r="F43" i="10"/>
  <c r="E43" i="10"/>
  <c r="D43" i="10"/>
  <c r="B43" i="10"/>
  <c r="H42" i="10"/>
  <c r="G42" i="10"/>
  <c r="F42" i="10"/>
  <c r="E42" i="10"/>
  <c r="D42" i="10"/>
  <c r="B42" i="10"/>
  <c r="H41" i="10"/>
  <c r="G41" i="10"/>
  <c r="F41" i="10"/>
  <c r="E41" i="10"/>
  <c r="D41" i="10"/>
  <c r="B41" i="10"/>
  <c r="H40" i="10"/>
  <c r="G40" i="10"/>
  <c r="F40" i="10"/>
  <c r="E40" i="10"/>
  <c r="D40" i="10"/>
  <c r="B40" i="10"/>
  <c r="H39" i="10"/>
  <c r="G39" i="10"/>
  <c r="F39" i="10"/>
  <c r="E39" i="10"/>
  <c r="D39" i="10"/>
  <c r="B39" i="10"/>
  <c r="H38" i="10"/>
  <c r="G38" i="10"/>
  <c r="F38" i="10"/>
  <c r="E38" i="10"/>
  <c r="D38" i="10"/>
  <c r="B38" i="10"/>
  <c r="H37" i="10"/>
  <c r="G37" i="10"/>
  <c r="F37" i="10"/>
  <c r="E37" i="10"/>
  <c r="D37" i="10"/>
  <c r="B37" i="10"/>
  <c r="H36" i="10"/>
  <c r="G36" i="10"/>
  <c r="F36" i="10"/>
  <c r="E36" i="10"/>
  <c r="D36" i="10"/>
  <c r="B36" i="10"/>
  <c r="H35" i="10"/>
  <c r="G35" i="10"/>
  <c r="F35" i="10"/>
  <c r="E35" i="10"/>
  <c r="D35" i="10"/>
  <c r="B35" i="10"/>
  <c r="H34" i="10"/>
  <c r="G34" i="10"/>
  <c r="F34" i="10"/>
  <c r="E34" i="10"/>
  <c r="D34" i="10"/>
  <c r="B34" i="10"/>
  <c r="H33" i="10"/>
  <c r="G33" i="10"/>
  <c r="F33" i="10"/>
  <c r="E33" i="10"/>
  <c r="D33" i="10"/>
  <c r="B33" i="10"/>
  <c r="H32" i="10"/>
  <c r="G32" i="10"/>
  <c r="F32" i="10"/>
  <c r="E32" i="10"/>
  <c r="D32" i="10"/>
  <c r="B32" i="10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H17" i="10"/>
  <c r="G17" i="10"/>
  <c r="F17" i="10"/>
  <c r="E17" i="10"/>
  <c r="D17" i="10"/>
  <c r="B17" i="10"/>
  <c r="H16" i="10"/>
  <c r="G16" i="10"/>
  <c r="F16" i="10"/>
  <c r="E16" i="10"/>
  <c r="D16" i="10"/>
  <c r="B16" i="10"/>
  <c r="H15" i="10"/>
  <c r="G15" i="10"/>
  <c r="F15" i="10"/>
  <c r="E15" i="10"/>
  <c r="D15" i="10"/>
  <c r="B15" i="10"/>
  <c r="H14" i="10"/>
  <c r="G14" i="10"/>
  <c r="F14" i="10"/>
  <c r="E14" i="10"/>
  <c r="D14" i="10"/>
  <c r="B14" i="10"/>
  <c r="H13" i="10"/>
  <c r="G13" i="10"/>
  <c r="F13" i="10"/>
  <c r="E13" i="10"/>
  <c r="D13" i="10"/>
  <c r="B13" i="10"/>
  <c r="H12" i="10"/>
  <c r="G12" i="10"/>
  <c r="F12" i="10"/>
  <c r="E12" i="10"/>
  <c r="D12" i="10"/>
  <c r="B12" i="10"/>
  <c r="H11" i="10"/>
  <c r="G11" i="10"/>
  <c r="F11" i="10"/>
  <c r="E11" i="10"/>
  <c r="D11" i="10"/>
  <c r="B11" i="10"/>
  <c r="H10" i="10"/>
  <c r="G10" i="10"/>
  <c r="F10" i="10"/>
  <c r="E10" i="10"/>
  <c r="D10" i="10"/>
  <c r="B10" i="10"/>
  <c r="H9" i="10"/>
  <c r="G9" i="10"/>
  <c r="F9" i="10"/>
  <c r="E9" i="10"/>
  <c r="D9" i="10"/>
  <c r="B9" i="10"/>
  <c r="H8" i="10"/>
  <c r="G8" i="10"/>
  <c r="F8" i="10"/>
  <c r="E8" i="10"/>
  <c r="D8" i="10"/>
  <c r="B8" i="10"/>
  <c r="H7" i="10"/>
  <c r="G7" i="10"/>
  <c r="F7" i="10"/>
  <c r="E7" i="10"/>
  <c r="D7" i="10"/>
  <c r="B7" i="10"/>
  <c r="H6" i="10"/>
  <c r="G6" i="10"/>
  <c r="F6" i="10"/>
  <c r="E6" i="10"/>
  <c r="D6" i="10"/>
  <c r="B6" i="10"/>
  <c r="H5" i="10"/>
  <c r="G5" i="10"/>
  <c r="F5" i="10"/>
  <c r="E5" i="10"/>
  <c r="D5" i="10"/>
  <c r="B5" i="10"/>
  <c r="H4" i="10"/>
  <c r="G4" i="10"/>
  <c r="F4" i="10"/>
  <c r="E4" i="10"/>
  <c r="D4" i="10"/>
  <c r="B4" i="10"/>
  <c r="H3" i="10"/>
  <c r="G3" i="10"/>
  <c r="F3" i="10"/>
  <c r="E3" i="10"/>
  <c r="D3" i="10"/>
  <c r="B3" i="10"/>
  <c r="H318" i="9" l="1"/>
  <c r="G318" i="9"/>
  <c r="F318" i="9"/>
  <c r="E318" i="9"/>
  <c r="D318" i="9"/>
  <c r="B318" i="9"/>
  <c r="H315" i="9"/>
  <c r="G315" i="9"/>
  <c r="F315" i="9"/>
  <c r="E315" i="9"/>
  <c r="D315" i="9"/>
  <c r="B315" i="9"/>
  <c r="H312" i="9"/>
  <c r="G312" i="9"/>
  <c r="F312" i="9"/>
  <c r="E312" i="9"/>
  <c r="D312" i="9"/>
  <c r="B312" i="9"/>
  <c r="H309" i="9"/>
  <c r="G309" i="9"/>
  <c r="F309" i="9"/>
  <c r="E309" i="9"/>
  <c r="D309" i="9"/>
  <c r="B309" i="9"/>
  <c r="H306" i="9"/>
  <c r="G306" i="9"/>
  <c r="F306" i="9"/>
  <c r="E306" i="9"/>
  <c r="D306" i="9"/>
  <c r="B306" i="9"/>
  <c r="H303" i="9"/>
  <c r="G303" i="9"/>
  <c r="F303" i="9"/>
  <c r="E303" i="9"/>
  <c r="D303" i="9"/>
  <c r="B303" i="9"/>
  <c r="H300" i="9"/>
  <c r="G300" i="9"/>
  <c r="F300" i="9"/>
  <c r="E300" i="9"/>
  <c r="D300" i="9"/>
  <c r="B300" i="9"/>
  <c r="H297" i="9"/>
  <c r="G297" i="9"/>
  <c r="F297" i="9"/>
  <c r="E297" i="9"/>
  <c r="D297" i="9"/>
  <c r="B297" i="9"/>
  <c r="H294" i="9"/>
  <c r="G294" i="9"/>
  <c r="F294" i="9"/>
  <c r="E294" i="9"/>
  <c r="D294" i="9"/>
  <c r="B294" i="9"/>
  <c r="H291" i="9"/>
  <c r="G291" i="9"/>
  <c r="F291" i="9"/>
  <c r="E291" i="9"/>
  <c r="D291" i="9"/>
  <c r="B291" i="9"/>
  <c r="H288" i="9"/>
  <c r="G288" i="9"/>
  <c r="F288" i="9"/>
  <c r="E288" i="9"/>
  <c r="D288" i="9"/>
  <c r="B288" i="9"/>
  <c r="H285" i="9"/>
  <c r="G285" i="9"/>
  <c r="F285" i="9"/>
  <c r="E285" i="9"/>
  <c r="D285" i="9"/>
  <c r="B285" i="9"/>
  <c r="H317" i="9"/>
  <c r="G317" i="9"/>
  <c r="F317" i="9"/>
  <c r="E317" i="9"/>
  <c r="D317" i="9"/>
  <c r="B317" i="9"/>
  <c r="H314" i="9"/>
  <c r="G314" i="9"/>
  <c r="F314" i="9"/>
  <c r="E314" i="9"/>
  <c r="D314" i="9"/>
  <c r="B314" i="9"/>
  <c r="H311" i="9"/>
  <c r="G311" i="9"/>
  <c r="F311" i="9"/>
  <c r="E311" i="9"/>
  <c r="D311" i="9"/>
  <c r="B311" i="9"/>
  <c r="H308" i="9"/>
  <c r="G308" i="9"/>
  <c r="F308" i="9"/>
  <c r="E308" i="9"/>
  <c r="D308" i="9"/>
  <c r="B308" i="9"/>
  <c r="H305" i="9"/>
  <c r="G305" i="9"/>
  <c r="F305" i="9"/>
  <c r="E305" i="9"/>
  <c r="D305" i="9"/>
  <c r="B305" i="9"/>
  <c r="H302" i="9"/>
  <c r="G302" i="9"/>
  <c r="F302" i="9"/>
  <c r="E302" i="9"/>
  <c r="D302" i="9"/>
  <c r="B302" i="9"/>
  <c r="H299" i="9"/>
  <c r="G299" i="9"/>
  <c r="F299" i="9"/>
  <c r="E299" i="9"/>
  <c r="D299" i="9"/>
  <c r="B299" i="9"/>
  <c r="H296" i="9"/>
  <c r="G296" i="9"/>
  <c r="F296" i="9"/>
  <c r="E296" i="9"/>
  <c r="D296" i="9"/>
  <c r="B296" i="9"/>
  <c r="H293" i="9"/>
  <c r="G293" i="9"/>
  <c r="F293" i="9"/>
  <c r="E293" i="9"/>
  <c r="D293" i="9"/>
  <c r="B293" i="9"/>
  <c r="H290" i="9"/>
  <c r="G290" i="9"/>
  <c r="F290" i="9"/>
  <c r="E290" i="9"/>
  <c r="D290" i="9"/>
  <c r="B290" i="9"/>
  <c r="H287" i="9"/>
  <c r="G287" i="9"/>
  <c r="F287" i="9"/>
  <c r="E287" i="9"/>
  <c r="D287" i="9"/>
  <c r="B287" i="9"/>
  <c r="H284" i="9"/>
  <c r="G284" i="9"/>
  <c r="F284" i="9"/>
  <c r="E284" i="9"/>
  <c r="D284" i="9"/>
  <c r="B284" i="9"/>
  <c r="H316" i="9"/>
  <c r="G316" i="9"/>
  <c r="F316" i="9"/>
  <c r="E316" i="9"/>
  <c r="D316" i="9"/>
  <c r="B316" i="9"/>
  <c r="H313" i="9"/>
  <c r="G313" i="9"/>
  <c r="F313" i="9"/>
  <c r="E313" i="9"/>
  <c r="D313" i="9"/>
  <c r="B313" i="9"/>
  <c r="H310" i="9"/>
  <c r="G310" i="9"/>
  <c r="F310" i="9"/>
  <c r="E310" i="9"/>
  <c r="D310" i="9"/>
  <c r="B310" i="9"/>
  <c r="H307" i="9"/>
  <c r="G307" i="9"/>
  <c r="F307" i="9"/>
  <c r="E307" i="9"/>
  <c r="D307" i="9"/>
  <c r="B307" i="9"/>
  <c r="H304" i="9"/>
  <c r="G304" i="9"/>
  <c r="F304" i="9"/>
  <c r="E304" i="9"/>
  <c r="D304" i="9"/>
  <c r="B304" i="9"/>
  <c r="H301" i="9"/>
  <c r="G301" i="9"/>
  <c r="F301" i="9"/>
  <c r="E301" i="9"/>
  <c r="D301" i="9"/>
  <c r="B301" i="9"/>
  <c r="H298" i="9"/>
  <c r="G298" i="9"/>
  <c r="F298" i="9"/>
  <c r="E298" i="9"/>
  <c r="D298" i="9"/>
  <c r="B298" i="9"/>
  <c r="H295" i="9"/>
  <c r="G295" i="9"/>
  <c r="F295" i="9"/>
  <c r="E295" i="9"/>
  <c r="D295" i="9"/>
  <c r="B295" i="9"/>
  <c r="H292" i="9"/>
  <c r="G292" i="9"/>
  <c r="F292" i="9"/>
  <c r="E292" i="9"/>
  <c r="D292" i="9"/>
  <c r="B292" i="9"/>
  <c r="H289" i="9"/>
  <c r="G289" i="9"/>
  <c r="F289" i="9"/>
  <c r="E289" i="9"/>
  <c r="D289" i="9"/>
  <c r="B289" i="9"/>
  <c r="H286" i="9"/>
  <c r="G286" i="9"/>
  <c r="F286" i="9"/>
  <c r="E286" i="9"/>
  <c r="D286" i="9"/>
  <c r="B286" i="9"/>
  <c r="H283" i="9"/>
  <c r="G283" i="9"/>
  <c r="F283" i="9"/>
  <c r="E283" i="9"/>
  <c r="D283" i="9"/>
  <c r="B283" i="9"/>
  <c r="H282" i="9"/>
  <c r="G282" i="9"/>
  <c r="F282" i="9"/>
  <c r="E282" i="9"/>
  <c r="D282" i="9"/>
  <c r="B282" i="9"/>
  <c r="H279" i="9"/>
  <c r="G279" i="9"/>
  <c r="F279" i="9"/>
  <c r="E279" i="9"/>
  <c r="D279" i="9"/>
  <c r="B279" i="9"/>
  <c r="H276" i="9"/>
  <c r="G276" i="9"/>
  <c r="F276" i="9"/>
  <c r="E276" i="9"/>
  <c r="D276" i="9"/>
  <c r="B276" i="9"/>
  <c r="H273" i="9"/>
  <c r="G273" i="9"/>
  <c r="F273" i="9"/>
  <c r="E273" i="9"/>
  <c r="D273" i="9"/>
  <c r="B273" i="9"/>
  <c r="H270" i="9"/>
  <c r="G270" i="9"/>
  <c r="F270" i="9"/>
  <c r="E270" i="9"/>
  <c r="D270" i="9"/>
  <c r="B270" i="9"/>
  <c r="H267" i="9"/>
  <c r="G267" i="9"/>
  <c r="F267" i="9"/>
  <c r="E267" i="9"/>
  <c r="D267" i="9"/>
  <c r="B267" i="9"/>
  <c r="H264" i="9"/>
  <c r="G264" i="9"/>
  <c r="F264" i="9"/>
  <c r="E264" i="9"/>
  <c r="D264" i="9"/>
  <c r="B264" i="9"/>
  <c r="H261" i="9"/>
  <c r="G261" i="9"/>
  <c r="F261" i="9"/>
  <c r="E261" i="9"/>
  <c r="D261" i="9"/>
  <c r="B261" i="9"/>
  <c r="H258" i="9"/>
  <c r="G258" i="9"/>
  <c r="F258" i="9"/>
  <c r="E258" i="9"/>
  <c r="D258" i="9"/>
  <c r="B258" i="9"/>
  <c r="H256" i="9"/>
  <c r="G256" i="9"/>
  <c r="F256" i="9"/>
  <c r="E256" i="9"/>
  <c r="D256" i="9"/>
  <c r="B256" i="9"/>
  <c r="H253" i="9"/>
  <c r="G253" i="9"/>
  <c r="F253" i="9"/>
  <c r="E253" i="9"/>
  <c r="D253" i="9"/>
  <c r="B253" i="9"/>
  <c r="H250" i="9"/>
  <c r="G250" i="9"/>
  <c r="F250" i="9"/>
  <c r="E250" i="9"/>
  <c r="D250" i="9"/>
  <c r="B250" i="9"/>
  <c r="H247" i="9"/>
  <c r="G247" i="9"/>
  <c r="F247" i="9"/>
  <c r="E247" i="9"/>
  <c r="D247" i="9"/>
  <c r="B247" i="9"/>
  <c r="H244" i="9"/>
  <c r="G244" i="9"/>
  <c r="F244" i="9"/>
  <c r="E244" i="9"/>
  <c r="D244" i="9"/>
  <c r="B244" i="9"/>
  <c r="H241" i="9"/>
  <c r="G241" i="9"/>
  <c r="F241" i="9"/>
  <c r="E241" i="9"/>
  <c r="D241" i="9"/>
  <c r="B241" i="9"/>
  <c r="H238" i="9"/>
  <c r="G238" i="9"/>
  <c r="F238" i="9"/>
  <c r="E238" i="9"/>
  <c r="D238" i="9"/>
  <c r="B238" i="9"/>
  <c r="H235" i="9"/>
  <c r="G235" i="9"/>
  <c r="F235" i="9"/>
  <c r="E235" i="9"/>
  <c r="D235" i="9"/>
  <c r="B235" i="9"/>
  <c r="H232" i="9"/>
  <c r="G232" i="9"/>
  <c r="F232" i="9"/>
  <c r="E232" i="9"/>
  <c r="D232" i="9"/>
  <c r="B232" i="9"/>
  <c r="H229" i="9"/>
  <c r="G229" i="9"/>
  <c r="F229" i="9"/>
  <c r="E229" i="9"/>
  <c r="D229" i="9"/>
  <c r="B229" i="9"/>
  <c r="H226" i="9"/>
  <c r="G226" i="9"/>
  <c r="F226" i="9"/>
  <c r="E226" i="9"/>
  <c r="D226" i="9"/>
  <c r="B226" i="9"/>
  <c r="H223" i="9"/>
  <c r="G223" i="9"/>
  <c r="F223" i="9"/>
  <c r="E223" i="9"/>
  <c r="D223" i="9"/>
  <c r="B223" i="9"/>
  <c r="H220" i="9"/>
  <c r="G220" i="9"/>
  <c r="F220" i="9"/>
  <c r="E220" i="9"/>
  <c r="D220" i="9"/>
  <c r="B220" i="9"/>
  <c r="H217" i="9"/>
  <c r="G217" i="9"/>
  <c r="F217" i="9"/>
  <c r="E217" i="9"/>
  <c r="D217" i="9"/>
  <c r="B217" i="9"/>
  <c r="H214" i="9"/>
  <c r="G214" i="9"/>
  <c r="F214" i="9"/>
  <c r="E214" i="9"/>
  <c r="D214" i="9"/>
  <c r="B214" i="9"/>
  <c r="H211" i="9"/>
  <c r="G211" i="9"/>
  <c r="F211" i="9"/>
  <c r="E211" i="9"/>
  <c r="D211" i="9"/>
  <c r="B211" i="9"/>
  <c r="H208" i="9"/>
  <c r="G208" i="9"/>
  <c r="F208" i="9"/>
  <c r="E208" i="9"/>
  <c r="D208" i="9"/>
  <c r="B208" i="9"/>
  <c r="H205" i="9"/>
  <c r="G205" i="9"/>
  <c r="F205" i="9"/>
  <c r="E205" i="9"/>
  <c r="D205" i="9"/>
  <c r="B205" i="9"/>
  <c r="H202" i="9"/>
  <c r="G202" i="9"/>
  <c r="F202" i="9"/>
  <c r="E202" i="9"/>
  <c r="D202" i="9"/>
  <c r="B202" i="9"/>
  <c r="H199" i="9"/>
  <c r="G199" i="9"/>
  <c r="F199" i="9"/>
  <c r="E199" i="9"/>
  <c r="D199" i="9"/>
  <c r="B199" i="9"/>
  <c r="H196" i="9"/>
  <c r="G196" i="9"/>
  <c r="F196" i="9"/>
  <c r="E196" i="9"/>
  <c r="D196" i="9"/>
  <c r="B196" i="9"/>
  <c r="H193" i="9"/>
  <c r="G193" i="9"/>
  <c r="F193" i="9"/>
  <c r="E193" i="9"/>
  <c r="D193" i="9"/>
  <c r="B193" i="9"/>
  <c r="H190" i="9"/>
  <c r="G190" i="9"/>
  <c r="F190" i="9"/>
  <c r="E190" i="9"/>
  <c r="D190" i="9"/>
  <c r="B190" i="9"/>
  <c r="H187" i="9"/>
  <c r="G187" i="9"/>
  <c r="F187" i="9"/>
  <c r="E187" i="9"/>
  <c r="D187" i="9"/>
  <c r="B187" i="9"/>
  <c r="H184" i="9"/>
  <c r="G184" i="9"/>
  <c r="F184" i="9"/>
  <c r="E184" i="9"/>
  <c r="D184" i="9"/>
  <c r="B184" i="9"/>
  <c r="H181" i="9"/>
  <c r="G181" i="9"/>
  <c r="F181" i="9"/>
  <c r="E181" i="9"/>
  <c r="D181" i="9"/>
  <c r="B181" i="9"/>
  <c r="H178" i="9"/>
  <c r="G178" i="9"/>
  <c r="F178" i="9"/>
  <c r="E178" i="9"/>
  <c r="D178" i="9"/>
  <c r="B178" i="9"/>
  <c r="H175" i="9"/>
  <c r="G175" i="9"/>
  <c r="F175" i="9"/>
  <c r="E175" i="9"/>
  <c r="D175" i="9"/>
  <c r="B175" i="9"/>
  <c r="H281" i="9"/>
  <c r="G281" i="9"/>
  <c r="F281" i="9"/>
  <c r="E281" i="9"/>
  <c r="D281" i="9"/>
  <c r="B281" i="9"/>
  <c r="H278" i="9"/>
  <c r="G278" i="9"/>
  <c r="F278" i="9"/>
  <c r="E278" i="9"/>
  <c r="D278" i="9"/>
  <c r="B278" i="9"/>
  <c r="H275" i="9"/>
  <c r="G275" i="9"/>
  <c r="F275" i="9"/>
  <c r="E275" i="9"/>
  <c r="D275" i="9"/>
  <c r="B275" i="9"/>
  <c r="H272" i="9"/>
  <c r="G272" i="9"/>
  <c r="F272" i="9"/>
  <c r="E272" i="9"/>
  <c r="D272" i="9"/>
  <c r="B272" i="9"/>
  <c r="H269" i="9"/>
  <c r="G269" i="9"/>
  <c r="F269" i="9"/>
  <c r="E269" i="9"/>
  <c r="D269" i="9"/>
  <c r="B269" i="9"/>
  <c r="H266" i="9"/>
  <c r="G266" i="9"/>
  <c r="F266" i="9"/>
  <c r="E266" i="9"/>
  <c r="D266" i="9"/>
  <c r="B266" i="9"/>
  <c r="H263" i="9"/>
  <c r="G263" i="9"/>
  <c r="F263" i="9"/>
  <c r="E263" i="9"/>
  <c r="D263" i="9"/>
  <c r="B263" i="9"/>
  <c r="H260" i="9"/>
  <c r="G260" i="9"/>
  <c r="F260" i="9"/>
  <c r="E260" i="9"/>
  <c r="D260" i="9"/>
  <c r="B260" i="9"/>
  <c r="H255" i="9"/>
  <c r="G255" i="9"/>
  <c r="F255" i="9"/>
  <c r="E255" i="9"/>
  <c r="D255" i="9"/>
  <c r="B255" i="9"/>
  <c r="H252" i="9"/>
  <c r="G252" i="9"/>
  <c r="F252" i="9"/>
  <c r="E252" i="9"/>
  <c r="D252" i="9"/>
  <c r="B252" i="9"/>
  <c r="H249" i="9"/>
  <c r="G249" i="9"/>
  <c r="F249" i="9"/>
  <c r="E249" i="9"/>
  <c r="D249" i="9"/>
  <c r="B249" i="9"/>
  <c r="H246" i="9"/>
  <c r="G246" i="9"/>
  <c r="F246" i="9"/>
  <c r="E246" i="9"/>
  <c r="D246" i="9"/>
  <c r="B246" i="9"/>
  <c r="H243" i="9"/>
  <c r="G243" i="9"/>
  <c r="F243" i="9"/>
  <c r="E243" i="9"/>
  <c r="D243" i="9"/>
  <c r="B243" i="9"/>
  <c r="H240" i="9"/>
  <c r="G240" i="9"/>
  <c r="F240" i="9"/>
  <c r="E240" i="9"/>
  <c r="D240" i="9"/>
  <c r="B240" i="9"/>
  <c r="H237" i="9"/>
  <c r="G237" i="9"/>
  <c r="F237" i="9"/>
  <c r="E237" i="9"/>
  <c r="D237" i="9"/>
  <c r="B237" i="9"/>
  <c r="H234" i="9"/>
  <c r="G234" i="9"/>
  <c r="F234" i="9"/>
  <c r="E234" i="9"/>
  <c r="D234" i="9"/>
  <c r="B234" i="9"/>
  <c r="H231" i="9"/>
  <c r="G231" i="9"/>
  <c r="F231" i="9"/>
  <c r="E231" i="9"/>
  <c r="D231" i="9"/>
  <c r="B231" i="9"/>
  <c r="H228" i="9"/>
  <c r="G228" i="9"/>
  <c r="F228" i="9"/>
  <c r="E228" i="9"/>
  <c r="D228" i="9"/>
  <c r="B228" i="9"/>
  <c r="H225" i="9"/>
  <c r="G225" i="9"/>
  <c r="F225" i="9"/>
  <c r="E225" i="9"/>
  <c r="D225" i="9"/>
  <c r="B225" i="9"/>
  <c r="H222" i="9"/>
  <c r="G222" i="9"/>
  <c r="F222" i="9"/>
  <c r="E222" i="9"/>
  <c r="D222" i="9"/>
  <c r="B222" i="9"/>
  <c r="H219" i="9"/>
  <c r="G219" i="9"/>
  <c r="F219" i="9"/>
  <c r="E219" i="9"/>
  <c r="D219" i="9"/>
  <c r="B219" i="9"/>
  <c r="H216" i="9"/>
  <c r="G216" i="9"/>
  <c r="F216" i="9"/>
  <c r="E216" i="9"/>
  <c r="D216" i="9"/>
  <c r="B216" i="9"/>
  <c r="H213" i="9"/>
  <c r="G213" i="9"/>
  <c r="F213" i="9"/>
  <c r="E213" i="9"/>
  <c r="D213" i="9"/>
  <c r="B213" i="9"/>
  <c r="H210" i="9"/>
  <c r="G210" i="9"/>
  <c r="F210" i="9"/>
  <c r="E210" i="9"/>
  <c r="D210" i="9"/>
  <c r="B210" i="9"/>
  <c r="H207" i="9"/>
  <c r="G207" i="9"/>
  <c r="F207" i="9"/>
  <c r="E207" i="9"/>
  <c r="D207" i="9"/>
  <c r="B207" i="9"/>
  <c r="H204" i="9"/>
  <c r="G204" i="9"/>
  <c r="F204" i="9"/>
  <c r="E204" i="9"/>
  <c r="D204" i="9"/>
  <c r="B204" i="9"/>
  <c r="H201" i="9"/>
  <c r="G201" i="9"/>
  <c r="F201" i="9"/>
  <c r="E201" i="9"/>
  <c r="D201" i="9"/>
  <c r="B201" i="9"/>
  <c r="H198" i="9"/>
  <c r="G198" i="9"/>
  <c r="F198" i="9"/>
  <c r="E198" i="9"/>
  <c r="D198" i="9"/>
  <c r="B198" i="9"/>
  <c r="H195" i="9"/>
  <c r="G195" i="9"/>
  <c r="F195" i="9"/>
  <c r="E195" i="9"/>
  <c r="D195" i="9"/>
  <c r="B195" i="9"/>
  <c r="H192" i="9"/>
  <c r="G192" i="9"/>
  <c r="F192" i="9"/>
  <c r="E192" i="9"/>
  <c r="D192" i="9"/>
  <c r="B192" i="9"/>
  <c r="H189" i="9"/>
  <c r="G189" i="9"/>
  <c r="F189" i="9"/>
  <c r="E189" i="9"/>
  <c r="D189" i="9"/>
  <c r="B189" i="9"/>
  <c r="H186" i="9"/>
  <c r="G186" i="9"/>
  <c r="F186" i="9"/>
  <c r="E186" i="9"/>
  <c r="D186" i="9"/>
  <c r="B186" i="9"/>
  <c r="H183" i="9"/>
  <c r="G183" i="9"/>
  <c r="F183" i="9"/>
  <c r="E183" i="9"/>
  <c r="D183" i="9"/>
  <c r="B183" i="9"/>
  <c r="H180" i="9"/>
  <c r="G180" i="9"/>
  <c r="F180" i="9"/>
  <c r="E180" i="9"/>
  <c r="D180" i="9"/>
  <c r="B180" i="9"/>
  <c r="H177" i="9"/>
  <c r="G177" i="9"/>
  <c r="F177" i="9"/>
  <c r="E177" i="9"/>
  <c r="D177" i="9"/>
  <c r="B177" i="9"/>
  <c r="H174" i="9"/>
  <c r="G174" i="9"/>
  <c r="F174" i="9"/>
  <c r="E174" i="9"/>
  <c r="D174" i="9"/>
  <c r="B174" i="9"/>
  <c r="H280" i="9"/>
  <c r="G280" i="9"/>
  <c r="F280" i="9"/>
  <c r="E280" i="9"/>
  <c r="D280" i="9"/>
  <c r="B280" i="9"/>
  <c r="H277" i="9"/>
  <c r="G277" i="9"/>
  <c r="F277" i="9"/>
  <c r="E277" i="9"/>
  <c r="D277" i="9"/>
  <c r="B277" i="9"/>
  <c r="H274" i="9"/>
  <c r="G274" i="9"/>
  <c r="F274" i="9"/>
  <c r="E274" i="9"/>
  <c r="D274" i="9"/>
  <c r="B274" i="9"/>
  <c r="H271" i="9"/>
  <c r="G271" i="9"/>
  <c r="F271" i="9"/>
  <c r="E271" i="9"/>
  <c r="D271" i="9"/>
  <c r="B271" i="9"/>
  <c r="H268" i="9"/>
  <c r="G268" i="9"/>
  <c r="F268" i="9"/>
  <c r="E268" i="9"/>
  <c r="D268" i="9"/>
  <c r="B268" i="9"/>
  <c r="H265" i="9"/>
  <c r="G265" i="9"/>
  <c r="F265" i="9"/>
  <c r="E265" i="9"/>
  <c r="D265" i="9"/>
  <c r="B265" i="9"/>
  <c r="H262" i="9"/>
  <c r="G262" i="9"/>
  <c r="F262" i="9"/>
  <c r="E262" i="9"/>
  <c r="D262" i="9"/>
  <c r="B262" i="9"/>
  <c r="H259" i="9"/>
  <c r="G259" i="9"/>
  <c r="F259" i="9"/>
  <c r="E259" i="9"/>
  <c r="D259" i="9"/>
  <c r="B259" i="9"/>
  <c r="H257" i="9"/>
  <c r="G257" i="9"/>
  <c r="F257" i="9"/>
  <c r="E257" i="9"/>
  <c r="D257" i="9"/>
  <c r="B257" i="9"/>
  <c r="H254" i="9"/>
  <c r="G254" i="9"/>
  <c r="F254" i="9"/>
  <c r="E254" i="9"/>
  <c r="D254" i="9"/>
  <c r="B254" i="9"/>
  <c r="H251" i="9"/>
  <c r="G251" i="9"/>
  <c r="F251" i="9"/>
  <c r="E251" i="9"/>
  <c r="D251" i="9"/>
  <c r="B251" i="9"/>
  <c r="H248" i="9"/>
  <c r="G248" i="9"/>
  <c r="F248" i="9"/>
  <c r="E248" i="9"/>
  <c r="D248" i="9"/>
  <c r="B248" i="9"/>
  <c r="H245" i="9"/>
  <c r="G245" i="9"/>
  <c r="F245" i="9"/>
  <c r="E245" i="9"/>
  <c r="D245" i="9"/>
  <c r="B245" i="9"/>
  <c r="H242" i="9"/>
  <c r="G242" i="9"/>
  <c r="F242" i="9"/>
  <c r="E242" i="9"/>
  <c r="D242" i="9"/>
  <c r="B242" i="9"/>
  <c r="H239" i="9"/>
  <c r="G239" i="9"/>
  <c r="F239" i="9"/>
  <c r="E239" i="9"/>
  <c r="D239" i="9"/>
  <c r="B239" i="9"/>
  <c r="H236" i="9"/>
  <c r="G236" i="9"/>
  <c r="F236" i="9"/>
  <c r="E236" i="9"/>
  <c r="D236" i="9"/>
  <c r="B236" i="9"/>
  <c r="H233" i="9"/>
  <c r="G233" i="9"/>
  <c r="F233" i="9"/>
  <c r="E233" i="9"/>
  <c r="D233" i="9"/>
  <c r="B233" i="9"/>
  <c r="H230" i="9"/>
  <c r="G230" i="9"/>
  <c r="F230" i="9"/>
  <c r="E230" i="9"/>
  <c r="D230" i="9"/>
  <c r="B230" i="9"/>
  <c r="H227" i="9"/>
  <c r="G227" i="9"/>
  <c r="F227" i="9"/>
  <c r="E227" i="9"/>
  <c r="D227" i="9"/>
  <c r="B227" i="9"/>
  <c r="H224" i="9"/>
  <c r="G224" i="9"/>
  <c r="F224" i="9"/>
  <c r="E224" i="9"/>
  <c r="D224" i="9"/>
  <c r="B224" i="9"/>
  <c r="H221" i="9"/>
  <c r="G221" i="9"/>
  <c r="F221" i="9"/>
  <c r="E221" i="9"/>
  <c r="D221" i="9"/>
  <c r="B221" i="9"/>
  <c r="H218" i="9"/>
  <c r="G218" i="9"/>
  <c r="F218" i="9"/>
  <c r="E218" i="9"/>
  <c r="D218" i="9"/>
  <c r="B218" i="9"/>
  <c r="H215" i="9"/>
  <c r="G215" i="9"/>
  <c r="F215" i="9"/>
  <c r="E215" i="9"/>
  <c r="D215" i="9"/>
  <c r="B215" i="9"/>
  <c r="H212" i="9"/>
  <c r="G212" i="9"/>
  <c r="F212" i="9"/>
  <c r="E212" i="9"/>
  <c r="D212" i="9"/>
  <c r="B212" i="9"/>
  <c r="H209" i="9"/>
  <c r="G209" i="9"/>
  <c r="F209" i="9"/>
  <c r="E209" i="9"/>
  <c r="D209" i="9"/>
  <c r="B209" i="9"/>
  <c r="H206" i="9"/>
  <c r="G206" i="9"/>
  <c r="F206" i="9"/>
  <c r="E206" i="9"/>
  <c r="D206" i="9"/>
  <c r="B206" i="9"/>
  <c r="H203" i="9"/>
  <c r="G203" i="9"/>
  <c r="F203" i="9"/>
  <c r="E203" i="9"/>
  <c r="D203" i="9"/>
  <c r="B203" i="9"/>
  <c r="H200" i="9"/>
  <c r="G200" i="9"/>
  <c r="F200" i="9"/>
  <c r="E200" i="9"/>
  <c r="D200" i="9"/>
  <c r="B200" i="9"/>
  <c r="H197" i="9"/>
  <c r="G197" i="9"/>
  <c r="F197" i="9"/>
  <c r="E197" i="9"/>
  <c r="D197" i="9"/>
  <c r="B197" i="9"/>
  <c r="H194" i="9"/>
  <c r="G194" i="9"/>
  <c r="F194" i="9"/>
  <c r="E194" i="9"/>
  <c r="D194" i="9"/>
  <c r="B194" i="9"/>
  <c r="H191" i="9"/>
  <c r="G191" i="9"/>
  <c r="F191" i="9"/>
  <c r="E191" i="9"/>
  <c r="D191" i="9"/>
  <c r="B191" i="9"/>
  <c r="H188" i="9"/>
  <c r="G188" i="9"/>
  <c r="F188" i="9"/>
  <c r="E188" i="9"/>
  <c r="D188" i="9"/>
  <c r="B188" i="9"/>
  <c r="H185" i="9"/>
  <c r="G185" i="9"/>
  <c r="F185" i="9"/>
  <c r="E185" i="9"/>
  <c r="D185" i="9"/>
  <c r="B185" i="9"/>
  <c r="H182" i="9"/>
  <c r="G182" i="9"/>
  <c r="F182" i="9"/>
  <c r="E182" i="9"/>
  <c r="D182" i="9"/>
  <c r="B182" i="9"/>
  <c r="H179" i="9"/>
  <c r="G179" i="9"/>
  <c r="F179" i="9"/>
  <c r="E179" i="9"/>
  <c r="D179" i="9"/>
  <c r="B179" i="9"/>
  <c r="H176" i="9"/>
  <c r="G176" i="9"/>
  <c r="F176" i="9"/>
  <c r="E176" i="9"/>
  <c r="D176" i="9"/>
  <c r="B176" i="9"/>
  <c r="H173" i="9"/>
  <c r="G173" i="9"/>
  <c r="F173" i="9"/>
  <c r="E173" i="9"/>
  <c r="D173" i="9"/>
  <c r="B173" i="9"/>
  <c r="H172" i="9"/>
  <c r="G172" i="9"/>
  <c r="F172" i="9"/>
  <c r="E172" i="9"/>
  <c r="D172" i="9"/>
  <c r="B172" i="9"/>
  <c r="H169" i="9"/>
  <c r="G169" i="9"/>
  <c r="F169" i="9"/>
  <c r="E169" i="9"/>
  <c r="D169" i="9"/>
  <c r="B169" i="9"/>
  <c r="H166" i="9"/>
  <c r="G166" i="9"/>
  <c r="F166" i="9"/>
  <c r="E166" i="9"/>
  <c r="D166" i="9"/>
  <c r="B166" i="9"/>
  <c r="H163" i="9"/>
  <c r="G163" i="9"/>
  <c r="F163" i="9"/>
  <c r="E163" i="9"/>
  <c r="D163" i="9"/>
  <c r="B163" i="9"/>
  <c r="H160" i="9"/>
  <c r="G160" i="9"/>
  <c r="F160" i="9"/>
  <c r="E160" i="9"/>
  <c r="D160" i="9"/>
  <c r="B160" i="9"/>
  <c r="H157" i="9"/>
  <c r="G157" i="9"/>
  <c r="F157" i="9"/>
  <c r="E157" i="9"/>
  <c r="D157" i="9"/>
  <c r="B157" i="9"/>
  <c r="H154" i="9"/>
  <c r="G154" i="9"/>
  <c r="F154" i="9"/>
  <c r="E154" i="9"/>
  <c r="D154" i="9"/>
  <c r="B154" i="9"/>
  <c r="H151" i="9"/>
  <c r="G151" i="9"/>
  <c r="F151" i="9"/>
  <c r="E151" i="9"/>
  <c r="D151" i="9"/>
  <c r="B151" i="9"/>
  <c r="H148" i="9"/>
  <c r="G148" i="9"/>
  <c r="F148" i="9"/>
  <c r="E148" i="9"/>
  <c r="D148" i="9"/>
  <c r="B148" i="9"/>
  <c r="H146" i="9"/>
  <c r="G146" i="9"/>
  <c r="F146" i="9"/>
  <c r="E146" i="9"/>
  <c r="D146" i="9"/>
  <c r="B146" i="9"/>
  <c r="H143" i="9"/>
  <c r="G143" i="9"/>
  <c r="F143" i="9"/>
  <c r="E143" i="9"/>
  <c r="D143" i="9"/>
  <c r="B143" i="9"/>
  <c r="H140" i="9"/>
  <c r="G140" i="9"/>
  <c r="F140" i="9"/>
  <c r="E140" i="9"/>
  <c r="D140" i="9"/>
  <c r="B140" i="9"/>
  <c r="H137" i="9"/>
  <c r="G137" i="9"/>
  <c r="F137" i="9"/>
  <c r="E137" i="9"/>
  <c r="D137" i="9"/>
  <c r="B137" i="9"/>
  <c r="H134" i="9"/>
  <c r="G134" i="9"/>
  <c r="F134" i="9"/>
  <c r="E134" i="9"/>
  <c r="D134" i="9"/>
  <c r="B134" i="9"/>
  <c r="H131" i="9"/>
  <c r="G131" i="9"/>
  <c r="F131" i="9"/>
  <c r="E131" i="9"/>
  <c r="D131" i="9"/>
  <c r="B131" i="9"/>
  <c r="H128" i="9"/>
  <c r="G128" i="9"/>
  <c r="F128" i="9"/>
  <c r="E128" i="9"/>
  <c r="D128" i="9"/>
  <c r="B128" i="9"/>
  <c r="H125" i="9"/>
  <c r="G125" i="9"/>
  <c r="F125" i="9"/>
  <c r="E125" i="9"/>
  <c r="D125" i="9"/>
  <c r="B125" i="9"/>
  <c r="H122" i="9"/>
  <c r="G122" i="9"/>
  <c r="F122" i="9"/>
  <c r="E122" i="9"/>
  <c r="D122" i="9"/>
  <c r="B122" i="9"/>
  <c r="H119" i="9"/>
  <c r="G119" i="9"/>
  <c r="F119" i="9"/>
  <c r="E119" i="9"/>
  <c r="D119" i="9"/>
  <c r="B119" i="9"/>
  <c r="H116" i="9"/>
  <c r="G116" i="9"/>
  <c r="F116" i="9"/>
  <c r="E116" i="9"/>
  <c r="D116" i="9"/>
  <c r="B116" i="9"/>
  <c r="H113" i="9"/>
  <c r="G113" i="9"/>
  <c r="F113" i="9"/>
  <c r="E113" i="9"/>
  <c r="D113" i="9"/>
  <c r="B113" i="9"/>
  <c r="H110" i="9"/>
  <c r="G110" i="9"/>
  <c r="F110" i="9"/>
  <c r="E110" i="9"/>
  <c r="D110" i="9"/>
  <c r="B110" i="9"/>
  <c r="H107" i="9"/>
  <c r="G107" i="9"/>
  <c r="F107" i="9"/>
  <c r="E107" i="9"/>
  <c r="D107" i="9"/>
  <c r="B107" i="9"/>
  <c r="H104" i="9"/>
  <c r="G104" i="9"/>
  <c r="F104" i="9"/>
  <c r="E104" i="9"/>
  <c r="D104" i="9"/>
  <c r="B104" i="9"/>
  <c r="H101" i="9"/>
  <c r="G101" i="9"/>
  <c r="F101" i="9"/>
  <c r="E101" i="9"/>
  <c r="D101" i="9"/>
  <c r="B101" i="9"/>
  <c r="H98" i="9"/>
  <c r="G98" i="9"/>
  <c r="F98" i="9"/>
  <c r="E98" i="9"/>
  <c r="D98" i="9"/>
  <c r="B98" i="9"/>
  <c r="H95" i="9"/>
  <c r="G95" i="9"/>
  <c r="F95" i="9"/>
  <c r="E95" i="9"/>
  <c r="D95" i="9"/>
  <c r="B95" i="9"/>
  <c r="H92" i="9"/>
  <c r="G92" i="9"/>
  <c r="F92" i="9"/>
  <c r="E92" i="9"/>
  <c r="D92" i="9"/>
  <c r="B92" i="9"/>
  <c r="H89" i="9"/>
  <c r="G89" i="9"/>
  <c r="F89" i="9"/>
  <c r="E89" i="9"/>
  <c r="D89" i="9"/>
  <c r="B89" i="9"/>
  <c r="H86" i="9"/>
  <c r="G86" i="9"/>
  <c r="F86" i="9"/>
  <c r="E86" i="9"/>
  <c r="D86" i="9"/>
  <c r="B86" i="9"/>
  <c r="H83" i="9"/>
  <c r="G83" i="9"/>
  <c r="F83" i="9"/>
  <c r="E83" i="9"/>
  <c r="D83" i="9"/>
  <c r="B83" i="9"/>
  <c r="H80" i="9"/>
  <c r="G80" i="9"/>
  <c r="F80" i="9"/>
  <c r="E80" i="9"/>
  <c r="D80" i="9"/>
  <c r="B80" i="9"/>
  <c r="H77" i="9"/>
  <c r="G77" i="9"/>
  <c r="F77" i="9"/>
  <c r="E77" i="9"/>
  <c r="D77" i="9"/>
  <c r="B77" i="9"/>
  <c r="H74" i="9"/>
  <c r="G74" i="9"/>
  <c r="F74" i="9"/>
  <c r="E74" i="9"/>
  <c r="D74" i="9"/>
  <c r="B74" i="9"/>
  <c r="H71" i="9"/>
  <c r="G71" i="9"/>
  <c r="F71" i="9"/>
  <c r="E71" i="9"/>
  <c r="D71" i="9"/>
  <c r="B71" i="9"/>
  <c r="H68" i="9"/>
  <c r="G68" i="9"/>
  <c r="F68" i="9"/>
  <c r="E68" i="9"/>
  <c r="D68" i="9"/>
  <c r="B68" i="9"/>
  <c r="H65" i="9"/>
  <c r="G65" i="9"/>
  <c r="F65" i="9"/>
  <c r="E65" i="9"/>
  <c r="D65" i="9"/>
  <c r="B65" i="9"/>
  <c r="H62" i="9"/>
  <c r="G62" i="9"/>
  <c r="F62" i="9"/>
  <c r="E62" i="9"/>
  <c r="D62" i="9"/>
  <c r="B62" i="9"/>
  <c r="H59" i="9"/>
  <c r="G59" i="9"/>
  <c r="F59" i="9"/>
  <c r="E59" i="9"/>
  <c r="D59" i="9"/>
  <c r="B59" i="9"/>
  <c r="H56" i="9"/>
  <c r="G56" i="9"/>
  <c r="F56" i="9"/>
  <c r="E56" i="9"/>
  <c r="D56" i="9"/>
  <c r="B56" i="9"/>
  <c r="H53" i="9"/>
  <c r="G53" i="9"/>
  <c r="F53" i="9"/>
  <c r="E53" i="9"/>
  <c r="D53" i="9"/>
  <c r="B53" i="9"/>
  <c r="H50" i="9"/>
  <c r="G50" i="9"/>
  <c r="F50" i="9"/>
  <c r="E50" i="9"/>
  <c r="D50" i="9"/>
  <c r="B50" i="9"/>
  <c r="H47" i="9"/>
  <c r="G47" i="9"/>
  <c r="F47" i="9"/>
  <c r="E47" i="9"/>
  <c r="D47" i="9"/>
  <c r="B47" i="9"/>
  <c r="H44" i="9"/>
  <c r="G44" i="9"/>
  <c r="F44" i="9"/>
  <c r="E44" i="9"/>
  <c r="D44" i="9"/>
  <c r="B44" i="9"/>
  <c r="H41" i="9"/>
  <c r="G41" i="9"/>
  <c r="F41" i="9"/>
  <c r="E41" i="9"/>
  <c r="D41" i="9"/>
  <c r="B41" i="9"/>
  <c r="H38" i="9"/>
  <c r="G38" i="9"/>
  <c r="F38" i="9"/>
  <c r="E38" i="9"/>
  <c r="D38" i="9"/>
  <c r="B38" i="9"/>
  <c r="H35" i="9"/>
  <c r="G35" i="9"/>
  <c r="F35" i="9"/>
  <c r="E35" i="9"/>
  <c r="D35" i="9"/>
  <c r="B35" i="9"/>
  <c r="H171" i="9"/>
  <c r="G171" i="9"/>
  <c r="F171" i="9"/>
  <c r="E171" i="9"/>
  <c r="D171" i="9"/>
  <c r="B171" i="9"/>
  <c r="H168" i="9"/>
  <c r="G168" i="9"/>
  <c r="F168" i="9"/>
  <c r="E168" i="9"/>
  <c r="D168" i="9"/>
  <c r="B168" i="9"/>
  <c r="H165" i="9"/>
  <c r="G165" i="9"/>
  <c r="F165" i="9"/>
  <c r="E165" i="9"/>
  <c r="D165" i="9"/>
  <c r="B165" i="9"/>
  <c r="H162" i="9"/>
  <c r="G162" i="9"/>
  <c r="F162" i="9"/>
  <c r="E162" i="9"/>
  <c r="D162" i="9"/>
  <c r="B162" i="9"/>
  <c r="H159" i="9"/>
  <c r="G159" i="9"/>
  <c r="F159" i="9"/>
  <c r="E159" i="9"/>
  <c r="D159" i="9"/>
  <c r="B159" i="9"/>
  <c r="H156" i="9"/>
  <c r="G156" i="9"/>
  <c r="F156" i="9"/>
  <c r="E156" i="9"/>
  <c r="D156" i="9"/>
  <c r="B156" i="9"/>
  <c r="H153" i="9"/>
  <c r="G153" i="9"/>
  <c r="F153" i="9"/>
  <c r="E153" i="9"/>
  <c r="D153" i="9"/>
  <c r="B153" i="9"/>
  <c r="H150" i="9"/>
  <c r="G150" i="9"/>
  <c r="F150" i="9"/>
  <c r="E150" i="9"/>
  <c r="D150" i="9"/>
  <c r="B150" i="9"/>
  <c r="H145" i="9"/>
  <c r="G145" i="9"/>
  <c r="F145" i="9"/>
  <c r="E145" i="9"/>
  <c r="D145" i="9"/>
  <c r="B145" i="9"/>
  <c r="H142" i="9"/>
  <c r="G142" i="9"/>
  <c r="F142" i="9"/>
  <c r="E142" i="9"/>
  <c r="D142" i="9"/>
  <c r="B142" i="9"/>
  <c r="H139" i="9"/>
  <c r="G139" i="9"/>
  <c r="F139" i="9"/>
  <c r="E139" i="9"/>
  <c r="D139" i="9"/>
  <c r="B139" i="9"/>
  <c r="H136" i="9"/>
  <c r="G136" i="9"/>
  <c r="F136" i="9"/>
  <c r="E136" i="9"/>
  <c r="D136" i="9"/>
  <c r="B136" i="9"/>
  <c r="H133" i="9"/>
  <c r="G133" i="9"/>
  <c r="F133" i="9"/>
  <c r="E133" i="9"/>
  <c r="D133" i="9"/>
  <c r="B133" i="9"/>
  <c r="H130" i="9"/>
  <c r="G130" i="9"/>
  <c r="F130" i="9"/>
  <c r="E130" i="9"/>
  <c r="D130" i="9"/>
  <c r="B130" i="9"/>
  <c r="H127" i="9"/>
  <c r="G127" i="9"/>
  <c r="F127" i="9"/>
  <c r="E127" i="9"/>
  <c r="D127" i="9"/>
  <c r="B127" i="9"/>
  <c r="H124" i="9"/>
  <c r="G124" i="9"/>
  <c r="F124" i="9"/>
  <c r="E124" i="9"/>
  <c r="D124" i="9"/>
  <c r="B124" i="9"/>
  <c r="H121" i="9"/>
  <c r="G121" i="9"/>
  <c r="F121" i="9"/>
  <c r="E121" i="9"/>
  <c r="D121" i="9"/>
  <c r="B121" i="9"/>
  <c r="H118" i="9"/>
  <c r="G118" i="9"/>
  <c r="F118" i="9"/>
  <c r="E118" i="9"/>
  <c r="D118" i="9"/>
  <c r="B118" i="9"/>
  <c r="H115" i="9"/>
  <c r="G115" i="9"/>
  <c r="F115" i="9"/>
  <c r="E115" i="9"/>
  <c r="D115" i="9"/>
  <c r="B115" i="9"/>
  <c r="H112" i="9"/>
  <c r="G112" i="9"/>
  <c r="F112" i="9"/>
  <c r="E112" i="9"/>
  <c r="D112" i="9"/>
  <c r="B112" i="9"/>
  <c r="H109" i="9"/>
  <c r="G109" i="9"/>
  <c r="F109" i="9"/>
  <c r="E109" i="9"/>
  <c r="D109" i="9"/>
  <c r="B109" i="9"/>
  <c r="H106" i="9"/>
  <c r="G106" i="9"/>
  <c r="F106" i="9"/>
  <c r="E106" i="9"/>
  <c r="D106" i="9"/>
  <c r="B106" i="9"/>
  <c r="H103" i="9"/>
  <c r="G103" i="9"/>
  <c r="F103" i="9"/>
  <c r="E103" i="9"/>
  <c r="D103" i="9"/>
  <c r="B103" i="9"/>
  <c r="H100" i="9"/>
  <c r="G100" i="9"/>
  <c r="F100" i="9"/>
  <c r="E100" i="9"/>
  <c r="D100" i="9"/>
  <c r="B100" i="9"/>
  <c r="H97" i="9"/>
  <c r="G97" i="9"/>
  <c r="F97" i="9"/>
  <c r="E97" i="9"/>
  <c r="D97" i="9"/>
  <c r="B97" i="9"/>
  <c r="H94" i="9"/>
  <c r="G94" i="9"/>
  <c r="F94" i="9"/>
  <c r="E94" i="9"/>
  <c r="D94" i="9"/>
  <c r="B94" i="9"/>
  <c r="H91" i="9"/>
  <c r="G91" i="9"/>
  <c r="F91" i="9"/>
  <c r="E91" i="9"/>
  <c r="D91" i="9"/>
  <c r="B91" i="9"/>
  <c r="H88" i="9"/>
  <c r="G88" i="9"/>
  <c r="F88" i="9"/>
  <c r="E88" i="9"/>
  <c r="D88" i="9"/>
  <c r="B88" i="9"/>
  <c r="H85" i="9"/>
  <c r="G85" i="9"/>
  <c r="F85" i="9"/>
  <c r="E85" i="9"/>
  <c r="D85" i="9"/>
  <c r="B85" i="9"/>
  <c r="H82" i="9"/>
  <c r="G82" i="9"/>
  <c r="F82" i="9"/>
  <c r="E82" i="9"/>
  <c r="D82" i="9"/>
  <c r="B82" i="9"/>
  <c r="H79" i="9"/>
  <c r="G79" i="9"/>
  <c r="F79" i="9"/>
  <c r="E79" i="9"/>
  <c r="D79" i="9"/>
  <c r="B79" i="9"/>
  <c r="H76" i="9"/>
  <c r="G76" i="9"/>
  <c r="F76" i="9"/>
  <c r="E76" i="9"/>
  <c r="D76" i="9"/>
  <c r="B76" i="9"/>
  <c r="H73" i="9"/>
  <c r="G73" i="9"/>
  <c r="F73" i="9"/>
  <c r="E73" i="9"/>
  <c r="D73" i="9"/>
  <c r="B73" i="9"/>
  <c r="H70" i="9"/>
  <c r="G70" i="9"/>
  <c r="F70" i="9"/>
  <c r="E70" i="9"/>
  <c r="D70" i="9"/>
  <c r="B70" i="9"/>
  <c r="H67" i="9"/>
  <c r="G67" i="9"/>
  <c r="F67" i="9"/>
  <c r="E67" i="9"/>
  <c r="D67" i="9"/>
  <c r="B67" i="9"/>
  <c r="H64" i="9"/>
  <c r="G64" i="9"/>
  <c r="F64" i="9"/>
  <c r="E64" i="9"/>
  <c r="D64" i="9"/>
  <c r="B64" i="9"/>
  <c r="H61" i="9"/>
  <c r="G61" i="9"/>
  <c r="F61" i="9"/>
  <c r="E61" i="9"/>
  <c r="D61" i="9"/>
  <c r="B61" i="9"/>
  <c r="H58" i="9"/>
  <c r="G58" i="9"/>
  <c r="F58" i="9"/>
  <c r="E58" i="9"/>
  <c r="D58" i="9"/>
  <c r="B58" i="9"/>
  <c r="H55" i="9"/>
  <c r="G55" i="9"/>
  <c r="F55" i="9"/>
  <c r="E55" i="9"/>
  <c r="D55" i="9"/>
  <c r="B55" i="9"/>
  <c r="H52" i="9"/>
  <c r="G52" i="9"/>
  <c r="F52" i="9"/>
  <c r="E52" i="9"/>
  <c r="D52" i="9"/>
  <c r="B52" i="9"/>
  <c r="H49" i="9"/>
  <c r="G49" i="9"/>
  <c r="F49" i="9"/>
  <c r="E49" i="9"/>
  <c r="D49" i="9"/>
  <c r="B49" i="9"/>
  <c r="H46" i="9"/>
  <c r="G46" i="9"/>
  <c r="F46" i="9"/>
  <c r="E46" i="9"/>
  <c r="D46" i="9"/>
  <c r="B46" i="9"/>
  <c r="H43" i="9"/>
  <c r="G43" i="9"/>
  <c r="F43" i="9"/>
  <c r="E43" i="9"/>
  <c r="D43" i="9"/>
  <c r="B43" i="9"/>
  <c r="H40" i="9"/>
  <c r="G40" i="9"/>
  <c r="F40" i="9"/>
  <c r="E40" i="9"/>
  <c r="D40" i="9"/>
  <c r="B40" i="9"/>
  <c r="H37" i="9"/>
  <c r="G37" i="9"/>
  <c r="F37" i="9"/>
  <c r="E37" i="9"/>
  <c r="D37" i="9"/>
  <c r="B37" i="9"/>
  <c r="H34" i="9"/>
  <c r="G34" i="9"/>
  <c r="F34" i="9"/>
  <c r="E34" i="9"/>
  <c r="D34" i="9"/>
  <c r="B34" i="9"/>
  <c r="H170" i="9"/>
  <c r="G170" i="9"/>
  <c r="F170" i="9"/>
  <c r="E170" i="9"/>
  <c r="D170" i="9"/>
  <c r="B170" i="9"/>
  <c r="H167" i="9"/>
  <c r="G167" i="9"/>
  <c r="F167" i="9"/>
  <c r="E167" i="9"/>
  <c r="D167" i="9"/>
  <c r="B167" i="9"/>
  <c r="H164" i="9"/>
  <c r="G164" i="9"/>
  <c r="F164" i="9"/>
  <c r="E164" i="9"/>
  <c r="D164" i="9"/>
  <c r="B164" i="9"/>
  <c r="H161" i="9"/>
  <c r="G161" i="9"/>
  <c r="F161" i="9"/>
  <c r="E161" i="9"/>
  <c r="D161" i="9"/>
  <c r="B161" i="9"/>
  <c r="H158" i="9"/>
  <c r="G158" i="9"/>
  <c r="F158" i="9"/>
  <c r="E158" i="9"/>
  <c r="D158" i="9"/>
  <c r="B158" i="9"/>
  <c r="H155" i="9"/>
  <c r="G155" i="9"/>
  <c r="F155" i="9"/>
  <c r="E155" i="9"/>
  <c r="D155" i="9"/>
  <c r="B155" i="9"/>
  <c r="H152" i="9"/>
  <c r="G152" i="9"/>
  <c r="F152" i="9"/>
  <c r="E152" i="9"/>
  <c r="D152" i="9"/>
  <c r="B152" i="9"/>
  <c r="H149" i="9"/>
  <c r="G149" i="9"/>
  <c r="F149" i="9"/>
  <c r="E149" i="9"/>
  <c r="D149" i="9"/>
  <c r="B149" i="9"/>
  <c r="H147" i="9"/>
  <c r="G147" i="9"/>
  <c r="F147" i="9"/>
  <c r="E147" i="9"/>
  <c r="D147" i="9"/>
  <c r="B147" i="9"/>
  <c r="H144" i="9"/>
  <c r="G144" i="9"/>
  <c r="F144" i="9"/>
  <c r="E144" i="9"/>
  <c r="D144" i="9"/>
  <c r="B144" i="9"/>
  <c r="H141" i="9"/>
  <c r="G141" i="9"/>
  <c r="F141" i="9"/>
  <c r="E141" i="9"/>
  <c r="D141" i="9"/>
  <c r="B141" i="9"/>
  <c r="H138" i="9"/>
  <c r="G138" i="9"/>
  <c r="F138" i="9"/>
  <c r="E138" i="9"/>
  <c r="D138" i="9"/>
  <c r="B138" i="9"/>
  <c r="H135" i="9"/>
  <c r="G135" i="9"/>
  <c r="F135" i="9"/>
  <c r="E135" i="9"/>
  <c r="D135" i="9"/>
  <c r="B135" i="9"/>
  <c r="H132" i="9"/>
  <c r="G132" i="9"/>
  <c r="F132" i="9"/>
  <c r="E132" i="9"/>
  <c r="D132" i="9"/>
  <c r="B132" i="9"/>
  <c r="H129" i="9"/>
  <c r="G129" i="9"/>
  <c r="F129" i="9"/>
  <c r="E129" i="9"/>
  <c r="D129" i="9"/>
  <c r="B129" i="9"/>
  <c r="H126" i="9"/>
  <c r="G126" i="9"/>
  <c r="F126" i="9"/>
  <c r="E126" i="9"/>
  <c r="D126" i="9"/>
  <c r="B126" i="9"/>
  <c r="H123" i="9"/>
  <c r="G123" i="9"/>
  <c r="F123" i="9"/>
  <c r="E123" i="9"/>
  <c r="D123" i="9"/>
  <c r="B123" i="9"/>
  <c r="H120" i="9"/>
  <c r="G120" i="9"/>
  <c r="F120" i="9"/>
  <c r="E120" i="9"/>
  <c r="D120" i="9"/>
  <c r="B120" i="9"/>
  <c r="H117" i="9"/>
  <c r="G117" i="9"/>
  <c r="F117" i="9"/>
  <c r="E117" i="9"/>
  <c r="D117" i="9"/>
  <c r="B117" i="9"/>
  <c r="H114" i="9"/>
  <c r="G114" i="9"/>
  <c r="F114" i="9"/>
  <c r="E114" i="9"/>
  <c r="D114" i="9"/>
  <c r="B114" i="9"/>
  <c r="H111" i="9"/>
  <c r="G111" i="9"/>
  <c r="F111" i="9"/>
  <c r="E111" i="9"/>
  <c r="D111" i="9"/>
  <c r="B111" i="9"/>
  <c r="H108" i="9"/>
  <c r="G108" i="9"/>
  <c r="F108" i="9"/>
  <c r="E108" i="9"/>
  <c r="D108" i="9"/>
  <c r="B108" i="9"/>
  <c r="H105" i="9"/>
  <c r="G105" i="9"/>
  <c r="F105" i="9"/>
  <c r="E105" i="9"/>
  <c r="D105" i="9"/>
  <c r="B105" i="9"/>
  <c r="H102" i="9"/>
  <c r="G102" i="9"/>
  <c r="F102" i="9"/>
  <c r="E102" i="9"/>
  <c r="D102" i="9"/>
  <c r="B102" i="9"/>
  <c r="H99" i="9"/>
  <c r="G99" i="9"/>
  <c r="F99" i="9"/>
  <c r="E99" i="9"/>
  <c r="D99" i="9"/>
  <c r="B99" i="9"/>
  <c r="H96" i="9"/>
  <c r="G96" i="9"/>
  <c r="F96" i="9"/>
  <c r="E96" i="9"/>
  <c r="D96" i="9"/>
  <c r="B96" i="9"/>
  <c r="H93" i="9"/>
  <c r="G93" i="9"/>
  <c r="F93" i="9"/>
  <c r="E93" i="9"/>
  <c r="D93" i="9"/>
  <c r="B93" i="9"/>
  <c r="H90" i="9"/>
  <c r="G90" i="9"/>
  <c r="F90" i="9"/>
  <c r="E90" i="9"/>
  <c r="D90" i="9"/>
  <c r="B90" i="9"/>
  <c r="H87" i="9"/>
  <c r="G87" i="9"/>
  <c r="F87" i="9"/>
  <c r="E87" i="9"/>
  <c r="D87" i="9"/>
  <c r="B87" i="9"/>
  <c r="H84" i="9"/>
  <c r="G84" i="9"/>
  <c r="F84" i="9"/>
  <c r="E84" i="9"/>
  <c r="D84" i="9"/>
  <c r="B84" i="9"/>
  <c r="H81" i="9"/>
  <c r="G81" i="9"/>
  <c r="F81" i="9"/>
  <c r="E81" i="9"/>
  <c r="D81" i="9"/>
  <c r="B81" i="9"/>
  <c r="H78" i="9"/>
  <c r="G78" i="9"/>
  <c r="F78" i="9"/>
  <c r="E78" i="9"/>
  <c r="D78" i="9"/>
  <c r="B78" i="9"/>
  <c r="H75" i="9"/>
  <c r="G75" i="9"/>
  <c r="F75" i="9"/>
  <c r="E75" i="9"/>
  <c r="D75" i="9"/>
  <c r="B75" i="9"/>
  <c r="H72" i="9"/>
  <c r="G72" i="9"/>
  <c r="F72" i="9"/>
  <c r="E72" i="9"/>
  <c r="D72" i="9"/>
  <c r="B72" i="9"/>
  <c r="H69" i="9"/>
  <c r="G69" i="9"/>
  <c r="F69" i="9"/>
  <c r="E69" i="9"/>
  <c r="D69" i="9"/>
  <c r="B69" i="9"/>
  <c r="H66" i="9"/>
  <c r="G66" i="9"/>
  <c r="F66" i="9"/>
  <c r="E66" i="9"/>
  <c r="D66" i="9"/>
  <c r="B66" i="9"/>
  <c r="H63" i="9"/>
  <c r="G63" i="9"/>
  <c r="F63" i="9"/>
  <c r="E63" i="9"/>
  <c r="D63" i="9"/>
  <c r="B63" i="9"/>
  <c r="H60" i="9"/>
  <c r="G60" i="9"/>
  <c r="F60" i="9"/>
  <c r="E60" i="9"/>
  <c r="D60" i="9"/>
  <c r="B60" i="9"/>
  <c r="H57" i="9"/>
  <c r="G57" i="9"/>
  <c r="F57" i="9"/>
  <c r="E57" i="9"/>
  <c r="D57" i="9"/>
  <c r="B57" i="9"/>
  <c r="H54" i="9"/>
  <c r="G54" i="9"/>
  <c r="F54" i="9"/>
  <c r="E54" i="9"/>
  <c r="D54" i="9"/>
  <c r="B54" i="9"/>
  <c r="H51" i="9"/>
  <c r="G51" i="9"/>
  <c r="F51" i="9"/>
  <c r="E51" i="9"/>
  <c r="D51" i="9"/>
  <c r="B51" i="9"/>
  <c r="H48" i="9"/>
  <c r="G48" i="9"/>
  <c r="F48" i="9"/>
  <c r="E48" i="9"/>
  <c r="D48" i="9"/>
  <c r="B48" i="9"/>
  <c r="H45" i="9"/>
  <c r="G45" i="9"/>
  <c r="F45" i="9"/>
  <c r="E45" i="9"/>
  <c r="D45" i="9"/>
  <c r="B45" i="9"/>
  <c r="H42" i="9"/>
  <c r="G42" i="9"/>
  <c r="F42" i="9"/>
  <c r="E42" i="9"/>
  <c r="D42" i="9"/>
  <c r="B42" i="9"/>
  <c r="H39" i="9"/>
  <c r="G39" i="9"/>
  <c r="F39" i="9"/>
  <c r="E39" i="9"/>
  <c r="D39" i="9"/>
  <c r="B39" i="9"/>
  <c r="H36" i="9"/>
  <c r="G36" i="9"/>
  <c r="F36" i="9"/>
  <c r="E36" i="9"/>
  <c r="D36" i="9"/>
  <c r="B36" i="9"/>
  <c r="H33" i="9"/>
  <c r="G33" i="9"/>
  <c r="F33" i="9"/>
  <c r="E33" i="9"/>
  <c r="D33" i="9"/>
  <c r="B33" i="9"/>
  <c r="H32" i="9"/>
  <c r="G32" i="9"/>
  <c r="F32" i="9"/>
  <c r="E32" i="9"/>
  <c r="D32" i="9"/>
  <c r="B32" i="9"/>
  <c r="H29" i="9"/>
  <c r="G29" i="9"/>
  <c r="F29" i="9"/>
  <c r="E29" i="9"/>
  <c r="D29" i="9"/>
  <c r="B29" i="9"/>
  <c r="H26" i="9"/>
  <c r="G26" i="9"/>
  <c r="F26" i="9"/>
  <c r="E26" i="9"/>
  <c r="D26" i="9"/>
  <c r="B26" i="9"/>
  <c r="H23" i="9"/>
  <c r="G23" i="9"/>
  <c r="F23" i="9"/>
  <c r="E23" i="9"/>
  <c r="D23" i="9"/>
  <c r="B23" i="9"/>
  <c r="H20" i="9"/>
  <c r="G20" i="9"/>
  <c r="F20" i="9"/>
  <c r="E20" i="9"/>
  <c r="D20" i="9"/>
  <c r="B20" i="9"/>
  <c r="H17" i="9"/>
  <c r="G17" i="9"/>
  <c r="F17" i="9"/>
  <c r="E17" i="9"/>
  <c r="D17" i="9"/>
  <c r="B17" i="9"/>
  <c r="H14" i="9"/>
  <c r="G14" i="9"/>
  <c r="F14" i="9"/>
  <c r="E14" i="9"/>
  <c r="D14" i="9"/>
  <c r="B14" i="9"/>
  <c r="H11" i="9"/>
  <c r="G11" i="9"/>
  <c r="F11" i="9"/>
  <c r="E11" i="9"/>
  <c r="D11" i="9"/>
  <c r="B11" i="9"/>
  <c r="H8" i="9"/>
  <c r="G8" i="9"/>
  <c r="F8" i="9"/>
  <c r="E8" i="9"/>
  <c r="D8" i="9"/>
  <c r="B8" i="9"/>
  <c r="H5" i="9"/>
  <c r="G5" i="9"/>
  <c r="F5" i="9"/>
  <c r="E5" i="9"/>
  <c r="D5" i="9"/>
  <c r="B5" i="9"/>
  <c r="H31" i="9"/>
  <c r="G31" i="9"/>
  <c r="F31" i="9"/>
  <c r="E31" i="9"/>
  <c r="D31" i="9"/>
  <c r="B31" i="9"/>
  <c r="H28" i="9"/>
  <c r="G28" i="9"/>
  <c r="F28" i="9"/>
  <c r="E28" i="9"/>
  <c r="D28" i="9"/>
  <c r="B28" i="9"/>
  <c r="H25" i="9"/>
  <c r="G25" i="9"/>
  <c r="F25" i="9"/>
  <c r="E25" i="9"/>
  <c r="D25" i="9"/>
  <c r="B25" i="9"/>
  <c r="H22" i="9"/>
  <c r="G22" i="9"/>
  <c r="F22" i="9"/>
  <c r="E22" i="9"/>
  <c r="D22" i="9"/>
  <c r="B22" i="9"/>
  <c r="H19" i="9"/>
  <c r="G19" i="9"/>
  <c r="F19" i="9"/>
  <c r="E19" i="9"/>
  <c r="D19" i="9"/>
  <c r="B19" i="9"/>
  <c r="H16" i="9"/>
  <c r="G16" i="9"/>
  <c r="F16" i="9"/>
  <c r="E16" i="9"/>
  <c r="D16" i="9"/>
  <c r="B16" i="9"/>
  <c r="H13" i="9"/>
  <c r="G13" i="9"/>
  <c r="F13" i="9"/>
  <c r="E13" i="9"/>
  <c r="D13" i="9"/>
  <c r="B13" i="9"/>
  <c r="H10" i="9"/>
  <c r="G10" i="9"/>
  <c r="F10" i="9"/>
  <c r="E10" i="9"/>
  <c r="D10" i="9"/>
  <c r="B10" i="9"/>
  <c r="H7" i="9"/>
  <c r="G7" i="9"/>
  <c r="F7" i="9"/>
  <c r="E7" i="9"/>
  <c r="D7" i="9"/>
  <c r="B7" i="9"/>
  <c r="H4" i="9"/>
  <c r="G4" i="9"/>
  <c r="F4" i="9"/>
  <c r="E4" i="9"/>
  <c r="D4" i="9"/>
  <c r="B4" i="9"/>
  <c r="H30" i="9"/>
  <c r="G30" i="9"/>
  <c r="F30" i="9"/>
  <c r="E30" i="9"/>
  <c r="D30" i="9"/>
  <c r="B30" i="9"/>
  <c r="H27" i="9"/>
  <c r="G27" i="9"/>
  <c r="F27" i="9"/>
  <c r="E27" i="9"/>
  <c r="D27" i="9"/>
  <c r="B27" i="9"/>
  <c r="H24" i="9"/>
  <c r="G24" i="9"/>
  <c r="F24" i="9"/>
  <c r="E24" i="9"/>
  <c r="D24" i="9"/>
  <c r="B24" i="9"/>
  <c r="H21" i="9"/>
  <c r="G21" i="9"/>
  <c r="F21" i="9"/>
  <c r="E21" i="9"/>
  <c r="D21" i="9"/>
  <c r="B21" i="9"/>
  <c r="H18" i="9"/>
  <c r="G18" i="9"/>
  <c r="F18" i="9"/>
  <c r="E18" i="9"/>
  <c r="D18" i="9"/>
  <c r="B18" i="9"/>
  <c r="H15" i="9"/>
  <c r="G15" i="9"/>
  <c r="F15" i="9"/>
  <c r="E15" i="9"/>
  <c r="D15" i="9"/>
  <c r="B15" i="9"/>
  <c r="H12" i="9"/>
  <c r="G12" i="9"/>
  <c r="F12" i="9"/>
  <c r="E12" i="9"/>
  <c r="D12" i="9"/>
  <c r="B12" i="9"/>
  <c r="H9" i="9"/>
  <c r="G9" i="9"/>
  <c r="F9" i="9"/>
  <c r="E9" i="9"/>
  <c r="D9" i="9"/>
  <c r="B9" i="9"/>
  <c r="H6" i="9"/>
  <c r="G6" i="9"/>
  <c r="F6" i="9"/>
  <c r="E6" i="9"/>
  <c r="D6" i="9"/>
  <c r="B6" i="9"/>
  <c r="H3" i="9"/>
  <c r="G3" i="9"/>
  <c r="F3" i="9"/>
  <c r="E3" i="9"/>
  <c r="D3" i="9"/>
  <c r="B3" i="9"/>
  <c r="H318" i="8"/>
  <c r="G318" i="8"/>
  <c r="F318" i="8"/>
  <c r="E318" i="8"/>
  <c r="D318" i="8"/>
  <c r="C318" i="8"/>
  <c r="H317" i="8"/>
  <c r="G317" i="8"/>
  <c r="F317" i="8"/>
  <c r="E317" i="8"/>
  <c r="D317" i="8"/>
  <c r="C317" i="8"/>
  <c r="H316" i="8"/>
  <c r="G316" i="8"/>
  <c r="F316" i="8"/>
  <c r="E316" i="8"/>
  <c r="D316" i="8"/>
  <c r="C316" i="8"/>
  <c r="H315" i="8"/>
  <c r="G315" i="8"/>
  <c r="F315" i="8"/>
  <c r="E315" i="8"/>
  <c r="D315" i="8"/>
  <c r="C315" i="8"/>
  <c r="H314" i="8"/>
  <c r="G314" i="8"/>
  <c r="F314" i="8"/>
  <c r="E314" i="8"/>
  <c r="D314" i="8"/>
  <c r="C314" i="8"/>
  <c r="H313" i="8"/>
  <c r="G313" i="8"/>
  <c r="F313" i="8"/>
  <c r="E313" i="8"/>
  <c r="D313" i="8"/>
  <c r="C313" i="8"/>
  <c r="H312" i="8"/>
  <c r="G312" i="8"/>
  <c r="F312" i="8"/>
  <c r="E312" i="8"/>
  <c r="D312" i="8"/>
  <c r="C312" i="8"/>
  <c r="H311" i="8"/>
  <c r="G311" i="8"/>
  <c r="F311" i="8"/>
  <c r="E311" i="8"/>
  <c r="D311" i="8"/>
  <c r="C311" i="8"/>
  <c r="H310" i="8"/>
  <c r="G310" i="8"/>
  <c r="F310" i="8"/>
  <c r="E310" i="8"/>
  <c r="D310" i="8"/>
  <c r="C310" i="8"/>
  <c r="H309" i="8"/>
  <c r="G309" i="8"/>
  <c r="F309" i="8"/>
  <c r="E309" i="8"/>
  <c r="D309" i="8"/>
  <c r="C309" i="8"/>
  <c r="H308" i="8"/>
  <c r="G308" i="8"/>
  <c r="F308" i="8"/>
  <c r="E308" i="8"/>
  <c r="D308" i="8"/>
  <c r="C308" i="8"/>
  <c r="H307" i="8"/>
  <c r="G307" i="8"/>
  <c r="F307" i="8"/>
  <c r="E307" i="8"/>
  <c r="D307" i="8"/>
  <c r="C307" i="8"/>
  <c r="H306" i="8"/>
  <c r="G306" i="8"/>
  <c r="F306" i="8"/>
  <c r="E306" i="8"/>
  <c r="D306" i="8"/>
  <c r="C306" i="8"/>
  <c r="H305" i="8"/>
  <c r="G305" i="8"/>
  <c r="F305" i="8"/>
  <c r="E305" i="8"/>
  <c r="D305" i="8"/>
  <c r="C305" i="8"/>
  <c r="H304" i="8"/>
  <c r="G304" i="8"/>
  <c r="F304" i="8"/>
  <c r="E304" i="8"/>
  <c r="D304" i="8"/>
  <c r="C304" i="8"/>
  <c r="H303" i="8"/>
  <c r="G303" i="8"/>
  <c r="F303" i="8"/>
  <c r="E303" i="8"/>
  <c r="D303" i="8"/>
  <c r="C303" i="8"/>
  <c r="H302" i="8"/>
  <c r="G302" i="8"/>
  <c r="F302" i="8"/>
  <c r="E302" i="8"/>
  <c r="D302" i="8"/>
  <c r="C302" i="8"/>
  <c r="H301" i="8"/>
  <c r="G301" i="8"/>
  <c r="F301" i="8"/>
  <c r="E301" i="8"/>
  <c r="D301" i="8"/>
  <c r="C301" i="8"/>
  <c r="H300" i="8"/>
  <c r="G300" i="8"/>
  <c r="F300" i="8"/>
  <c r="E300" i="8"/>
  <c r="D300" i="8"/>
  <c r="C300" i="8"/>
  <c r="H299" i="8"/>
  <c r="G299" i="8"/>
  <c r="F299" i="8"/>
  <c r="E299" i="8"/>
  <c r="D299" i="8"/>
  <c r="C299" i="8"/>
  <c r="H298" i="8"/>
  <c r="G298" i="8"/>
  <c r="F298" i="8"/>
  <c r="E298" i="8"/>
  <c r="D298" i="8"/>
  <c r="C298" i="8"/>
  <c r="H297" i="8"/>
  <c r="G297" i="8"/>
  <c r="F297" i="8"/>
  <c r="E297" i="8"/>
  <c r="D297" i="8"/>
  <c r="C297" i="8"/>
  <c r="H296" i="8"/>
  <c r="G296" i="8"/>
  <c r="F296" i="8"/>
  <c r="E296" i="8"/>
  <c r="D296" i="8"/>
  <c r="C296" i="8"/>
  <c r="H295" i="8"/>
  <c r="G295" i="8"/>
  <c r="F295" i="8"/>
  <c r="E295" i="8"/>
  <c r="D295" i="8"/>
  <c r="C295" i="8"/>
  <c r="H294" i="8"/>
  <c r="G294" i="8"/>
  <c r="F294" i="8"/>
  <c r="E294" i="8"/>
  <c r="D294" i="8"/>
  <c r="C294" i="8"/>
  <c r="H293" i="8"/>
  <c r="G293" i="8"/>
  <c r="F293" i="8"/>
  <c r="E293" i="8"/>
  <c r="D293" i="8"/>
  <c r="C293" i="8"/>
  <c r="H292" i="8"/>
  <c r="G292" i="8"/>
  <c r="F292" i="8"/>
  <c r="E292" i="8"/>
  <c r="D292" i="8"/>
  <c r="C292" i="8"/>
  <c r="H291" i="8"/>
  <c r="G291" i="8"/>
  <c r="F291" i="8"/>
  <c r="E291" i="8"/>
  <c r="D291" i="8"/>
  <c r="C291" i="8"/>
  <c r="H290" i="8"/>
  <c r="G290" i="8"/>
  <c r="F290" i="8"/>
  <c r="E290" i="8"/>
  <c r="D290" i="8"/>
  <c r="C290" i="8"/>
  <c r="H289" i="8"/>
  <c r="G289" i="8"/>
  <c r="F289" i="8"/>
  <c r="E289" i="8"/>
  <c r="D289" i="8"/>
  <c r="C289" i="8"/>
  <c r="H288" i="8"/>
  <c r="G288" i="8"/>
  <c r="F288" i="8"/>
  <c r="E288" i="8"/>
  <c r="D288" i="8"/>
  <c r="C288" i="8"/>
  <c r="H287" i="8"/>
  <c r="G287" i="8"/>
  <c r="F287" i="8"/>
  <c r="E287" i="8"/>
  <c r="D287" i="8"/>
  <c r="C287" i="8"/>
  <c r="H286" i="8"/>
  <c r="G286" i="8"/>
  <c r="F286" i="8"/>
  <c r="E286" i="8"/>
  <c r="D286" i="8"/>
  <c r="C286" i="8"/>
  <c r="H285" i="8"/>
  <c r="G285" i="8"/>
  <c r="F285" i="8"/>
  <c r="E285" i="8"/>
  <c r="D285" i="8"/>
  <c r="C285" i="8"/>
  <c r="H284" i="8"/>
  <c r="G284" i="8"/>
  <c r="F284" i="8"/>
  <c r="E284" i="8"/>
  <c r="D284" i="8"/>
  <c r="C284" i="8"/>
  <c r="H283" i="8"/>
  <c r="G283" i="8"/>
  <c r="F283" i="8"/>
  <c r="E283" i="8"/>
  <c r="D283" i="8"/>
  <c r="C283" i="8"/>
  <c r="H282" i="8"/>
  <c r="G282" i="8"/>
  <c r="F282" i="8"/>
  <c r="E282" i="8"/>
  <c r="D282" i="8"/>
  <c r="C282" i="8"/>
  <c r="H281" i="8"/>
  <c r="G281" i="8"/>
  <c r="F281" i="8"/>
  <c r="E281" i="8"/>
  <c r="D281" i="8"/>
  <c r="C281" i="8"/>
  <c r="H280" i="8"/>
  <c r="G280" i="8"/>
  <c r="F280" i="8"/>
  <c r="E280" i="8"/>
  <c r="D280" i="8"/>
  <c r="C280" i="8"/>
  <c r="H279" i="8"/>
  <c r="G279" i="8"/>
  <c r="F279" i="8"/>
  <c r="E279" i="8"/>
  <c r="D279" i="8"/>
  <c r="C279" i="8"/>
  <c r="H278" i="8"/>
  <c r="G278" i="8"/>
  <c r="F278" i="8"/>
  <c r="E278" i="8"/>
  <c r="D278" i="8"/>
  <c r="C278" i="8"/>
  <c r="H277" i="8"/>
  <c r="G277" i="8"/>
  <c r="F277" i="8"/>
  <c r="E277" i="8"/>
  <c r="D277" i="8"/>
  <c r="C277" i="8"/>
  <c r="H276" i="8"/>
  <c r="G276" i="8"/>
  <c r="F276" i="8"/>
  <c r="E276" i="8"/>
  <c r="D276" i="8"/>
  <c r="C276" i="8"/>
  <c r="H275" i="8"/>
  <c r="G275" i="8"/>
  <c r="F275" i="8"/>
  <c r="E275" i="8"/>
  <c r="D275" i="8"/>
  <c r="C275" i="8"/>
  <c r="H274" i="8"/>
  <c r="G274" i="8"/>
  <c r="F274" i="8"/>
  <c r="E274" i="8"/>
  <c r="D274" i="8"/>
  <c r="C274" i="8"/>
  <c r="H273" i="8"/>
  <c r="G273" i="8"/>
  <c r="F273" i="8"/>
  <c r="E273" i="8"/>
  <c r="D273" i="8"/>
  <c r="C273" i="8"/>
  <c r="H272" i="8"/>
  <c r="G272" i="8"/>
  <c r="F272" i="8"/>
  <c r="E272" i="8"/>
  <c r="D272" i="8"/>
  <c r="C272" i="8"/>
  <c r="H271" i="8"/>
  <c r="G271" i="8"/>
  <c r="F271" i="8"/>
  <c r="E271" i="8"/>
  <c r="D271" i="8"/>
  <c r="C271" i="8"/>
  <c r="H270" i="8"/>
  <c r="G270" i="8"/>
  <c r="F270" i="8"/>
  <c r="E270" i="8"/>
  <c r="D270" i="8"/>
  <c r="C270" i="8"/>
  <c r="H269" i="8"/>
  <c r="G269" i="8"/>
  <c r="F269" i="8"/>
  <c r="E269" i="8"/>
  <c r="D269" i="8"/>
  <c r="C269" i="8"/>
  <c r="H268" i="8"/>
  <c r="G268" i="8"/>
  <c r="F268" i="8"/>
  <c r="E268" i="8"/>
  <c r="D268" i="8"/>
  <c r="C268" i="8"/>
  <c r="H267" i="8"/>
  <c r="G267" i="8"/>
  <c r="F267" i="8"/>
  <c r="E267" i="8"/>
  <c r="D267" i="8"/>
  <c r="C267" i="8"/>
  <c r="H266" i="8"/>
  <c r="G266" i="8"/>
  <c r="F266" i="8"/>
  <c r="E266" i="8"/>
  <c r="D266" i="8"/>
  <c r="C266" i="8"/>
  <c r="H265" i="8"/>
  <c r="G265" i="8"/>
  <c r="F265" i="8"/>
  <c r="E265" i="8"/>
  <c r="D265" i="8"/>
  <c r="C265" i="8"/>
  <c r="H264" i="8"/>
  <c r="G264" i="8"/>
  <c r="F264" i="8"/>
  <c r="E264" i="8"/>
  <c r="D264" i="8"/>
  <c r="C264" i="8"/>
  <c r="H263" i="8"/>
  <c r="G263" i="8"/>
  <c r="F263" i="8"/>
  <c r="E263" i="8"/>
  <c r="D263" i="8"/>
  <c r="C263" i="8"/>
  <c r="H262" i="8"/>
  <c r="G262" i="8"/>
  <c r="F262" i="8"/>
  <c r="E262" i="8"/>
  <c r="D262" i="8"/>
  <c r="C262" i="8"/>
  <c r="H261" i="8"/>
  <c r="G261" i="8"/>
  <c r="F261" i="8"/>
  <c r="E261" i="8"/>
  <c r="D261" i="8"/>
  <c r="C261" i="8"/>
  <c r="H260" i="8"/>
  <c r="G260" i="8"/>
  <c r="F260" i="8"/>
  <c r="E260" i="8"/>
  <c r="D260" i="8"/>
  <c r="C260" i="8"/>
  <c r="H259" i="8"/>
  <c r="G259" i="8"/>
  <c r="F259" i="8"/>
  <c r="E259" i="8"/>
  <c r="D259" i="8"/>
  <c r="C259" i="8"/>
  <c r="H258" i="8"/>
  <c r="G258" i="8"/>
  <c r="F258" i="8"/>
  <c r="E258" i="8"/>
  <c r="D258" i="8"/>
  <c r="C258" i="8"/>
  <c r="H257" i="8"/>
  <c r="G257" i="8"/>
  <c r="F257" i="8"/>
  <c r="E257" i="8"/>
  <c r="D257" i="8"/>
  <c r="C257" i="8"/>
  <c r="H256" i="8"/>
  <c r="G256" i="8"/>
  <c r="F256" i="8"/>
  <c r="E256" i="8"/>
  <c r="D256" i="8"/>
  <c r="C256" i="8"/>
  <c r="H255" i="8"/>
  <c r="G255" i="8"/>
  <c r="F255" i="8"/>
  <c r="E255" i="8"/>
  <c r="D255" i="8"/>
  <c r="C255" i="8"/>
  <c r="H254" i="8"/>
  <c r="G254" i="8"/>
  <c r="F254" i="8"/>
  <c r="E254" i="8"/>
  <c r="D254" i="8"/>
  <c r="C254" i="8"/>
  <c r="H253" i="8"/>
  <c r="G253" i="8"/>
  <c r="F253" i="8"/>
  <c r="E253" i="8"/>
  <c r="D253" i="8"/>
  <c r="C253" i="8"/>
  <c r="H252" i="8"/>
  <c r="G252" i="8"/>
  <c r="F252" i="8"/>
  <c r="E252" i="8"/>
  <c r="D252" i="8"/>
  <c r="C252" i="8"/>
  <c r="H251" i="8"/>
  <c r="G251" i="8"/>
  <c r="F251" i="8"/>
  <c r="E251" i="8"/>
  <c r="D251" i="8"/>
  <c r="C251" i="8"/>
  <c r="H250" i="8"/>
  <c r="G250" i="8"/>
  <c r="F250" i="8"/>
  <c r="E250" i="8"/>
  <c r="D250" i="8"/>
  <c r="C250" i="8"/>
  <c r="H249" i="8"/>
  <c r="G249" i="8"/>
  <c r="F249" i="8"/>
  <c r="E249" i="8"/>
  <c r="D249" i="8"/>
  <c r="C249" i="8"/>
  <c r="H248" i="8"/>
  <c r="G248" i="8"/>
  <c r="F248" i="8"/>
  <c r="E248" i="8"/>
  <c r="D248" i="8"/>
  <c r="C248" i="8"/>
  <c r="H247" i="8"/>
  <c r="G247" i="8"/>
  <c r="F247" i="8"/>
  <c r="E247" i="8"/>
  <c r="D247" i="8"/>
  <c r="C247" i="8"/>
  <c r="H246" i="8"/>
  <c r="G246" i="8"/>
  <c r="F246" i="8"/>
  <c r="E246" i="8"/>
  <c r="D246" i="8"/>
  <c r="C246" i="8"/>
  <c r="H245" i="8"/>
  <c r="G245" i="8"/>
  <c r="F245" i="8"/>
  <c r="E245" i="8"/>
  <c r="D245" i="8"/>
  <c r="C245" i="8"/>
  <c r="H244" i="8"/>
  <c r="G244" i="8"/>
  <c r="F244" i="8"/>
  <c r="E244" i="8"/>
  <c r="D244" i="8"/>
  <c r="C244" i="8"/>
  <c r="H243" i="8"/>
  <c r="G243" i="8"/>
  <c r="F243" i="8"/>
  <c r="E243" i="8"/>
  <c r="D243" i="8"/>
  <c r="C243" i="8"/>
  <c r="H242" i="8"/>
  <c r="G242" i="8"/>
  <c r="F242" i="8"/>
  <c r="E242" i="8"/>
  <c r="D242" i="8"/>
  <c r="C242" i="8"/>
  <c r="H241" i="8"/>
  <c r="G241" i="8"/>
  <c r="F241" i="8"/>
  <c r="E241" i="8"/>
  <c r="D241" i="8"/>
  <c r="C241" i="8"/>
  <c r="H240" i="8"/>
  <c r="G240" i="8"/>
  <c r="F240" i="8"/>
  <c r="E240" i="8"/>
  <c r="D240" i="8"/>
  <c r="C240" i="8"/>
  <c r="H239" i="8"/>
  <c r="G239" i="8"/>
  <c r="F239" i="8"/>
  <c r="E239" i="8"/>
  <c r="D239" i="8"/>
  <c r="C239" i="8"/>
  <c r="H238" i="8"/>
  <c r="G238" i="8"/>
  <c r="F238" i="8"/>
  <c r="E238" i="8"/>
  <c r="D238" i="8"/>
  <c r="C238" i="8"/>
  <c r="H237" i="8"/>
  <c r="G237" i="8"/>
  <c r="F237" i="8"/>
  <c r="E237" i="8"/>
  <c r="D237" i="8"/>
  <c r="C237" i="8"/>
  <c r="H236" i="8"/>
  <c r="G236" i="8"/>
  <c r="F236" i="8"/>
  <c r="E236" i="8"/>
  <c r="D236" i="8"/>
  <c r="C236" i="8"/>
  <c r="H235" i="8"/>
  <c r="G235" i="8"/>
  <c r="F235" i="8"/>
  <c r="E235" i="8"/>
  <c r="D235" i="8"/>
  <c r="C235" i="8"/>
  <c r="H234" i="8"/>
  <c r="G234" i="8"/>
  <c r="F234" i="8"/>
  <c r="E234" i="8"/>
  <c r="D234" i="8"/>
  <c r="C234" i="8"/>
  <c r="H233" i="8"/>
  <c r="G233" i="8"/>
  <c r="F233" i="8"/>
  <c r="E233" i="8"/>
  <c r="D233" i="8"/>
  <c r="C233" i="8"/>
  <c r="H232" i="8"/>
  <c r="G232" i="8"/>
  <c r="F232" i="8"/>
  <c r="E232" i="8"/>
  <c r="D232" i="8"/>
  <c r="C232" i="8"/>
  <c r="H231" i="8"/>
  <c r="G231" i="8"/>
  <c r="F231" i="8"/>
  <c r="E231" i="8"/>
  <c r="D231" i="8"/>
  <c r="C231" i="8"/>
  <c r="H230" i="8"/>
  <c r="G230" i="8"/>
  <c r="F230" i="8"/>
  <c r="E230" i="8"/>
  <c r="D230" i="8"/>
  <c r="C230" i="8"/>
  <c r="H229" i="8"/>
  <c r="G229" i="8"/>
  <c r="F229" i="8"/>
  <c r="E229" i="8"/>
  <c r="D229" i="8"/>
  <c r="C229" i="8"/>
  <c r="H228" i="8"/>
  <c r="G228" i="8"/>
  <c r="F228" i="8"/>
  <c r="E228" i="8"/>
  <c r="D228" i="8"/>
  <c r="C228" i="8"/>
  <c r="H227" i="8"/>
  <c r="G227" i="8"/>
  <c r="F227" i="8"/>
  <c r="E227" i="8"/>
  <c r="D227" i="8"/>
  <c r="C227" i="8"/>
  <c r="H226" i="8"/>
  <c r="G226" i="8"/>
  <c r="F226" i="8"/>
  <c r="E226" i="8"/>
  <c r="D226" i="8"/>
  <c r="C226" i="8"/>
  <c r="H225" i="8"/>
  <c r="G225" i="8"/>
  <c r="F225" i="8"/>
  <c r="E225" i="8"/>
  <c r="D225" i="8"/>
  <c r="C225" i="8"/>
  <c r="H224" i="8"/>
  <c r="G224" i="8"/>
  <c r="F224" i="8"/>
  <c r="E224" i="8"/>
  <c r="D224" i="8"/>
  <c r="C224" i="8"/>
  <c r="H223" i="8"/>
  <c r="G223" i="8"/>
  <c r="F223" i="8"/>
  <c r="E223" i="8"/>
  <c r="D223" i="8"/>
  <c r="C223" i="8"/>
  <c r="H222" i="8"/>
  <c r="G222" i="8"/>
  <c r="F222" i="8"/>
  <c r="E222" i="8"/>
  <c r="D222" i="8"/>
  <c r="C222" i="8"/>
  <c r="H221" i="8"/>
  <c r="G221" i="8"/>
  <c r="F221" i="8"/>
  <c r="E221" i="8"/>
  <c r="D221" i="8"/>
  <c r="C221" i="8"/>
  <c r="H220" i="8"/>
  <c r="G220" i="8"/>
  <c r="F220" i="8"/>
  <c r="E220" i="8"/>
  <c r="D220" i="8"/>
  <c r="C220" i="8"/>
  <c r="H219" i="8"/>
  <c r="G219" i="8"/>
  <c r="F219" i="8"/>
  <c r="E219" i="8"/>
  <c r="D219" i="8"/>
  <c r="C219" i="8"/>
  <c r="H218" i="8"/>
  <c r="G218" i="8"/>
  <c r="F218" i="8"/>
  <c r="E218" i="8"/>
  <c r="D218" i="8"/>
  <c r="C218" i="8"/>
  <c r="H217" i="8"/>
  <c r="G217" i="8"/>
  <c r="F217" i="8"/>
  <c r="E217" i="8"/>
  <c r="D217" i="8"/>
  <c r="C217" i="8"/>
  <c r="H216" i="8"/>
  <c r="G216" i="8"/>
  <c r="F216" i="8"/>
  <c r="E216" i="8"/>
  <c r="D216" i="8"/>
  <c r="C216" i="8"/>
  <c r="H215" i="8"/>
  <c r="G215" i="8"/>
  <c r="F215" i="8"/>
  <c r="E215" i="8"/>
  <c r="D215" i="8"/>
  <c r="C215" i="8"/>
  <c r="H214" i="8"/>
  <c r="G214" i="8"/>
  <c r="F214" i="8"/>
  <c r="E214" i="8"/>
  <c r="D214" i="8"/>
  <c r="C214" i="8"/>
  <c r="H213" i="8"/>
  <c r="G213" i="8"/>
  <c r="F213" i="8"/>
  <c r="E213" i="8"/>
  <c r="D213" i="8"/>
  <c r="C213" i="8"/>
  <c r="H212" i="8"/>
  <c r="G212" i="8"/>
  <c r="F212" i="8"/>
  <c r="E212" i="8"/>
  <c r="D212" i="8"/>
  <c r="C212" i="8"/>
  <c r="H211" i="8"/>
  <c r="G211" i="8"/>
  <c r="F211" i="8"/>
  <c r="E211" i="8"/>
  <c r="D211" i="8"/>
  <c r="C211" i="8"/>
  <c r="H210" i="8"/>
  <c r="G210" i="8"/>
  <c r="F210" i="8"/>
  <c r="E210" i="8"/>
  <c r="D210" i="8"/>
  <c r="C210" i="8"/>
  <c r="H209" i="8"/>
  <c r="G209" i="8"/>
  <c r="F209" i="8"/>
  <c r="E209" i="8"/>
  <c r="D209" i="8"/>
  <c r="C209" i="8"/>
  <c r="H208" i="8"/>
  <c r="G208" i="8"/>
  <c r="F208" i="8"/>
  <c r="E208" i="8"/>
  <c r="D208" i="8"/>
  <c r="C208" i="8"/>
  <c r="H207" i="8"/>
  <c r="G207" i="8"/>
  <c r="F207" i="8"/>
  <c r="E207" i="8"/>
  <c r="D207" i="8"/>
  <c r="C207" i="8"/>
  <c r="H206" i="8"/>
  <c r="G206" i="8"/>
  <c r="F206" i="8"/>
  <c r="E206" i="8"/>
  <c r="D206" i="8"/>
  <c r="C206" i="8"/>
  <c r="H205" i="8"/>
  <c r="G205" i="8"/>
  <c r="F205" i="8"/>
  <c r="E205" i="8"/>
  <c r="D205" i="8"/>
  <c r="C205" i="8"/>
  <c r="H204" i="8"/>
  <c r="G204" i="8"/>
  <c r="F204" i="8"/>
  <c r="E204" i="8"/>
  <c r="D204" i="8"/>
  <c r="C204" i="8"/>
  <c r="H203" i="8"/>
  <c r="G203" i="8"/>
  <c r="F203" i="8"/>
  <c r="E203" i="8"/>
  <c r="D203" i="8"/>
  <c r="C203" i="8"/>
  <c r="H202" i="8"/>
  <c r="G202" i="8"/>
  <c r="F202" i="8"/>
  <c r="E202" i="8"/>
  <c r="D202" i="8"/>
  <c r="C202" i="8"/>
  <c r="H201" i="8"/>
  <c r="G201" i="8"/>
  <c r="F201" i="8"/>
  <c r="E201" i="8"/>
  <c r="D201" i="8"/>
  <c r="C201" i="8"/>
  <c r="H200" i="8"/>
  <c r="G200" i="8"/>
  <c r="F200" i="8"/>
  <c r="E200" i="8"/>
  <c r="D200" i="8"/>
  <c r="C200" i="8"/>
  <c r="H199" i="8"/>
  <c r="G199" i="8"/>
  <c r="F199" i="8"/>
  <c r="E199" i="8"/>
  <c r="D199" i="8"/>
  <c r="C199" i="8"/>
  <c r="H198" i="8"/>
  <c r="G198" i="8"/>
  <c r="F198" i="8"/>
  <c r="E198" i="8"/>
  <c r="D198" i="8"/>
  <c r="C198" i="8"/>
  <c r="H197" i="8"/>
  <c r="G197" i="8"/>
  <c r="F197" i="8"/>
  <c r="E197" i="8"/>
  <c r="D197" i="8"/>
  <c r="C197" i="8"/>
  <c r="H196" i="8"/>
  <c r="G196" i="8"/>
  <c r="F196" i="8"/>
  <c r="E196" i="8"/>
  <c r="D196" i="8"/>
  <c r="C196" i="8"/>
  <c r="H195" i="8"/>
  <c r="G195" i="8"/>
  <c r="F195" i="8"/>
  <c r="E195" i="8"/>
  <c r="D195" i="8"/>
  <c r="C195" i="8"/>
  <c r="H194" i="8"/>
  <c r="G194" i="8"/>
  <c r="F194" i="8"/>
  <c r="E194" i="8"/>
  <c r="D194" i="8"/>
  <c r="C194" i="8"/>
  <c r="H193" i="8"/>
  <c r="G193" i="8"/>
  <c r="F193" i="8"/>
  <c r="E193" i="8"/>
  <c r="D193" i="8"/>
  <c r="C193" i="8"/>
  <c r="H192" i="8"/>
  <c r="G192" i="8"/>
  <c r="F192" i="8"/>
  <c r="E192" i="8"/>
  <c r="D192" i="8"/>
  <c r="C192" i="8"/>
  <c r="H191" i="8"/>
  <c r="G191" i="8"/>
  <c r="F191" i="8"/>
  <c r="E191" i="8"/>
  <c r="D191" i="8"/>
  <c r="C191" i="8"/>
  <c r="H190" i="8"/>
  <c r="G190" i="8"/>
  <c r="F190" i="8"/>
  <c r="E190" i="8"/>
  <c r="D190" i="8"/>
  <c r="C190" i="8"/>
  <c r="H189" i="8"/>
  <c r="G189" i="8"/>
  <c r="F189" i="8"/>
  <c r="E189" i="8"/>
  <c r="D189" i="8"/>
  <c r="C189" i="8"/>
  <c r="H188" i="8"/>
  <c r="G188" i="8"/>
  <c r="F188" i="8"/>
  <c r="E188" i="8"/>
  <c r="D188" i="8"/>
  <c r="C188" i="8"/>
  <c r="H187" i="8"/>
  <c r="G187" i="8"/>
  <c r="F187" i="8"/>
  <c r="E187" i="8"/>
  <c r="D187" i="8"/>
  <c r="C187" i="8"/>
  <c r="H186" i="8"/>
  <c r="G186" i="8"/>
  <c r="F186" i="8"/>
  <c r="E186" i="8"/>
  <c r="D186" i="8"/>
  <c r="C186" i="8"/>
  <c r="H185" i="8"/>
  <c r="G185" i="8"/>
  <c r="F185" i="8"/>
  <c r="E185" i="8"/>
  <c r="D185" i="8"/>
  <c r="C185" i="8"/>
  <c r="H184" i="8"/>
  <c r="G184" i="8"/>
  <c r="F184" i="8"/>
  <c r="E184" i="8"/>
  <c r="D184" i="8"/>
  <c r="C184" i="8"/>
  <c r="H183" i="8"/>
  <c r="G183" i="8"/>
  <c r="F183" i="8"/>
  <c r="E183" i="8"/>
  <c r="D183" i="8"/>
  <c r="C183" i="8"/>
  <c r="H182" i="8"/>
  <c r="G182" i="8"/>
  <c r="F182" i="8"/>
  <c r="E182" i="8"/>
  <c r="D182" i="8"/>
  <c r="C182" i="8"/>
  <c r="H181" i="8"/>
  <c r="G181" i="8"/>
  <c r="F181" i="8"/>
  <c r="E181" i="8"/>
  <c r="D181" i="8"/>
  <c r="C181" i="8"/>
  <c r="H180" i="8"/>
  <c r="G180" i="8"/>
  <c r="F180" i="8"/>
  <c r="E180" i="8"/>
  <c r="D180" i="8"/>
  <c r="C180" i="8"/>
  <c r="H179" i="8"/>
  <c r="G179" i="8"/>
  <c r="F179" i="8"/>
  <c r="E179" i="8"/>
  <c r="D179" i="8"/>
  <c r="C179" i="8"/>
  <c r="H178" i="8"/>
  <c r="G178" i="8"/>
  <c r="F178" i="8"/>
  <c r="E178" i="8"/>
  <c r="D178" i="8"/>
  <c r="C178" i="8"/>
  <c r="H177" i="8"/>
  <c r="G177" i="8"/>
  <c r="F177" i="8"/>
  <c r="E177" i="8"/>
  <c r="D177" i="8"/>
  <c r="C177" i="8"/>
  <c r="H176" i="8"/>
  <c r="G176" i="8"/>
  <c r="F176" i="8"/>
  <c r="E176" i="8"/>
  <c r="D176" i="8"/>
  <c r="C176" i="8"/>
  <c r="H175" i="8"/>
  <c r="G175" i="8"/>
  <c r="F175" i="8"/>
  <c r="E175" i="8"/>
  <c r="D175" i="8"/>
  <c r="C175" i="8"/>
  <c r="H174" i="8"/>
  <c r="G174" i="8"/>
  <c r="F174" i="8"/>
  <c r="E174" i="8"/>
  <c r="D174" i="8"/>
  <c r="C174" i="8"/>
  <c r="H173" i="8"/>
  <c r="G173" i="8"/>
  <c r="F173" i="8"/>
  <c r="E173" i="8"/>
  <c r="D173" i="8"/>
  <c r="C173" i="8"/>
  <c r="H172" i="8"/>
  <c r="G172" i="8"/>
  <c r="F172" i="8"/>
  <c r="E172" i="8"/>
  <c r="D172" i="8"/>
  <c r="C172" i="8"/>
  <c r="H171" i="8"/>
  <c r="G171" i="8"/>
  <c r="F171" i="8"/>
  <c r="E171" i="8"/>
  <c r="D171" i="8"/>
  <c r="C171" i="8"/>
  <c r="H170" i="8"/>
  <c r="G170" i="8"/>
  <c r="F170" i="8"/>
  <c r="E170" i="8"/>
  <c r="D170" i="8"/>
  <c r="C170" i="8"/>
  <c r="H169" i="8"/>
  <c r="G169" i="8"/>
  <c r="F169" i="8"/>
  <c r="E169" i="8"/>
  <c r="D169" i="8"/>
  <c r="C169" i="8"/>
  <c r="H168" i="8"/>
  <c r="G168" i="8"/>
  <c r="F168" i="8"/>
  <c r="E168" i="8"/>
  <c r="D168" i="8"/>
  <c r="C168" i="8"/>
  <c r="H167" i="8"/>
  <c r="G167" i="8"/>
  <c r="F167" i="8"/>
  <c r="E167" i="8"/>
  <c r="D167" i="8"/>
  <c r="C167" i="8"/>
  <c r="H166" i="8"/>
  <c r="G166" i="8"/>
  <c r="F166" i="8"/>
  <c r="E166" i="8"/>
  <c r="D166" i="8"/>
  <c r="C166" i="8"/>
  <c r="H165" i="8"/>
  <c r="G165" i="8"/>
  <c r="F165" i="8"/>
  <c r="E165" i="8"/>
  <c r="D165" i="8"/>
  <c r="C165" i="8"/>
  <c r="H164" i="8"/>
  <c r="G164" i="8"/>
  <c r="F164" i="8"/>
  <c r="E164" i="8"/>
  <c r="D164" i="8"/>
  <c r="C164" i="8"/>
  <c r="H163" i="8"/>
  <c r="G163" i="8"/>
  <c r="F163" i="8"/>
  <c r="E163" i="8"/>
  <c r="D163" i="8"/>
  <c r="C163" i="8"/>
  <c r="H162" i="8"/>
  <c r="G162" i="8"/>
  <c r="F162" i="8"/>
  <c r="E162" i="8"/>
  <c r="D162" i="8"/>
  <c r="C162" i="8"/>
  <c r="H161" i="8"/>
  <c r="G161" i="8"/>
  <c r="F161" i="8"/>
  <c r="E161" i="8"/>
  <c r="D161" i="8"/>
  <c r="C161" i="8"/>
  <c r="H160" i="8"/>
  <c r="G160" i="8"/>
  <c r="F160" i="8"/>
  <c r="E160" i="8"/>
  <c r="D160" i="8"/>
  <c r="C160" i="8"/>
  <c r="H159" i="8"/>
  <c r="G159" i="8"/>
  <c r="F159" i="8"/>
  <c r="E159" i="8"/>
  <c r="D159" i="8"/>
  <c r="C159" i="8"/>
  <c r="H158" i="8"/>
  <c r="G158" i="8"/>
  <c r="F158" i="8"/>
  <c r="E158" i="8"/>
  <c r="D158" i="8"/>
  <c r="C158" i="8"/>
  <c r="H157" i="8"/>
  <c r="G157" i="8"/>
  <c r="F157" i="8"/>
  <c r="E157" i="8"/>
  <c r="D157" i="8"/>
  <c r="C157" i="8"/>
  <c r="H156" i="8"/>
  <c r="G156" i="8"/>
  <c r="F156" i="8"/>
  <c r="E156" i="8"/>
  <c r="D156" i="8"/>
  <c r="C156" i="8"/>
  <c r="H155" i="8"/>
  <c r="G155" i="8"/>
  <c r="F155" i="8"/>
  <c r="E155" i="8"/>
  <c r="D155" i="8"/>
  <c r="C155" i="8"/>
  <c r="H154" i="8"/>
  <c r="G154" i="8"/>
  <c r="F154" i="8"/>
  <c r="E154" i="8"/>
  <c r="D154" i="8"/>
  <c r="C154" i="8"/>
  <c r="H153" i="8"/>
  <c r="G153" i="8"/>
  <c r="F153" i="8"/>
  <c r="E153" i="8"/>
  <c r="D153" i="8"/>
  <c r="C153" i="8"/>
  <c r="H152" i="8"/>
  <c r="G152" i="8"/>
  <c r="F152" i="8"/>
  <c r="E152" i="8"/>
  <c r="D152" i="8"/>
  <c r="C152" i="8"/>
  <c r="H151" i="8"/>
  <c r="G151" i="8"/>
  <c r="F151" i="8"/>
  <c r="E151" i="8"/>
  <c r="D151" i="8"/>
  <c r="C151" i="8"/>
  <c r="H150" i="8"/>
  <c r="G150" i="8"/>
  <c r="F150" i="8"/>
  <c r="E150" i="8"/>
  <c r="D150" i="8"/>
  <c r="C150" i="8"/>
  <c r="H149" i="8"/>
  <c r="G149" i="8"/>
  <c r="F149" i="8"/>
  <c r="E149" i="8"/>
  <c r="D149" i="8"/>
  <c r="C149" i="8"/>
  <c r="H148" i="8"/>
  <c r="G148" i="8"/>
  <c r="F148" i="8"/>
  <c r="E148" i="8"/>
  <c r="D148" i="8"/>
  <c r="C148" i="8"/>
  <c r="H147" i="8"/>
  <c r="G147" i="8"/>
  <c r="F147" i="8"/>
  <c r="E147" i="8"/>
  <c r="D147" i="8"/>
  <c r="C147" i="8"/>
  <c r="H146" i="8"/>
  <c r="G146" i="8"/>
  <c r="F146" i="8"/>
  <c r="E146" i="8"/>
  <c r="D146" i="8"/>
  <c r="C146" i="8"/>
  <c r="H145" i="8"/>
  <c r="G145" i="8"/>
  <c r="F145" i="8"/>
  <c r="E145" i="8"/>
  <c r="D145" i="8"/>
  <c r="C145" i="8"/>
  <c r="H144" i="8"/>
  <c r="G144" i="8"/>
  <c r="F144" i="8"/>
  <c r="E144" i="8"/>
  <c r="D144" i="8"/>
  <c r="C144" i="8"/>
  <c r="H143" i="8"/>
  <c r="G143" i="8"/>
  <c r="F143" i="8"/>
  <c r="E143" i="8"/>
  <c r="D143" i="8"/>
  <c r="C143" i="8"/>
  <c r="H142" i="8"/>
  <c r="G142" i="8"/>
  <c r="F142" i="8"/>
  <c r="E142" i="8"/>
  <c r="D142" i="8"/>
  <c r="C142" i="8"/>
  <c r="H141" i="8"/>
  <c r="G141" i="8"/>
  <c r="F141" i="8"/>
  <c r="E141" i="8"/>
  <c r="D141" i="8"/>
  <c r="C141" i="8"/>
  <c r="H140" i="8"/>
  <c r="G140" i="8"/>
  <c r="F140" i="8"/>
  <c r="E140" i="8"/>
  <c r="D140" i="8"/>
  <c r="C140" i="8"/>
  <c r="H139" i="8"/>
  <c r="G139" i="8"/>
  <c r="F139" i="8"/>
  <c r="E139" i="8"/>
  <c r="D139" i="8"/>
  <c r="C139" i="8"/>
  <c r="H138" i="8"/>
  <c r="G138" i="8"/>
  <c r="F138" i="8"/>
  <c r="E138" i="8"/>
  <c r="D138" i="8"/>
  <c r="C138" i="8"/>
  <c r="H137" i="8"/>
  <c r="G137" i="8"/>
  <c r="F137" i="8"/>
  <c r="E137" i="8"/>
  <c r="D137" i="8"/>
  <c r="C137" i="8"/>
  <c r="H136" i="8"/>
  <c r="G136" i="8"/>
  <c r="F136" i="8"/>
  <c r="E136" i="8"/>
  <c r="D136" i="8"/>
  <c r="C136" i="8"/>
  <c r="H135" i="8"/>
  <c r="G135" i="8"/>
  <c r="F135" i="8"/>
  <c r="E135" i="8"/>
  <c r="D135" i="8"/>
  <c r="C135" i="8"/>
  <c r="H134" i="8"/>
  <c r="G134" i="8"/>
  <c r="F134" i="8"/>
  <c r="E134" i="8"/>
  <c r="D134" i="8"/>
  <c r="C134" i="8"/>
  <c r="H133" i="8"/>
  <c r="G133" i="8"/>
  <c r="F133" i="8"/>
  <c r="E133" i="8"/>
  <c r="D133" i="8"/>
  <c r="C133" i="8"/>
  <c r="H132" i="8"/>
  <c r="G132" i="8"/>
  <c r="F132" i="8"/>
  <c r="E132" i="8"/>
  <c r="D132" i="8"/>
  <c r="C132" i="8"/>
  <c r="H131" i="8"/>
  <c r="G131" i="8"/>
  <c r="F131" i="8"/>
  <c r="E131" i="8"/>
  <c r="D131" i="8"/>
  <c r="C131" i="8"/>
  <c r="H130" i="8"/>
  <c r="G130" i="8"/>
  <c r="F130" i="8"/>
  <c r="E130" i="8"/>
  <c r="D130" i="8"/>
  <c r="C130" i="8"/>
  <c r="H129" i="8"/>
  <c r="G129" i="8"/>
  <c r="F129" i="8"/>
  <c r="E129" i="8"/>
  <c r="D129" i="8"/>
  <c r="C129" i="8"/>
  <c r="H128" i="8"/>
  <c r="G128" i="8"/>
  <c r="F128" i="8"/>
  <c r="E128" i="8"/>
  <c r="D128" i="8"/>
  <c r="C128" i="8"/>
  <c r="H127" i="8"/>
  <c r="G127" i="8"/>
  <c r="F127" i="8"/>
  <c r="E127" i="8"/>
  <c r="D127" i="8"/>
  <c r="C127" i="8"/>
  <c r="H126" i="8"/>
  <c r="G126" i="8"/>
  <c r="F126" i="8"/>
  <c r="E126" i="8"/>
  <c r="D126" i="8"/>
  <c r="C126" i="8"/>
  <c r="H125" i="8"/>
  <c r="G125" i="8"/>
  <c r="F125" i="8"/>
  <c r="E125" i="8"/>
  <c r="D125" i="8"/>
  <c r="C125" i="8"/>
  <c r="H124" i="8"/>
  <c r="G124" i="8"/>
  <c r="F124" i="8"/>
  <c r="E124" i="8"/>
  <c r="D124" i="8"/>
  <c r="C124" i="8"/>
  <c r="H123" i="8"/>
  <c r="G123" i="8"/>
  <c r="F123" i="8"/>
  <c r="E123" i="8"/>
  <c r="D123" i="8"/>
  <c r="C123" i="8"/>
  <c r="H122" i="8"/>
  <c r="G122" i="8"/>
  <c r="F122" i="8"/>
  <c r="E122" i="8"/>
  <c r="D122" i="8"/>
  <c r="C122" i="8"/>
  <c r="H121" i="8"/>
  <c r="G121" i="8"/>
  <c r="F121" i="8"/>
  <c r="E121" i="8"/>
  <c r="D121" i="8"/>
  <c r="C121" i="8"/>
  <c r="H120" i="8"/>
  <c r="G120" i="8"/>
  <c r="F120" i="8"/>
  <c r="E120" i="8"/>
  <c r="D120" i="8"/>
  <c r="C120" i="8"/>
  <c r="H119" i="8"/>
  <c r="G119" i="8"/>
  <c r="F119" i="8"/>
  <c r="E119" i="8"/>
  <c r="D119" i="8"/>
  <c r="C119" i="8"/>
  <c r="H118" i="8"/>
  <c r="G118" i="8"/>
  <c r="F118" i="8"/>
  <c r="E118" i="8"/>
  <c r="D118" i="8"/>
  <c r="C118" i="8"/>
  <c r="H117" i="8"/>
  <c r="G117" i="8"/>
  <c r="F117" i="8"/>
  <c r="E117" i="8"/>
  <c r="D117" i="8"/>
  <c r="C117" i="8"/>
  <c r="H116" i="8"/>
  <c r="G116" i="8"/>
  <c r="F116" i="8"/>
  <c r="E116" i="8"/>
  <c r="D116" i="8"/>
  <c r="C116" i="8"/>
  <c r="H115" i="8"/>
  <c r="G115" i="8"/>
  <c r="F115" i="8"/>
  <c r="E115" i="8"/>
  <c r="D115" i="8"/>
  <c r="C115" i="8"/>
  <c r="H114" i="8"/>
  <c r="G114" i="8"/>
  <c r="F114" i="8"/>
  <c r="E114" i="8"/>
  <c r="D114" i="8"/>
  <c r="C114" i="8"/>
  <c r="H113" i="8"/>
  <c r="G113" i="8"/>
  <c r="F113" i="8"/>
  <c r="E113" i="8"/>
  <c r="D113" i="8"/>
  <c r="C113" i="8"/>
  <c r="H112" i="8"/>
  <c r="G112" i="8"/>
  <c r="F112" i="8"/>
  <c r="E112" i="8"/>
  <c r="D112" i="8"/>
  <c r="C112" i="8"/>
  <c r="H111" i="8"/>
  <c r="G111" i="8"/>
  <c r="F111" i="8"/>
  <c r="E111" i="8"/>
  <c r="D111" i="8"/>
  <c r="C111" i="8"/>
  <c r="H110" i="8"/>
  <c r="G110" i="8"/>
  <c r="F110" i="8"/>
  <c r="E110" i="8"/>
  <c r="D110" i="8"/>
  <c r="C110" i="8"/>
  <c r="H109" i="8"/>
  <c r="G109" i="8"/>
  <c r="F109" i="8"/>
  <c r="E109" i="8"/>
  <c r="D109" i="8"/>
  <c r="C109" i="8"/>
  <c r="H108" i="8"/>
  <c r="G108" i="8"/>
  <c r="F108" i="8"/>
  <c r="E108" i="8"/>
  <c r="D108" i="8"/>
  <c r="C108" i="8"/>
  <c r="H107" i="8"/>
  <c r="G107" i="8"/>
  <c r="F107" i="8"/>
  <c r="E107" i="8"/>
  <c r="D107" i="8"/>
  <c r="C107" i="8"/>
  <c r="H106" i="8"/>
  <c r="G106" i="8"/>
  <c r="F106" i="8"/>
  <c r="E106" i="8"/>
  <c r="D106" i="8"/>
  <c r="C106" i="8"/>
  <c r="H105" i="8"/>
  <c r="G105" i="8"/>
  <c r="F105" i="8"/>
  <c r="E105" i="8"/>
  <c r="D105" i="8"/>
  <c r="C105" i="8"/>
  <c r="H104" i="8"/>
  <c r="G104" i="8"/>
  <c r="F104" i="8"/>
  <c r="E104" i="8"/>
  <c r="D104" i="8"/>
  <c r="C104" i="8"/>
  <c r="H103" i="8"/>
  <c r="G103" i="8"/>
  <c r="F103" i="8"/>
  <c r="E103" i="8"/>
  <c r="D103" i="8"/>
  <c r="C103" i="8"/>
  <c r="H102" i="8"/>
  <c r="G102" i="8"/>
  <c r="F102" i="8"/>
  <c r="E102" i="8"/>
  <c r="D102" i="8"/>
  <c r="C102" i="8"/>
  <c r="H101" i="8"/>
  <c r="G101" i="8"/>
  <c r="F101" i="8"/>
  <c r="E101" i="8"/>
  <c r="D101" i="8"/>
  <c r="C101" i="8"/>
  <c r="H100" i="8"/>
  <c r="G100" i="8"/>
  <c r="F100" i="8"/>
  <c r="E100" i="8"/>
  <c r="D100" i="8"/>
  <c r="C100" i="8"/>
  <c r="H99" i="8"/>
  <c r="G99" i="8"/>
  <c r="F99" i="8"/>
  <c r="E99" i="8"/>
  <c r="D99" i="8"/>
  <c r="C99" i="8"/>
  <c r="H98" i="8"/>
  <c r="G98" i="8"/>
  <c r="F98" i="8"/>
  <c r="E98" i="8"/>
  <c r="D98" i="8"/>
  <c r="C98" i="8"/>
  <c r="H97" i="8"/>
  <c r="G97" i="8"/>
  <c r="F97" i="8"/>
  <c r="E97" i="8"/>
  <c r="D97" i="8"/>
  <c r="C97" i="8"/>
  <c r="H96" i="8"/>
  <c r="G96" i="8"/>
  <c r="F96" i="8"/>
  <c r="E96" i="8"/>
  <c r="D96" i="8"/>
  <c r="C96" i="8"/>
  <c r="H95" i="8"/>
  <c r="G95" i="8"/>
  <c r="F95" i="8"/>
  <c r="E95" i="8"/>
  <c r="D95" i="8"/>
  <c r="C95" i="8"/>
  <c r="H94" i="8"/>
  <c r="G94" i="8"/>
  <c r="F94" i="8"/>
  <c r="E94" i="8"/>
  <c r="D94" i="8"/>
  <c r="C94" i="8"/>
  <c r="H93" i="8"/>
  <c r="G93" i="8"/>
  <c r="F93" i="8"/>
  <c r="E93" i="8"/>
  <c r="D93" i="8"/>
  <c r="C93" i="8"/>
  <c r="H92" i="8"/>
  <c r="G92" i="8"/>
  <c r="F92" i="8"/>
  <c r="E92" i="8"/>
  <c r="D92" i="8"/>
  <c r="C92" i="8"/>
  <c r="H91" i="8"/>
  <c r="G91" i="8"/>
  <c r="F91" i="8"/>
  <c r="E91" i="8"/>
  <c r="D91" i="8"/>
  <c r="C91" i="8"/>
  <c r="H90" i="8"/>
  <c r="G90" i="8"/>
  <c r="F90" i="8"/>
  <c r="E90" i="8"/>
  <c r="D90" i="8"/>
  <c r="C90" i="8"/>
  <c r="H89" i="8"/>
  <c r="G89" i="8"/>
  <c r="F89" i="8"/>
  <c r="E89" i="8"/>
  <c r="D89" i="8"/>
  <c r="C89" i="8"/>
  <c r="H88" i="8"/>
  <c r="G88" i="8"/>
  <c r="F88" i="8"/>
  <c r="E88" i="8"/>
  <c r="D88" i="8"/>
  <c r="C88" i="8"/>
  <c r="H87" i="8"/>
  <c r="G87" i="8"/>
  <c r="F87" i="8"/>
  <c r="E87" i="8"/>
  <c r="D87" i="8"/>
  <c r="C87" i="8"/>
  <c r="H86" i="8"/>
  <c r="G86" i="8"/>
  <c r="F86" i="8"/>
  <c r="E86" i="8"/>
  <c r="D86" i="8"/>
  <c r="C86" i="8"/>
  <c r="H85" i="8"/>
  <c r="G85" i="8"/>
  <c r="F85" i="8"/>
  <c r="E85" i="8"/>
  <c r="D85" i="8"/>
  <c r="C85" i="8"/>
  <c r="H84" i="8"/>
  <c r="G84" i="8"/>
  <c r="F84" i="8"/>
  <c r="E84" i="8"/>
  <c r="D84" i="8"/>
  <c r="C84" i="8"/>
  <c r="H83" i="8"/>
  <c r="G83" i="8"/>
  <c r="F83" i="8"/>
  <c r="E83" i="8"/>
  <c r="D83" i="8"/>
  <c r="C83" i="8"/>
  <c r="H82" i="8"/>
  <c r="G82" i="8"/>
  <c r="F82" i="8"/>
  <c r="E82" i="8"/>
  <c r="D82" i="8"/>
  <c r="C82" i="8"/>
  <c r="H81" i="8"/>
  <c r="G81" i="8"/>
  <c r="F81" i="8"/>
  <c r="E81" i="8"/>
  <c r="D81" i="8"/>
  <c r="C81" i="8"/>
  <c r="H80" i="8"/>
  <c r="G80" i="8"/>
  <c r="F80" i="8"/>
  <c r="E80" i="8"/>
  <c r="D80" i="8"/>
  <c r="C80" i="8"/>
  <c r="H79" i="8"/>
  <c r="G79" i="8"/>
  <c r="F79" i="8"/>
  <c r="E79" i="8"/>
  <c r="D79" i="8"/>
  <c r="C79" i="8"/>
  <c r="H78" i="8"/>
  <c r="G78" i="8"/>
  <c r="F78" i="8"/>
  <c r="E78" i="8"/>
  <c r="D78" i="8"/>
  <c r="C78" i="8"/>
  <c r="H77" i="8"/>
  <c r="G77" i="8"/>
  <c r="F77" i="8"/>
  <c r="E77" i="8"/>
  <c r="D77" i="8"/>
  <c r="C77" i="8"/>
  <c r="H76" i="8"/>
  <c r="G76" i="8"/>
  <c r="F76" i="8"/>
  <c r="E76" i="8"/>
  <c r="D76" i="8"/>
  <c r="C76" i="8"/>
  <c r="H75" i="8"/>
  <c r="G75" i="8"/>
  <c r="F75" i="8"/>
  <c r="E75" i="8"/>
  <c r="D75" i="8"/>
  <c r="C75" i="8"/>
  <c r="H74" i="8"/>
  <c r="G74" i="8"/>
  <c r="F74" i="8"/>
  <c r="E74" i="8"/>
  <c r="D74" i="8"/>
  <c r="C74" i="8"/>
  <c r="H73" i="8"/>
  <c r="G73" i="8"/>
  <c r="F73" i="8"/>
  <c r="E73" i="8"/>
  <c r="D73" i="8"/>
  <c r="C73" i="8"/>
  <c r="H72" i="8"/>
  <c r="G72" i="8"/>
  <c r="F72" i="8"/>
  <c r="E72" i="8"/>
  <c r="D72" i="8"/>
  <c r="C72" i="8"/>
  <c r="H71" i="8"/>
  <c r="G71" i="8"/>
  <c r="F71" i="8"/>
  <c r="E71" i="8"/>
  <c r="D71" i="8"/>
  <c r="C71" i="8"/>
  <c r="H70" i="8"/>
  <c r="G70" i="8"/>
  <c r="F70" i="8"/>
  <c r="E70" i="8"/>
  <c r="D70" i="8"/>
  <c r="C70" i="8"/>
  <c r="H69" i="8"/>
  <c r="G69" i="8"/>
  <c r="F69" i="8"/>
  <c r="E69" i="8"/>
  <c r="D69" i="8"/>
  <c r="C69" i="8"/>
  <c r="H68" i="8"/>
  <c r="G68" i="8"/>
  <c r="F68" i="8"/>
  <c r="E68" i="8"/>
  <c r="D68" i="8"/>
  <c r="C68" i="8"/>
  <c r="H67" i="8"/>
  <c r="G67" i="8"/>
  <c r="F67" i="8"/>
  <c r="E67" i="8"/>
  <c r="D67" i="8"/>
  <c r="C67" i="8"/>
  <c r="H66" i="8"/>
  <c r="G66" i="8"/>
  <c r="F66" i="8"/>
  <c r="E66" i="8"/>
  <c r="D66" i="8"/>
  <c r="C66" i="8"/>
  <c r="H65" i="8"/>
  <c r="G65" i="8"/>
  <c r="F65" i="8"/>
  <c r="E65" i="8"/>
  <c r="D65" i="8"/>
  <c r="C65" i="8"/>
  <c r="H64" i="8"/>
  <c r="G64" i="8"/>
  <c r="F64" i="8"/>
  <c r="E64" i="8"/>
  <c r="D64" i="8"/>
  <c r="C64" i="8"/>
  <c r="H63" i="8"/>
  <c r="G63" i="8"/>
  <c r="F63" i="8"/>
  <c r="E63" i="8"/>
  <c r="D63" i="8"/>
  <c r="C63" i="8"/>
  <c r="H62" i="8"/>
  <c r="G62" i="8"/>
  <c r="F62" i="8"/>
  <c r="E62" i="8"/>
  <c r="D62" i="8"/>
  <c r="C62" i="8"/>
  <c r="H61" i="8"/>
  <c r="G61" i="8"/>
  <c r="F61" i="8"/>
  <c r="E61" i="8"/>
  <c r="D61" i="8"/>
  <c r="C61" i="8"/>
  <c r="H60" i="8"/>
  <c r="G60" i="8"/>
  <c r="F60" i="8"/>
  <c r="E60" i="8"/>
  <c r="D60" i="8"/>
  <c r="C60" i="8"/>
  <c r="H59" i="8"/>
  <c r="G59" i="8"/>
  <c r="F59" i="8"/>
  <c r="E59" i="8"/>
  <c r="D59" i="8"/>
  <c r="C59" i="8"/>
  <c r="H58" i="8"/>
  <c r="G58" i="8"/>
  <c r="F58" i="8"/>
  <c r="E58" i="8"/>
  <c r="D58" i="8"/>
  <c r="C58" i="8"/>
  <c r="H57" i="8"/>
  <c r="G57" i="8"/>
  <c r="F57" i="8"/>
  <c r="E57" i="8"/>
  <c r="D57" i="8"/>
  <c r="C57" i="8"/>
  <c r="H56" i="8"/>
  <c r="G56" i="8"/>
  <c r="F56" i="8"/>
  <c r="E56" i="8"/>
  <c r="D56" i="8"/>
  <c r="C56" i="8"/>
  <c r="H55" i="8"/>
  <c r="G55" i="8"/>
  <c r="F55" i="8"/>
  <c r="E55" i="8"/>
  <c r="D55" i="8"/>
  <c r="C55" i="8"/>
  <c r="H54" i="8"/>
  <c r="G54" i="8"/>
  <c r="F54" i="8"/>
  <c r="E54" i="8"/>
  <c r="D54" i="8"/>
  <c r="C54" i="8"/>
  <c r="H53" i="8"/>
  <c r="G53" i="8"/>
  <c r="F53" i="8"/>
  <c r="E53" i="8"/>
  <c r="D53" i="8"/>
  <c r="C53" i="8"/>
  <c r="H52" i="8"/>
  <c r="G52" i="8"/>
  <c r="F52" i="8"/>
  <c r="E52" i="8"/>
  <c r="D52" i="8"/>
  <c r="C52" i="8"/>
  <c r="H51" i="8"/>
  <c r="G51" i="8"/>
  <c r="F51" i="8"/>
  <c r="E51" i="8"/>
  <c r="D51" i="8"/>
  <c r="C51" i="8"/>
  <c r="H50" i="8"/>
  <c r="G50" i="8"/>
  <c r="F50" i="8"/>
  <c r="E50" i="8"/>
  <c r="D50" i="8"/>
  <c r="C50" i="8"/>
  <c r="H49" i="8"/>
  <c r="G49" i="8"/>
  <c r="F49" i="8"/>
  <c r="E49" i="8"/>
  <c r="D49" i="8"/>
  <c r="C49" i="8"/>
  <c r="H48" i="8"/>
  <c r="G48" i="8"/>
  <c r="F48" i="8"/>
  <c r="E48" i="8"/>
  <c r="D48" i="8"/>
  <c r="C48" i="8"/>
  <c r="H47" i="8"/>
  <c r="G47" i="8"/>
  <c r="F47" i="8"/>
  <c r="E47" i="8"/>
  <c r="D47" i="8"/>
  <c r="C47" i="8"/>
  <c r="H46" i="8"/>
  <c r="G46" i="8"/>
  <c r="F46" i="8"/>
  <c r="E46" i="8"/>
  <c r="D46" i="8"/>
  <c r="C46" i="8"/>
  <c r="H45" i="8"/>
  <c r="G45" i="8"/>
  <c r="F45" i="8"/>
  <c r="E45" i="8"/>
  <c r="D45" i="8"/>
  <c r="C45" i="8"/>
  <c r="H44" i="8"/>
  <c r="G44" i="8"/>
  <c r="F44" i="8"/>
  <c r="E44" i="8"/>
  <c r="D44" i="8"/>
  <c r="C44" i="8"/>
  <c r="H43" i="8"/>
  <c r="G43" i="8"/>
  <c r="F43" i="8"/>
  <c r="E43" i="8"/>
  <c r="D43" i="8"/>
  <c r="C43" i="8"/>
  <c r="H42" i="8"/>
  <c r="G42" i="8"/>
  <c r="F42" i="8"/>
  <c r="E42" i="8"/>
  <c r="D42" i="8"/>
  <c r="C42" i="8"/>
  <c r="H41" i="8"/>
  <c r="G41" i="8"/>
  <c r="F41" i="8"/>
  <c r="E41" i="8"/>
  <c r="D41" i="8"/>
  <c r="C41" i="8"/>
  <c r="H40" i="8"/>
  <c r="G40" i="8"/>
  <c r="F40" i="8"/>
  <c r="E40" i="8"/>
  <c r="D40" i="8"/>
  <c r="C40" i="8"/>
  <c r="H39" i="8"/>
  <c r="G39" i="8"/>
  <c r="F39" i="8"/>
  <c r="E39" i="8"/>
  <c r="D39" i="8"/>
  <c r="C39" i="8"/>
  <c r="H38" i="8"/>
  <c r="G38" i="8"/>
  <c r="F38" i="8"/>
  <c r="E38" i="8"/>
  <c r="D38" i="8"/>
  <c r="C38" i="8"/>
  <c r="H37" i="8"/>
  <c r="G37" i="8"/>
  <c r="F37" i="8"/>
  <c r="E37" i="8"/>
  <c r="D37" i="8"/>
  <c r="C37" i="8"/>
  <c r="H36" i="8"/>
  <c r="G36" i="8"/>
  <c r="F36" i="8"/>
  <c r="E36" i="8"/>
  <c r="D36" i="8"/>
  <c r="C36" i="8"/>
  <c r="H35" i="8"/>
  <c r="G35" i="8"/>
  <c r="F35" i="8"/>
  <c r="E35" i="8"/>
  <c r="D35" i="8"/>
  <c r="C35" i="8"/>
  <c r="H34" i="8"/>
  <c r="G34" i="8"/>
  <c r="F34" i="8"/>
  <c r="E34" i="8"/>
  <c r="D34" i="8"/>
  <c r="C34" i="8"/>
  <c r="H33" i="8"/>
  <c r="G33" i="8"/>
  <c r="F33" i="8"/>
  <c r="E33" i="8"/>
  <c r="D33" i="8"/>
  <c r="C33" i="8"/>
  <c r="H32" i="8"/>
  <c r="G32" i="8"/>
  <c r="F32" i="8"/>
  <c r="E32" i="8"/>
  <c r="D32" i="8"/>
  <c r="C32" i="8"/>
  <c r="H31" i="8"/>
  <c r="G31" i="8"/>
  <c r="F31" i="8"/>
  <c r="E31" i="8"/>
  <c r="D31" i="8"/>
  <c r="C31" i="8"/>
  <c r="H30" i="8"/>
  <c r="G30" i="8"/>
  <c r="F30" i="8"/>
  <c r="E30" i="8"/>
  <c r="D30" i="8"/>
  <c r="C30" i="8"/>
  <c r="H29" i="8"/>
  <c r="G29" i="8"/>
  <c r="F29" i="8"/>
  <c r="E29" i="8"/>
  <c r="D29" i="8"/>
  <c r="C29" i="8"/>
  <c r="H28" i="8"/>
  <c r="G28" i="8"/>
  <c r="F28" i="8"/>
  <c r="E28" i="8"/>
  <c r="D28" i="8"/>
  <c r="C28" i="8"/>
  <c r="H27" i="8"/>
  <c r="G27" i="8"/>
  <c r="F27" i="8"/>
  <c r="E27" i="8"/>
  <c r="D27" i="8"/>
  <c r="C27" i="8"/>
  <c r="H26" i="8"/>
  <c r="G26" i="8"/>
  <c r="F26" i="8"/>
  <c r="E26" i="8"/>
  <c r="D26" i="8"/>
  <c r="C26" i="8"/>
  <c r="H25" i="8"/>
  <c r="G25" i="8"/>
  <c r="F25" i="8"/>
  <c r="E25" i="8"/>
  <c r="D25" i="8"/>
  <c r="C25" i="8"/>
  <c r="H24" i="8"/>
  <c r="G24" i="8"/>
  <c r="F24" i="8"/>
  <c r="E24" i="8"/>
  <c r="D24" i="8"/>
  <c r="C24" i="8"/>
  <c r="H23" i="8"/>
  <c r="G23" i="8"/>
  <c r="F23" i="8"/>
  <c r="E23" i="8"/>
  <c r="D23" i="8"/>
  <c r="C23" i="8"/>
  <c r="H22" i="8"/>
  <c r="G22" i="8"/>
  <c r="F22" i="8"/>
  <c r="E22" i="8"/>
  <c r="D22" i="8"/>
  <c r="C22" i="8"/>
  <c r="H21" i="8"/>
  <c r="G21" i="8"/>
  <c r="F21" i="8"/>
  <c r="E21" i="8"/>
  <c r="D21" i="8"/>
  <c r="C21" i="8"/>
  <c r="H20" i="8"/>
  <c r="G20" i="8"/>
  <c r="F20" i="8"/>
  <c r="E20" i="8"/>
  <c r="D20" i="8"/>
  <c r="C20" i="8"/>
  <c r="H19" i="8"/>
  <c r="G19" i="8"/>
  <c r="F19" i="8"/>
  <c r="E19" i="8"/>
  <c r="D19" i="8"/>
  <c r="C19" i="8"/>
  <c r="H18" i="8"/>
  <c r="G18" i="8"/>
  <c r="F18" i="8"/>
  <c r="E18" i="8"/>
  <c r="D18" i="8"/>
  <c r="C18" i="8"/>
  <c r="H17" i="8"/>
  <c r="G17" i="8"/>
  <c r="F17" i="8"/>
  <c r="E17" i="8"/>
  <c r="D17" i="8"/>
  <c r="C17" i="8"/>
  <c r="H16" i="8"/>
  <c r="G16" i="8"/>
  <c r="F16" i="8"/>
  <c r="E16" i="8"/>
  <c r="D16" i="8"/>
  <c r="C16" i="8"/>
  <c r="H15" i="8"/>
  <c r="G15" i="8"/>
  <c r="F15" i="8"/>
  <c r="E15" i="8"/>
  <c r="D15" i="8"/>
  <c r="C15" i="8"/>
  <c r="H14" i="8"/>
  <c r="G14" i="8"/>
  <c r="F14" i="8"/>
  <c r="E14" i="8"/>
  <c r="D14" i="8"/>
  <c r="C14" i="8"/>
  <c r="H13" i="8"/>
  <c r="G13" i="8"/>
  <c r="F13" i="8"/>
  <c r="E13" i="8"/>
  <c r="D13" i="8"/>
  <c r="C13" i="8"/>
  <c r="H12" i="8"/>
  <c r="G12" i="8"/>
  <c r="F12" i="8"/>
  <c r="E12" i="8"/>
  <c r="D12" i="8"/>
  <c r="C12" i="8"/>
  <c r="H11" i="8"/>
  <c r="G11" i="8"/>
  <c r="F11" i="8"/>
  <c r="E11" i="8"/>
  <c r="D11" i="8"/>
  <c r="C11" i="8"/>
  <c r="H10" i="8"/>
  <c r="G10" i="8"/>
  <c r="F10" i="8"/>
  <c r="E10" i="8"/>
  <c r="D10" i="8"/>
  <c r="C10" i="8"/>
  <c r="H9" i="8"/>
  <c r="G9" i="8"/>
  <c r="F9" i="8"/>
  <c r="E9" i="8"/>
  <c r="D9" i="8"/>
  <c r="C9" i="8"/>
  <c r="H8" i="8"/>
  <c r="G8" i="8"/>
  <c r="F8" i="8"/>
  <c r="E8" i="8"/>
  <c r="D8" i="8"/>
  <c r="C8" i="8"/>
  <c r="H7" i="8"/>
  <c r="G7" i="8"/>
  <c r="F7" i="8"/>
  <c r="E7" i="8"/>
  <c r="D7" i="8"/>
  <c r="C7" i="8"/>
  <c r="H6" i="8"/>
  <c r="G6" i="8"/>
  <c r="F6" i="8"/>
  <c r="E6" i="8"/>
  <c r="D6" i="8"/>
  <c r="C6" i="8"/>
  <c r="H5" i="8"/>
  <c r="G5" i="8"/>
  <c r="F5" i="8"/>
  <c r="E5" i="8"/>
  <c r="D5" i="8"/>
  <c r="C5" i="8"/>
  <c r="H4" i="8"/>
  <c r="G4" i="8"/>
  <c r="F4" i="8"/>
  <c r="E4" i="8"/>
  <c r="D4" i="8"/>
  <c r="C4" i="8"/>
  <c r="H3" i="8"/>
  <c r="G3" i="8"/>
  <c r="F3" i="8"/>
  <c r="E3" i="8"/>
  <c r="D3" i="8"/>
  <c r="C3" i="8"/>
  <c r="H4" i="5"/>
  <c r="H5" i="5"/>
  <c r="H6" i="5"/>
  <c r="H7" i="5"/>
  <c r="H8" i="5"/>
  <c r="H9" i="5"/>
  <c r="H10" i="5"/>
  <c r="H11" i="5"/>
  <c r="H12" i="5"/>
  <c r="H109" i="5"/>
  <c r="H110" i="5"/>
  <c r="H111" i="5"/>
  <c r="H112" i="5"/>
  <c r="H113" i="5"/>
  <c r="H114" i="5"/>
  <c r="H115" i="5"/>
  <c r="H116" i="5"/>
  <c r="H117" i="5"/>
  <c r="H118" i="5"/>
  <c r="H213" i="5"/>
  <c r="H214" i="5"/>
  <c r="H215" i="5"/>
  <c r="H216" i="5"/>
  <c r="H217" i="5"/>
  <c r="H218" i="5"/>
  <c r="H219" i="5"/>
  <c r="H220" i="5"/>
  <c r="H221" i="5"/>
  <c r="H22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" i="5"/>
  <c r="G3" i="5"/>
  <c r="C3" i="5"/>
  <c r="D3" i="5"/>
  <c r="E3" i="5"/>
  <c r="F3" i="5"/>
  <c r="C4" i="5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C8" i="5"/>
  <c r="D8" i="5"/>
  <c r="E8" i="5"/>
  <c r="F8" i="5"/>
  <c r="G8" i="5"/>
  <c r="C9" i="5"/>
  <c r="D9" i="5"/>
  <c r="E9" i="5"/>
  <c r="F9" i="5"/>
  <c r="G9" i="5"/>
  <c r="C10" i="5"/>
  <c r="D10" i="5"/>
  <c r="E10" i="5"/>
  <c r="F10" i="5"/>
  <c r="G10" i="5"/>
  <c r="C11" i="5"/>
  <c r="D11" i="5"/>
  <c r="E11" i="5"/>
  <c r="F11" i="5"/>
  <c r="G11" i="5"/>
  <c r="C12" i="5"/>
  <c r="D12" i="5"/>
  <c r="E12" i="5"/>
  <c r="F12" i="5"/>
  <c r="G12" i="5"/>
  <c r="C109" i="5"/>
  <c r="D109" i="5"/>
  <c r="E109" i="5"/>
  <c r="F109" i="5"/>
  <c r="G109" i="5"/>
  <c r="C110" i="5"/>
  <c r="D110" i="5"/>
  <c r="E110" i="5"/>
  <c r="F110" i="5"/>
  <c r="G110" i="5"/>
  <c r="C111" i="5"/>
  <c r="D111" i="5"/>
  <c r="E111" i="5"/>
  <c r="F111" i="5"/>
  <c r="G111" i="5"/>
  <c r="C112" i="5"/>
  <c r="D112" i="5"/>
  <c r="E112" i="5"/>
  <c r="F112" i="5"/>
  <c r="G112" i="5"/>
  <c r="C113" i="5"/>
  <c r="D113" i="5"/>
  <c r="E113" i="5"/>
  <c r="F113" i="5"/>
  <c r="G113" i="5"/>
  <c r="C114" i="5"/>
  <c r="D114" i="5"/>
  <c r="E114" i="5"/>
  <c r="F114" i="5"/>
  <c r="G114" i="5"/>
  <c r="C115" i="5"/>
  <c r="D115" i="5"/>
  <c r="E115" i="5"/>
  <c r="F115" i="5"/>
  <c r="G115" i="5"/>
  <c r="C116" i="5"/>
  <c r="D116" i="5"/>
  <c r="E116" i="5"/>
  <c r="F116" i="5"/>
  <c r="G116" i="5"/>
  <c r="C117" i="5"/>
  <c r="D117" i="5"/>
  <c r="E117" i="5"/>
  <c r="F117" i="5"/>
  <c r="G117" i="5"/>
  <c r="C118" i="5"/>
  <c r="D118" i="5"/>
  <c r="E118" i="5"/>
  <c r="F118" i="5"/>
  <c r="G118" i="5"/>
  <c r="C213" i="5"/>
  <c r="D213" i="5"/>
  <c r="E213" i="5"/>
  <c r="F213" i="5"/>
  <c r="G213" i="5"/>
  <c r="C214" i="5"/>
  <c r="D214" i="5"/>
  <c r="E214" i="5"/>
  <c r="F214" i="5"/>
  <c r="G214" i="5"/>
  <c r="C215" i="5"/>
  <c r="D215" i="5"/>
  <c r="E215" i="5"/>
  <c r="F215" i="5"/>
  <c r="G215" i="5"/>
  <c r="C216" i="5"/>
  <c r="D216" i="5"/>
  <c r="E216" i="5"/>
  <c r="F216" i="5"/>
  <c r="G216" i="5"/>
  <c r="C217" i="5"/>
  <c r="D217" i="5"/>
  <c r="E217" i="5"/>
  <c r="F217" i="5"/>
  <c r="G217" i="5"/>
  <c r="C218" i="5"/>
  <c r="D218" i="5"/>
  <c r="E218" i="5"/>
  <c r="F218" i="5"/>
  <c r="G218" i="5"/>
  <c r="C219" i="5"/>
  <c r="D219" i="5"/>
  <c r="E219" i="5"/>
  <c r="F219" i="5"/>
  <c r="G219" i="5"/>
  <c r="C220" i="5"/>
  <c r="D220" i="5"/>
  <c r="E220" i="5"/>
  <c r="F220" i="5"/>
  <c r="G220" i="5"/>
  <c r="C221" i="5"/>
  <c r="D221" i="5"/>
  <c r="E221" i="5"/>
  <c r="F221" i="5"/>
  <c r="G221" i="5"/>
  <c r="C222" i="5"/>
  <c r="D222" i="5"/>
  <c r="E222" i="5"/>
  <c r="F222" i="5"/>
  <c r="G222" i="5"/>
  <c r="C13" i="5"/>
  <c r="D13" i="5"/>
  <c r="E13" i="5"/>
  <c r="F13" i="5"/>
  <c r="G13" i="5"/>
  <c r="C14" i="5"/>
  <c r="D14" i="5"/>
  <c r="E14" i="5"/>
  <c r="F14" i="5"/>
  <c r="G14" i="5"/>
  <c r="C15" i="5"/>
  <c r="D15" i="5"/>
  <c r="E15" i="5"/>
  <c r="F15" i="5"/>
  <c r="G15" i="5"/>
  <c r="C16" i="5"/>
  <c r="D16" i="5"/>
  <c r="E16" i="5"/>
  <c r="F16" i="5"/>
  <c r="G16" i="5"/>
  <c r="C17" i="5"/>
  <c r="D17" i="5"/>
  <c r="E17" i="5"/>
  <c r="F17" i="5"/>
  <c r="G17" i="5"/>
  <c r="C18" i="5"/>
  <c r="D18" i="5"/>
  <c r="E18" i="5"/>
  <c r="F18" i="5"/>
  <c r="G18" i="5"/>
  <c r="C19" i="5"/>
  <c r="D19" i="5"/>
  <c r="E19" i="5"/>
  <c r="F19" i="5"/>
  <c r="G19" i="5"/>
  <c r="C20" i="5"/>
  <c r="D20" i="5"/>
  <c r="E20" i="5"/>
  <c r="F20" i="5"/>
  <c r="G20" i="5"/>
  <c r="C21" i="5"/>
  <c r="D21" i="5"/>
  <c r="E21" i="5"/>
  <c r="F21" i="5"/>
  <c r="G21" i="5"/>
  <c r="C22" i="5"/>
  <c r="D22" i="5"/>
  <c r="E22" i="5"/>
  <c r="F22" i="5"/>
  <c r="G22" i="5"/>
  <c r="C23" i="5"/>
  <c r="D23" i="5"/>
  <c r="E23" i="5"/>
  <c r="F23" i="5"/>
  <c r="G23" i="5"/>
  <c r="C24" i="5"/>
  <c r="D24" i="5"/>
  <c r="E24" i="5"/>
  <c r="F24" i="5"/>
  <c r="G24" i="5"/>
  <c r="C25" i="5"/>
  <c r="D25" i="5"/>
  <c r="E25" i="5"/>
  <c r="F25" i="5"/>
  <c r="G25" i="5"/>
  <c r="C26" i="5"/>
  <c r="D26" i="5"/>
  <c r="E26" i="5"/>
  <c r="F26" i="5"/>
  <c r="G26" i="5"/>
  <c r="C27" i="5"/>
  <c r="D27" i="5"/>
  <c r="E27" i="5"/>
  <c r="F27" i="5"/>
  <c r="G27" i="5"/>
  <c r="C28" i="5"/>
  <c r="D28" i="5"/>
  <c r="E28" i="5"/>
  <c r="F28" i="5"/>
  <c r="G28" i="5"/>
  <c r="C29" i="5"/>
  <c r="D29" i="5"/>
  <c r="E29" i="5"/>
  <c r="F29" i="5"/>
  <c r="G29" i="5"/>
  <c r="C30" i="5"/>
  <c r="D30" i="5"/>
  <c r="E30" i="5"/>
  <c r="F30" i="5"/>
  <c r="G30" i="5"/>
  <c r="C31" i="5"/>
  <c r="D31" i="5"/>
  <c r="E31" i="5"/>
  <c r="F31" i="5"/>
  <c r="G31" i="5"/>
  <c r="C32" i="5"/>
  <c r="D32" i="5"/>
  <c r="E32" i="5"/>
  <c r="F32" i="5"/>
  <c r="G32" i="5"/>
  <c r="C33" i="5"/>
  <c r="D33" i="5"/>
  <c r="E33" i="5"/>
  <c r="F33" i="5"/>
  <c r="G33" i="5"/>
  <c r="C34" i="5"/>
  <c r="D34" i="5"/>
  <c r="E34" i="5"/>
  <c r="F34" i="5"/>
  <c r="G34" i="5"/>
  <c r="C35" i="5"/>
  <c r="D35" i="5"/>
  <c r="E35" i="5"/>
  <c r="F35" i="5"/>
  <c r="G35" i="5"/>
  <c r="C36" i="5"/>
  <c r="D36" i="5"/>
  <c r="E36" i="5"/>
  <c r="F36" i="5"/>
  <c r="G36" i="5"/>
  <c r="C37" i="5"/>
  <c r="D37" i="5"/>
  <c r="E37" i="5"/>
  <c r="F37" i="5"/>
  <c r="G37" i="5"/>
  <c r="C38" i="5"/>
  <c r="D38" i="5"/>
  <c r="E38" i="5"/>
  <c r="F38" i="5"/>
  <c r="G38" i="5"/>
  <c r="C39" i="5"/>
  <c r="D39" i="5"/>
  <c r="E39" i="5"/>
  <c r="F39" i="5"/>
  <c r="G39" i="5"/>
  <c r="C40" i="5"/>
  <c r="D40" i="5"/>
  <c r="E40" i="5"/>
  <c r="F40" i="5"/>
  <c r="G40" i="5"/>
  <c r="C41" i="5"/>
  <c r="D41" i="5"/>
  <c r="E41" i="5"/>
  <c r="F41" i="5"/>
  <c r="G41" i="5"/>
  <c r="C42" i="5"/>
  <c r="D42" i="5"/>
  <c r="E42" i="5"/>
  <c r="F42" i="5"/>
  <c r="G42" i="5"/>
  <c r="C43" i="5"/>
  <c r="D43" i="5"/>
  <c r="E43" i="5"/>
  <c r="F43" i="5"/>
  <c r="G43" i="5"/>
  <c r="C44" i="5"/>
  <c r="D44" i="5"/>
  <c r="E44" i="5"/>
  <c r="F44" i="5"/>
  <c r="G44" i="5"/>
  <c r="C45" i="5"/>
  <c r="D45" i="5"/>
  <c r="E45" i="5"/>
  <c r="F45" i="5"/>
  <c r="G45" i="5"/>
  <c r="C46" i="5"/>
  <c r="D46" i="5"/>
  <c r="E46" i="5"/>
  <c r="F46" i="5"/>
  <c r="G46" i="5"/>
  <c r="C47" i="5"/>
  <c r="D47" i="5"/>
  <c r="E47" i="5"/>
  <c r="F47" i="5"/>
  <c r="G47" i="5"/>
  <c r="C48" i="5"/>
  <c r="D48" i="5"/>
  <c r="E48" i="5"/>
  <c r="F48" i="5"/>
  <c r="G48" i="5"/>
  <c r="C49" i="5"/>
  <c r="D49" i="5"/>
  <c r="E49" i="5"/>
  <c r="F49" i="5"/>
  <c r="G49" i="5"/>
  <c r="C50" i="5"/>
  <c r="D50" i="5"/>
  <c r="E50" i="5"/>
  <c r="F50" i="5"/>
  <c r="G50" i="5"/>
  <c r="C51" i="5"/>
  <c r="D51" i="5"/>
  <c r="E51" i="5"/>
  <c r="F51" i="5"/>
  <c r="G51" i="5"/>
  <c r="C52" i="5"/>
  <c r="D52" i="5"/>
  <c r="E52" i="5"/>
  <c r="F52" i="5"/>
  <c r="G52" i="5"/>
  <c r="C53" i="5"/>
  <c r="D53" i="5"/>
  <c r="E53" i="5"/>
  <c r="F53" i="5"/>
  <c r="G53" i="5"/>
  <c r="C54" i="5"/>
  <c r="D54" i="5"/>
  <c r="E54" i="5"/>
  <c r="F54" i="5"/>
  <c r="G54" i="5"/>
  <c r="C55" i="5"/>
  <c r="D55" i="5"/>
  <c r="E55" i="5"/>
  <c r="F55" i="5"/>
  <c r="G55" i="5"/>
  <c r="C56" i="5"/>
  <c r="D56" i="5"/>
  <c r="E56" i="5"/>
  <c r="F56" i="5"/>
  <c r="G56" i="5"/>
  <c r="C57" i="5"/>
  <c r="D57" i="5"/>
  <c r="E57" i="5"/>
  <c r="F57" i="5"/>
  <c r="G57" i="5"/>
  <c r="C58" i="5"/>
  <c r="D58" i="5"/>
  <c r="E58" i="5"/>
  <c r="F58" i="5"/>
  <c r="G58" i="5"/>
  <c r="C59" i="5"/>
  <c r="D59" i="5"/>
  <c r="E59" i="5"/>
  <c r="F59" i="5"/>
  <c r="G59" i="5"/>
  <c r="C119" i="5"/>
  <c r="D119" i="5"/>
  <c r="E119" i="5"/>
  <c r="F119" i="5"/>
  <c r="G119" i="5"/>
  <c r="C120" i="5"/>
  <c r="D120" i="5"/>
  <c r="E120" i="5"/>
  <c r="F120" i="5"/>
  <c r="G120" i="5"/>
  <c r="C121" i="5"/>
  <c r="D121" i="5"/>
  <c r="E121" i="5"/>
  <c r="F121" i="5"/>
  <c r="G121" i="5"/>
  <c r="C122" i="5"/>
  <c r="D122" i="5"/>
  <c r="E122" i="5"/>
  <c r="F122" i="5"/>
  <c r="G122" i="5"/>
  <c r="C123" i="5"/>
  <c r="D123" i="5"/>
  <c r="E123" i="5"/>
  <c r="F123" i="5"/>
  <c r="G123" i="5"/>
  <c r="C124" i="5"/>
  <c r="D124" i="5"/>
  <c r="E124" i="5"/>
  <c r="F124" i="5"/>
  <c r="G124" i="5"/>
  <c r="C125" i="5"/>
  <c r="D125" i="5"/>
  <c r="E125" i="5"/>
  <c r="F125" i="5"/>
  <c r="G125" i="5"/>
  <c r="C126" i="5"/>
  <c r="D126" i="5"/>
  <c r="E126" i="5"/>
  <c r="F126" i="5"/>
  <c r="G126" i="5"/>
  <c r="C127" i="5"/>
  <c r="D127" i="5"/>
  <c r="E127" i="5"/>
  <c r="F127" i="5"/>
  <c r="G127" i="5"/>
  <c r="C128" i="5"/>
  <c r="D128" i="5"/>
  <c r="E128" i="5"/>
  <c r="F128" i="5"/>
  <c r="G128" i="5"/>
  <c r="C129" i="5"/>
  <c r="D129" i="5"/>
  <c r="E129" i="5"/>
  <c r="F129" i="5"/>
  <c r="G129" i="5"/>
  <c r="C130" i="5"/>
  <c r="D130" i="5"/>
  <c r="E130" i="5"/>
  <c r="F130" i="5"/>
  <c r="G130" i="5"/>
  <c r="C131" i="5"/>
  <c r="D131" i="5"/>
  <c r="E131" i="5"/>
  <c r="F131" i="5"/>
  <c r="G131" i="5"/>
  <c r="C132" i="5"/>
  <c r="D132" i="5"/>
  <c r="E132" i="5"/>
  <c r="F132" i="5"/>
  <c r="G132" i="5"/>
  <c r="C133" i="5"/>
  <c r="D133" i="5"/>
  <c r="E133" i="5"/>
  <c r="F133" i="5"/>
  <c r="G133" i="5"/>
  <c r="C134" i="5"/>
  <c r="D134" i="5"/>
  <c r="E134" i="5"/>
  <c r="F134" i="5"/>
  <c r="G134" i="5"/>
  <c r="C135" i="5"/>
  <c r="D135" i="5"/>
  <c r="E135" i="5"/>
  <c r="F135" i="5"/>
  <c r="G135" i="5"/>
  <c r="C136" i="5"/>
  <c r="D136" i="5"/>
  <c r="E136" i="5"/>
  <c r="F136" i="5"/>
  <c r="G136" i="5"/>
  <c r="C137" i="5"/>
  <c r="D137" i="5"/>
  <c r="E137" i="5"/>
  <c r="F137" i="5"/>
  <c r="G137" i="5"/>
  <c r="C138" i="5"/>
  <c r="D138" i="5"/>
  <c r="E138" i="5"/>
  <c r="F138" i="5"/>
  <c r="G138" i="5"/>
  <c r="C139" i="5"/>
  <c r="D139" i="5"/>
  <c r="E139" i="5"/>
  <c r="F139" i="5"/>
  <c r="G139" i="5"/>
  <c r="C140" i="5"/>
  <c r="D140" i="5"/>
  <c r="E140" i="5"/>
  <c r="F140" i="5"/>
  <c r="G140" i="5"/>
  <c r="C141" i="5"/>
  <c r="D141" i="5"/>
  <c r="E141" i="5"/>
  <c r="F141" i="5"/>
  <c r="G141" i="5"/>
  <c r="C142" i="5"/>
  <c r="D142" i="5"/>
  <c r="E142" i="5"/>
  <c r="F142" i="5"/>
  <c r="G142" i="5"/>
  <c r="C143" i="5"/>
  <c r="D143" i="5"/>
  <c r="E143" i="5"/>
  <c r="F143" i="5"/>
  <c r="G143" i="5"/>
  <c r="C144" i="5"/>
  <c r="D144" i="5"/>
  <c r="E144" i="5"/>
  <c r="F144" i="5"/>
  <c r="G144" i="5"/>
  <c r="C145" i="5"/>
  <c r="D145" i="5"/>
  <c r="E145" i="5"/>
  <c r="F145" i="5"/>
  <c r="G145" i="5"/>
  <c r="C146" i="5"/>
  <c r="D146" i="5"/>
  <c r="E146" i="5"/>
  <c r="F146" i="5"/>
  <c r="G146" i="5"/>
  <c r="C147" i="5"/>
  <c r="D147" i="5"/>
  <c r="E147" i="5"/>
  <c r="F147" i="5"/>
  <c r="G147" i="5"/>
  <c r="C148" i="5"/>
  <c r="D148" i="5"/>
  <c r="E148" i="5"/>
  <c r="F148" i="5"/>
  <c r="G148" i="5"/>
  <c r="C149" i="5"/>
  <c r="D149" i="5"/>
  <c r="E149" i="5"/>
  <c r="F149" i="5"/>
  <c r="G149" i="5"/>
  <c r="C150" i="5"/>
  <c r="D150" i="5"/>
  <c r="E150" i="5"/>
  <c r="F150" i="5"/>
  <c r="G150" i="5"/>
  <c r="C151" i="5"/>
  <c r="D151" i="5"/>
  <c r="E151" i="5"/>
  <c r="F151" i="5"/>
  <c r="G151" i="5"/>
  <c r="C152" i="5"/>
  <c r="D152" i="5"/>
  <c r="E152" i="5"/>
  <c r="F152" i="5"/>
  <c r="G152" i="5"/>
  <c r="C153" i="5"/>
  <c r="D153" i="5"/>
  <c r="E153" i="5"/>
  <c r="F153" i="5"/>
  <c r="G153" i="5"/>
  <c r="C154" i="5"/>
  <c r="D154" i="5"/>
  <c r="E154" i="5"/>
  <c r="F154" i="5"/>
  <c r="G154" i="5"/>
  <c r="C155" i="5"/>
  <c r="D155" i="5"/>
  <c r="E155" i="5"/>
  <c r="F155" i="5"/>
  <c r="G155" i="5"/>
  <c r="C156" i="5"/>
  <c r="D156" i="5"/>
  <c r="E156" i="5"/>
  <c r="F156" i="5"/>
  <c r="G156" i="5"/>
  <c r="C157" i="5"/>
  <c r="D157" i="5"/>
  <c r="E157" i="5"/>
  <c r="F157" i="5"/>
  <c r="G157" i="5"/>
  <c r="C158" i="5"/>
  <c r="D158" i="5"/>
  <c r="E158" i="5"/>
  <c r="F158" i="5"/>
  <c r="G158" i="5"/>
  <c r="C159" i="5"/>
  <c r="D159" i="5"/>
  <c r="E159" i="5"/>
  <c r="F159" i="5"/>
  <c r="G159" i="5"/>
  <c r="C160" i="5"/>
  <c r="D160" i="5"/>
  <c r="E160" i="5"/>
  <c r="F160" i="5"/>
  <c r="G160" i="5"/>
  <c r="C161" i="5"/>
  <c r="D161" i="5"/>
  <c r="E161" i="5"/>
  <c r="F161" i="5"/>
  <c r="G161" i="5"/>
  <c r="C162" i="5"/>
  <c r="D162" i="5"/>
  <c r="E162" i="5"/>
  <c r="F162" i="5"/>
  <c r="G162" i="5"/>
  <c r="C163" i="5"/>
  <c r="D163" i="5"/>
  <c r="E163" i="5"/>
  <c r="F163" i="5"/>
  <c r="G163" i="5"/>
  <c r="C164" i="5"/>
  <c r="D164" i="5"/>
  <c r="E164" i="5"/>
  <c r="F164" i="5"/>
  <c r="G164" i="5"/>
  <c r="C223" i="5"/>
  <c r="D223" i="5"/>
  <c r="E223" i="5"/>
  <c r="F223" i="5"/>
  <c r="G223" i="5"/>
  <c r="C224" i="5"/>
  <c r="D224" i="5"/>
  <c r="E224" i="5"/>
  <c r="F224" i="5"/>
  <c r="G224" i="5"/>
  <c r="C225" i="5"/>
  <c r="D225" i="5"/>
  <c r="E225" i="5"/>
  <c r="F225" i="5"/>
  <c r="G225" i="5"/>
  <c r="C226" i="5"/>
  <c r="D226" i="5"/>
  <c r="E226" i="5"/>
  <c r="F226" i="5"/>
  <c r="G226" i="5"/>
  <c r="C227" i="5"/>
  <c r="D227" i="5"/>
  <c r="E227" i="5"/>
  <c r="F227" i="5"/>
  <c r="G227" i="5"/>
  <c r="C228" i="5"/>
  <c r="D228" i="5"/>
  <c r="E228" i="5"/>
  <c r="F228" i="5"/>
  <c r="G228" i="5"/>
  <c r="C229" i="5"/>
  <c r="D229" i="5"/>
  <c r="E229" i="5"/>
  <c r="F229" i="5"/>
  <c r="G229" i="5"/>
  <c r="C230" i="5"/>
  <c r="D230" i="5"/>
  <c r="E230" i="5"/>
  <c r="F230" i="5"/>
  <c r="G230" i="5"/>
  <c r="C231" i="5"/>
  <c r="D231" i="5"/>
  <c r="E231" i="5"/>
  <c r="F231" i="5"/>
  <c r="G231" i="5"/>
  <c r="C232" i="5"/>
  <c r="D232" i="5"/>
  <c r="E232" i="5"/>
  <c r="F232" i="5"/>
  <c r="G232" i="5"/>
  <c r="C233" i="5"/>
  <c r="D233" i="5"/>
  <c r="E233" i="5"/>
  <c r="F233" i="5"/>
  <c r="G233" i="5"/>
  <c r="C234" i="5"/>
  <c r="D234" i="5"/>
  <c r="E234" i="5"/>
  <c r="F234" i="5"/>
  <c r="G234" i="5"/>
  <c r="C235" i="5"/>
  <c r="D235" i="5"/>
  <c r="E235" i="5"/>
  <c r="F235" i="5"/>
  <c r="G235" i="5"/>
  <c r="C236" i="5"/>
  <c r="D236" i="5"/>
  <c r="E236" i="5"/>
  <c r="F236" i="5"/>
  <c r="G236" i="5"/>
  <c r="C237" i="5"/>
  <c r="D237" i="5"/>
  <c r="E237" i="5"/>
  <c r="F237" i="5"/>
  <c r="G237" i="5"/>
  <c r="C238" i="5"/>
  <c r="D238" i="5"/>
  <c r="E238" i="5"/>
  <c r="F238" i="5"/>
  <c r="G238" i="5"/>
  <c r="C239" i="5"/>
  <c r="D239" i="5"/>
  <c r="E239" i="5"/>
  <c r="F239" i="5"/>
  <c r="G239" i="5"/>
  <c r="C240" i="5"/>
  <c r="D240" i="5"/>
  <c r="E240" i="5"/>
  <c r="F240" i="5"/>
  <c r="G240" i="5"/>
  <c r="C241" i="5"/>
  <c r="D241" i="5"/>
  <c r="E241" i="5"/>
  <c r="F241" i="5"/>
  <c r="G241" i="5"/>
  <c r="C242" i="5"/>
  <c r="D242" i="5"/>
  <c r="E242" i="5"/>
  <c r="F242" i="5"/>
  <c r="G242" i="5"/>
  <c r="C243" i="5"/>
  <c r="D243" i="5"/>
  <c r="E243" i="5"/>
  <c r="F243" i="5"/>
  <c r="G243" i="5"/>
  <c r="C244" i="5"/>
  <c r="D244" i="5"/>
  <c r="E244" i="5"/>
  <c r="F244" i="5"/>
  <c r="G244" i="5"/>
  <c r="C245" i="5"/>
  <c r="D245" i="5"/>
  <c r="E245" i="5"/>
  <c r="F245" i="5"/>
  <c r="G245" i="5"/>
  <c r="C246" i="5"/>
  <c r="D246" i="5"/>
  <c r="E246" i="5"/>
  <c r="F246" i="5"/>
  <c r="G246" i="5"/>
  <c r="C247" i="5"/>
  <c r="D247" i="5"/>
  <c r="E247" i="5"/>
  <c r="F247" i="5"/>
  <c r="G247" i="5"/>
  <c r="C248" i="5"/>
  <c r="D248" i="5"/>
  <c r="E248" i="5"/>
  <c r="F248" i="5"/>
  <c r="G248" i="5"/>
  <c r="C249" i="5"/>
  <c r="D249" i="5"/>
  <c r="E249" i="5"/>
  <c r="F249" i="5"/>
  <c r="G249" i="5"/>
  <c r="C250" i="5"/>
  <c r="D250" i="5"/>
  <c r="E250" i="5"/>
  <c r="F250" i="5"/>
  <c r="G250" i="5"/>
  <c r="C251" i="5"/>
  <c r="D251" i="5"/>
  <c r="E251" i="5"/>
  <c r="F251" i="5"/>
  <c r="G251" i="5"/>
  <c r="C252" i="5"/>
  <c r="D252" i="5"/>
  <c r="E252" i="5"/>
  <c r="F252" i="5"/>
  <c r="G252" i="5"/>
  <c r="C253" i="5"/>
  <c r="D253" i="5"/>
  <c r="E253" i="5"/>
  <c r="F253" i="5"/>
  <c r="G253" i="5"/>
  <c r="C254" i="5"/>
  <c r="D254" i="5"/>
  <c r="E254" i="5"/>
  <c r="F254" i="5"/>
  <c r="G254" i="5"/>
  <c r="C255" i="5"/>
  <c r="D255" i="5"/>
  <c r="E255" i="5"/>
  <c r="F255" i="5"/>
  <c r="G255" i="5"/>
  <c r="C256" i="5"/>
  <c r="D256" i="5"/>
  <c r="E256" i="5"/>
  <c r="F256" i="5"/>
  <c r="G256" i="5"/>
  <c r="C257" i="5"/>
  <c r="D257" i="5"/>
  <c r="E257" i="5"/>
  <c r="F257" i="5"/>
  <c r="G257" i="5"/>
  <c r="C258" i="5"/>
  <c r="D258" i="5"/>
  <c r="E258" i="5"/>
  <c r="F258" i="5"/>
  <c r="G258" i="5"/>
  <c r="C259" i="5"/>
  <c r="D259" i="5"/>
  <c r="E259" i="5"/>
  <c r="F259" i="5"/>
  <c r="G259" i="5"/>
  <c r="C260" i="5"/>
  <c r="D260" i="5"/>
  <c r="E260" i="5"/>
  <c r="F260" i="5"/>
  <c r="G260" i="5"/>
  <c r="C261" i="5"/>
  <c r="D261" i="5"/>
  <c r="E261" i="5"/>
  <c r="F261" i="5"/>
  <c r="G261" i="5"/>
  <c r="C262" i="5"/>
  <c r="D262" i="5"/>
  <c r="E262" i="5"/>
  <c r="F262" i="5"/>
  <c r="G262" i="5"/>
  <c r="C263" i="5"/>
  <c r="D263" i="5"/>
  <c r="E263" i="5"/>
  <c r="F263" i="5"/>
  <c r="G263" i="5"/>
  <c r="C264" i="5"/>
  <c r="D264" i="5"/>
  <c r="E264" i="5"/>
  <c r="F264" i="5"/>
  <c r="G264" i="5"/>
  <c r="C265" i="5"/>
  <c r="D265" i="5"/>
  <c r="E265" i="5"/>
  <c r="F265" i="5"/>
  <c r="G265" i="5"/>
  <c r="C266" i="5"/>
  <c r="D266" i="5"/>
  <c r="E266" i="5"/>
  <c r="F266" i="5"/>
  <c r="G266" i="5"/>
  <c r="C267" i="5"/>
  <c r="D267" i="5"/>
  <c r="E267" i="5"/>
  <c r="F267" i="5"/>
  <c r="G267" i="5"/>
  <c r="C268" i="5"/>
  <c r="D268" i="5"/>
  <c r="E268" i="5"/>
  <c r="F268" i="5"/>
  <c r="G268" i="5"/>
  <c r="C269" i="5"/>
  <c r="D269" i="5"/>
  <c r="E269" i="5"/>
  <c r="F269" i="5"/>
  <c r="G269" i="5"/>
  <c r="C60" i="5"/>
  <c r="D60" i="5"/>
  <c r="E60" i="5"/>
  <c r="F60" i="5"/>
  <c r="G60" i="5"/>
  <c r="C61" i="5"/>
  <c r="D61" i="5"/>
  <c r="E61" i="5"/>
  <c r="F61" i="5"/>
  <c r="G61" i="5"/>
  <c r="C62" i="5"/>
  <c r="D62" i="5"/>
  <c r="E62" i="5"/>
  <c r="F62" i="5"/>
  <c r="G62" i="5"/>
  <c r="C63" i="5"/>
  <c r="D63" i="5"/>
  <c r="E63" i="5"/>
  <c r="F63" i="5"/>
  <c r="G63" i="5"/>
  <c r="C64" i="5"/>
  <c r="D64" i="5"/>
  <c r="E64" i="5"/>
  <c r="F64" i="5"/>
  <c r="G64" i="5"/>
  <c r="C65" i="5"/>
  <c r="D65" i="5"/>
  <c r="E65" i="5"/>
  <c r="F65" i="5"/>
  <c r="G65" i="5"/>
  <c r="C66" i="5"/>
  <c r="D66" i="5"/>
  <c r="E66" i="5"/>
  <c r="F66" i="5"/>
  <c r="G66" i="5"/>
  <c r="C67" i="5"/>
  <c r="D67" i="5"/>
  <c r="E67" i="5"/>
  <c r="F67" i="5"/>
  <c r="G67" i="5"/>
  <c r="C68" i="5"/>
  <c r="D68" i="5"/>
  <c r="E68" i="5"/>
  <c r="F68" i="5"/>
  <c r="G68" i="5"/>
  <c r="C69" i="5"/>
  <c r="D69" i="5"/>
  <c r="E69" i="5"/>
  <c r="F69" i="5"/>
  <c r="G69" i="5"/>
  <c r="C70" i="5"/>
  <c r="D70" i="5"/>
  <c r="E70" i="5"/>
  <c r="F70" i="5"/>
  <c r="G70" i="5"/>
  <c r="C71" i="5"/>
  <c r="D71" i="5"/>
  <c r="E71" i="5"/>
  <c r="F71" i="5"/>
  <c r="G71" i="5"/>
  <c r="C72" i="5"/>
  <c r="D72" i="5"/>
  <c r="E72" i="5"/>
  <c r="F72" i="5"/>
  <c r="G72" i="5"/>
  <c r="C73" i="5"/>
  <c r="D73" i="5"/>
  <c r="E73" i="5"/>
  <c r="F73" i="5"/>
  <c r="G73" i="5"/>
  <c r="C74" i="5"/>
  <c r="D74" i="5"/>
  <c r="E74" i="5"/>
  <c r="F74" i="5"/>
  <c r="G74" i="5"/>
  <c r="C75" i="5"/>
  <c r="D75" i="5"/>
  <c r="E75" i="5"/>
  <c r="F75" i="5"/>
  <c r="G75" i="5"/>
  <c r="C76" i="5"/>
  <c r="D76" i="5"/>
  <c r="E76" i="5"/>
  <c r="F76" i="5"/>
  <c r="G76" i="5"/>
  <c r="C77" i="5"/>
  <c r="D77" i="5"/>
  <c r="E77" i="5"/>
  <c r="F77" i="5"/>
  <c r="G77" i="5"/>
  <c r="C78" i="5"/>
  <c r="D78" i="5"/>
  <c r="E78" i="5"/>
  <c r="F78" i="5"/>
  <c r="G78" i="5"/>
  <c r="C79" i="5"/>
  <c r="D79" i="5"/>
  <c r="E79" i="5"/>
  <c r="F79" i="5"/>
  <c r="G79" i="5"/>
  <c r="C80" i="5"/>
  <c r="D80" i="5"/>
  <c r="E80" i="5"/>
  <c r="F80" i="5"/>
  <c r="G80" i="5"/>
  <c r="C81" i="5"/>
  <c r="D81" i="5"/>
  <c r="E81" i="5"/>
  <c r="F81" i="5"/>
  <c r="G81" i="5"/>
  <c r="C82" i="5"/>
  <c r="D82" i="5"/>
  <c r="E82" i="5"/>
  <c r="F82" i="5"/>
  <c r="G82" i="5"/>
  <c r="C83" i="5"/>
  <c r="D83" i="5"/>
  <c r="E83" i="5"/>
  <c r="F83" i="5"/>
  <c r="G83" i="5"/>
  <c r="C84" i="5"/>
  <c r="D84" i="5"/>
  <c r="E84" i="5"/>
  <c r="F84" i="5"/>
  <c r="G84" i="5"/>
  <c r="C85" i="5"/>
  <c r="D85" i="5"/>
  <c r="E85" i="5"/>
  <c r="F85" i="5"/>
  <c r="G85" i="5"/>
  <c r="C86" i="5"/>
  <c r="D86" i="5"/>
  <c r="E86" i="5"/>
  <c r="F86" i="5"/>
  <c r="G86" i="5"/>
  <c r="C87" i="5"/>
  <c r="D87" i="5"/>
  <c r="E87" i="5"/>
  <c r="F87" i="5"/>
  <c r="G87" i="5"/>
  <c r="C88" i="5"/>
  <c r="D88" i="5"/>
  <c r="E88" i="5"/>
  <c r="F88" i="5"/>
  <c r="G88" i="5"/>
  <c r="C89" i="5"/>
  <c r="D89" i="5"/>
  <c r="E89" i="5"/>
  <c r="F89" i="5"/>
  <c r="G89" i="5"/>
  <c r="C90" i="5"/>
  <c r="D90" i="5"/>
  <c r="E90" i="5"/>
  <c r="F90" i="5"/>
  <c r="G90" i="5"/>
  <c r="C91" i="5"/>
  <c r="D91" i="5"/>
  <c r="E91" i="5"/>
  <c r="F91" i="5"/>
  <c r="G91" i="5"/>
  <c r="C92" i="5"/>
  <c r="D92" i="5"/>
  <c r="E92" i="5"/>
  <c r="F92" i="5"/>
  <c r="G92" i="5"/>
  <c r="C93" i="5"/>
  <c r="D93" i="5"/>
  <c r="E93" i="5"/>
  <c r="F93" i="5"/>
  <c r="G93" i="5"/>
  <c r="C94" i="5"/>
  <c r="D94" i="5"/>
  <c r="E94" i="5"/>
  <c r="F94" i="5"/>
  <c r="G94" i="5"/>
  <c r="C95" i="5"/>
  <c r="D95" i="5"/>
  <c r="E95" i="5"/>
  <c r="F95" i="5"/>
  <c r="G95" i="5"/>
  <c r="C96" i="5"/>
  <c r="D96" i="5"/>
  <c r="E96" i="5"/>
  <c r="F96" i="5"/>
  <c r="G96" i="5"/>
  <c r="C165" i="5"/>
  <c r="D165" i="5"/>
  <c r="E165" i="5"/>
  <c r="F165" i="5"/>
  <c r="G165" i="5"/>
  <c r="C166" i="5"/>
  <c r="D166" i="5"/>
  <c r="E166" i="5"/>
  <c r="F166" i="5"/>
  <c r="G166" i="5"/>
  <c r="C167" i="5"/>
  <c r="D167" i="5"/>
  <c r="E167" i="5"/>
  <c r="F167" i="5"/>
  <c r="G167" i="5"/>
  <c r="C168" i="5"/>
  <c r="D168" i="5"/>
  <c r="E168" i="5"/>
  <c r="F168" i="5"/>
  <c r="G168" i="5"/>
  <c r="C169" i="5"/>
  <c r="D169" i="5"/>
  <c r="E169" i="5"/>
  <c r="F169" i="5"/>
  <c r="G169" i="5"/>
  <c r="C170" i="5"/>
  <c r="D170" i="5"/>
  <c r="E170" i="5"/>
  <c r="F170" i="5"/>
  <c r="G170" i="5"/>
  <c r="C171" i="5"/>
  <c r="D171" i="5"/>
  <c r="E171" i="5"/>
  <c r="F171" i="5"/>
  <c r="G171" i="5"/>
  <c r="C172" i="5"/>
  <c r="D172" i="5"/>
  <c r="E172" i="5"/>
  <c r="F172" i="5"/>
  <c r="G172" i="5"/>
  <c r="C173" i="5"/>
  <c r="D173" i="5"/>
  <c r="E173" i="5"/>
  <c r="F173" i="5"/>
  <c r="G173" i="5"/>
  <c r="C174" i="5"/>
  <c r="D174" i="5"/>
  <c r="E174" i="5"/>
  <c r="F174" i="5"/>
  <c r="G174" i="5"/>
  <c r="C175" i="5"/>
  <c r="D175" i="5"/>
  <c r="E175" i="5"/>
  <c r="F175" i="5"/>
  <c r="G175" i="5"/>
  <c r="C176" i="5"/>
  <c r="D176" i="5"/>
  <c r="E176" i="5"/>
  <c r="F176" i="5"/>
  <c r="G176" i="5"/>
  <c r="C177" i="5"/>
  <c r="D177" i="5"/>
  <c r="E177" i="5"/>
  <c r="F177" i="5"/>
  <c r="G177" i="5"/>
  <c r="C178" i="5"/>
  <c r="D178" i="5"/>
  <c r="E178" i="5"/>
  <c r="F178" i="5"/>
  <c r="G178" i="5"/>
  <c r="C179" i="5"/>
  <c r="D179" i="5"/>
  <c r="E179" i="5"/>
  <c r="F179" i="5"/>
  <c r="G179" i="5"/>
  <c r="C180" i="5"/>
  <c r="D180" i="5"/>
  <c r="E180" i="5"/>
  <c r="F180" i="5"/>
  <c r="G180" i="5"/>
  <c r="C181" i="5"/>
  <c r="D181" i="5"/>
  <c r="E181" i="5"/>
  <c r="F181" i="5"/>
  <c r="G181" i="5"/>
  <c r="C182" i="5"/>
  <c r="D182" i="5"/>
  <c r="E182" i="5"/>
  <c r="F182" i="5"/>
  <c r="G182" i="5"/>
  <c r="C183" i="5"/>
  <c r="D183" i="5"/>
  <c r="E183" i="5"/>
  <c r="F183" i="5"/>
  <c r="G183" i="5"/>
  <c r="C184" i="5"/>
  <c r="D184" i="5"/>
  <c r="E184" i="5"/>
  <c r="F184" i="5"/>
  <c r="G184" i="5"/>
  <c r="C185" i="5"/>
  <c r="D185" i="5"/>
  <c r="E185" i="5"/>
  <c r="F185" i="5"/>
  <c r="G185" i="5"/>
  <c r="C186" i="5"/>
  <c r="D186" i="5"/>
  <c r="E186" i="5"/>
  <c r="F186" i="5"/>
  <c r="G186" i="5"/>
  <c r="C187" i="5"/>
  <c r="D187" i="5"/>
  <c r="E187" i="5"/>
  <c r="F187" i="5"/>
  <c r="G187" i="5"/>
  <c r="C188" i="5"/>
  <c r="D188" i="5"/>
  <c r="E188" i="5"/>
  <c r="F188" i="5"/>
  <c r="G188" i="5"/>
  <c r="C189" i="5"/>
  <c r="D189" i="5"/>
  <c r="E189" i="5"/>
  <c r="F189" i="5"/>
  <c r="G189" i="5"/>
  <c r="C190" i="5"/>
  <c r="D190" i="5"/>
  <c r="E190" i="5"/>
  <c r="F190" i="5"/>
  <c r="G190" i="5"/>
  <c r="C191" i="5"/>
  <c r="D191" i="5"/>
  <c r="E191" i="5"/>
  <c r="F191" i="5"/>
  <c r="G191" i="5"/>
  <c r="C192" i="5"/>
  <c r="D192" i="5"/>
  <c r="E192" i="5"/>
  <c r="F192" i="5"/>
  <c r="G192" i="5"/>
  <c r="C193" i="5"/>
  <c r="D193" i="5"/>
  <c r="E193" i="5"/>
  <c r="F193" i="5"/>
  <c r="G193" i="5"/>
  <c r="C194" i="5"/>
  <c r="D194" i="5"/>
  <c r="E194" i="5"/>
  <c r="F194" i="5"/>
  <c r="G194" i="5"/>
  <c r="C195" i="5"/>
  <c r="D195" i="5"/>
  <c r="E195" i="5"/>
  <c r="F195" i="5"/>
  <c r="G195" i="5"/>
  <c r="C196" i="5"/>
  <c r="D196" i="5"/>
  <c r="E196" i="5"/>
  <c r="F196" i="5"/>
  <c r="G196" i="5"/>
  <c r="C197" i="5"/>
  <c r="D197" i="5"/>
  <c r="E197" i="5"/>
  <c r="F197" i="5"/>
  <c r="G197" i="5"/>
  <c r="C198" i="5"/>
  <c r="D198" i="5"/>
  <c r="E198" i="5"/>
  <c r="F198" i="5"/>
  <c r="G198" i="5"/>
  <c r="C199" i="5"/>
  <c r="D199" i="5"/>
  <c r="E199" i="5"/>
  <c r="F199" i="5"/>
  <c r="G199" i="5"/>
  <c r="C200" i="5"/>
  <c r="D200" i="5"/>
  <c r="E200" i="5"/>
  <c r="F200" i="5"/>
  <c r="G200" i="5"/>
  <c r="C270" i="5"/>
  <c r="D270" i="5"/>
  <c r="E270" i="5"/>
  <c r="F270" i="5"/>
  <c r="G270" i="5"/>
  <c r="C271" i="5"/>
  <c r="D271" i="5"/>
  <c r="E271" i="5"/>
  <c r="F271" i="5"/>
  <c r="G271" i="5"/>
  <c r="C272" i="5"/>
  <c r="D272" i="5"/>
  <c r="E272" i="5"/>
  <c r="F272" i="5"/>
  <c r="G272" i="5"/>
  <c r="C273" i="5"/>
  <c r="D273" i="5"/>
  <c r="E273" i="5"/>
  <c r="F273" i="5"/>
  <c r="G273" i="5"/>
  <c r="C274" i="5"/>
  <c r="D274" i="5"/>
  <c r="E274" i="5"/>
  <c r="F274" i="5"/>
  <c r="G274" i="5"/>
  <c r="C275" i="5"/>
  <c r="D275" i="5"/>
  <c r="E275" i="5"/>
  <c r="F275" i="5"/>
  <c r="G275" i="5"/>
  <c r="C276" i="5"/>
  <c r="D276" i="5"/>
  <c r="E276" i="5"/>
  <c r="F276" i="5"/>
  <c r="G276" i="5"/>
  <c r="C277" i="5"/>
  <c r="D277" i="5"/>
  <c r="E277" i="5"/>
  <c r="F277" i="5"/>
  <c r="G277" i="5"/>
  <c r="C278" i="5"/>
  <c r="D278" i="5"/>
  <c r="E278" i="5"/>
  <c r="F278" i="5"/>
  <c r="G278" i="5"/>
  <c r="C279" i="5"/>
  <c r="D279" i="5"/>
  <c r="E279" i="5"/>
  <c r="F279" i="5"/>
  <c r="G279" i="5"/>
  <c r="C280" i="5"/>
  <c r="D280" i="5"/>
  <c r="E280" i="5"/>
  <c r="F280" i="5"/>
  <c r="G280" i="5"/>
  <c r="C281" i="5"/>
  <c r="D281" i="5"/>
  <c r="E281" i="5"/>
  <c r="F281" i="5"/>
  <c r="G281" i="5"/>
  <c r="C282" i="5"/>
  <c r="D282" i="5"/>
  <c r="E282" i="5"/>
  <c r="F282" i="5"/>
  <c r="G282" i="5"/>
  <c r="C283" i="5"/>
  <c r="D283" i="5"/>
  <c r="E283" i="5"/>
  <c r="F283" i="5"/>
  <c r="G283" i="5"/>
  <c r="C284" i="5"/>
  <c r="D284" i="5"/>
  <c r="E284" i="5"/>
  <c r="F284" i="5"/>
  <c r="G284" i="5"/>
  <c r="C285" i="5"/>
  <c r="D285" i="5"/>
  <c r="E285" i="5"/>
  <c r="F285" i="5"/>
  <c r="G285" i="5"/>
  <c r="C286" i="5"/>
  <c r="D286" i="5"/>
  <c r="E286" i="5"/>
  <c r="F286" i="5"/>
  <c r="G286" i="5"/>
  <c r="C287" i="5"/>
  <c r="D287" i="5"/>
  <c r="E287" i="5"/>
  <c r="F287" i="5"/>
  <c r="G287" i="5"/>
  <c r="C288" i="5"/>
  <c r="D288" i="5"/>
  <c r="E288" i="5"/>
  <c r="F288" i="5"/>
  <c r="G288" i="5"/>
  <c r="C289" i="5"/>
  <c r="D289" i="5"/>
  <c r="E289" i="5"/>
  <c r="F289" i="5"/>
  <c r="G289" i="5"/>
  <c r="C290" i="5"/>
  <c r="D290" i="5"/>
  <c r="E290" i="5"/>
  <c r="F290" i="5"/>
  <c r="G290" i="5"/>
  <c r="C291" i="5"/>
  <c r="D291" i="5"/>
  <c r="E291" i="5"/>
  <c r="F291" i="5"/>
  <c r="G291" i="5"/>
  <c r="C292" i="5"/>
  <c r="D292" i="5"/>
  <c r="E292" i="5"/>
  <c r="F292" i="5"/>
  <c r="G292" i="5"/>
  <c r="C293" i="5"/>
  <c r="D293" i="5"/>
  <c r="E293" i="5"/>
  <c r="F293" i="5"/>
  <c r="G293" i="5"/>
  <c r="C294" i="5"/>
  <c r="D294" i="5"/>
  <c r="E294" i="5"/>
  <c r="F294" i="5"/>
  <c r="G294" i="5"/>
  <c r="C295" i="5"/>
  <c r="D295" i="5"/>
  <c r="E295" i="5"/>
  <c r="F295" i="5"/>
  <c r="G295" i="5"/>
  <c r="C296" i="5"/>
  <c r="D296" i="5"/>
  <c r="E296" i="5"/>
  <c r="F296" i="5"/>
  <c r="G296" i="5"/>
  <c r="C297" i="5"/>
  <c r="D297" i="5"/>
  <c r="E297" i="5"/>
  <c r="F297" i="5"/>
  <c r="G297" i="5"/>
  <c r="C298" i="5"/>
  <c r="D298" i="5"/>
  <c r="E298" i="5"/>
  <c r="F298" i="5"/>
  <c r="G298" i="5"/>
  <c r="C299" i="5"/>
  <c r="D299" i="5"/>
  <c r="E299" i="5"/>
  <c r="F299" i="5"/>
  <c r="G299" i="5"/>
  <c r="C300" i="5"/>
  <c r="D300" i="5"/>
  <c r="E300" i="5"/>
  <c r="F300" i="5"/>
  <c r="G300" i="5"/>
  <c r="C301" i="5"/>
  <c r="D301" i="5"/>
  <c r="E301" i="5"/>
  <c r="F301" i="5"/>
  <c r="G301" i="5"/>
  <c r="C302" i="5"/>
  <c r="D302" i="5"/>
  <c r="E302" i="5"/>
  <c r="F302" i="5"/>
  <c r="G302" i="5"/>
  <c r="C303" i="5"/>
  <c r="D303" i="5"/>
  <c r="E303" i="5"/>
  <c r="F303" i="5"/>
  <c r="G303" i="5"/>
  <c r="C304" i="5"/>
  <c r="D304" i="5"/>
  <c r="E304" i="5"/>
  <c r="F304" i="5"/>
  <c r="G304" i="5"/>
  <c r="C305" i="5"/>
  <c r="D305" i="5"/>
  <c r="E305" i="5"/>
  <c r="F305" i="5"/>
  <c r="G305" i="5"/>
  <c r="C306" i="5"/>
  <c r="D306" i="5"/>
  <c r="E306" i="5"/>
  <c r="F306" i="5"/>
  <c r="G306" i="5"/>
  <c r="C97" i="5"/>
  <c r="D97" i="5"/>
  <c r="E97" i="5"/>
  <c r="F97" i="5"/>
  <c r="G97" i="5"/>
  <c r="C98" i="5"/>
  <c r="D98" i="5"/>
  <c r="E98" i="5"/>
  <c r="F98" i="5"/>
  <c r="G98" i="5"/>
  <c r="C99" i="5"/>
  <c r="D99" i="5"/>
  <c r="E99" i="5"/>
  <c r="F99" i="5"/>
  <c r="G99" i="5"/>
  <c r="C100" i="5"/>
  <c r="D100" i="5"/>
  <c r="E100" i="5"/>
  <c r="F100" i="5"/>
  <c r="G100" i="5"/>
  <c r="C101" i="5"/>
  <c r="D101" i="5"/>
  <c r="E101" i="5"/>
  <c r="F101" i="5"/>
  <c r="G101" i="5"/>
  <c r="C102" i="5"/>
  <c r="D102" i="5"/>
  <c r="E102" i="5"/>
  <c r="F102" i="5"/>
  <c r="G102" i="5"/>
  <c r="C103" i="5"/>
  <c r="D103" i="5"/>
  <c r="E103" i="5"/>
  <c r="F103" i="5"/>
  <c r="G103" i="5"/>
  <c r="C104" i="5"/>
  <c r="D104" i="5"/>
  <c r="E104" i="5"/>
  <c r="F104" i="5"/>
  <c r="G104" i="5"/>
  <c r="C105" i="5"/>
  <c r="D105" i="5"/>
  <c r="E105" i="5"/>
  <c r="F105" i="5"/>
  <c r="G105" i="5"/>
  <c r="C106" i="5"/>
  <c r="D106" i="5"/>
  <c r="E106" i="5"/>
  <c r="F106" i="5"/>
  <c r="G106" i="5"/>
  <c r="C107" i="5"/>
  <c r="D107" i="5"/>
  <c r="E107" i="5"/>
  <c r="F107" i="5"/>
  <c r="G107" i="5"/>
  <c r="C108" i="5"/>
  <c r="D108" i="5"/>
  <c r="E108" i="5"/>
  <c r="F108" i="5"/>
  <c r="G108" i="5"/>
  <c r="C201" i="5"/>
  <c r="D201" i="5"/>
  <c r="E201" i="5"/>
  <c r="F201" i="5"/>
  <c r="G201" i="5"/>
  <c r="C202" i="5"/>
  <c r="D202" i="5"/>
  <c r="E202" i="5"/>
  <c r="F202" i="5"/>
  <c r="G202" i="5"/>
  <c r="C203" i="5"/>
  <c r="D203" i="5"/>
  <c r="E203" i="5"/>
  <c r="F203" i="5"/>
  <c r="G203" i="5"/>
  <c r="C204" i="5"/>
  <c r="D204" i="5"/>
  <c r="E204" i="5"/>
  <c r="F204" i="5"/>
  <c r="G204" i="5"/>
  <c r="C205" i="5"/>
  <c r="D205" i="5"/>
  <c r="E205" i="5"/>
  <c r="F205" i="5"/>
  <c r="G205" i="5"/>
  <c r="C206" i="5"/>
  <c r="D206" i="5"/>
  <c r="E206" i="5"/>
  <c r="F206" i="5"/>
  <c r="G206" i="5"/>
  <c r="C207" i="5"/>
  <c r="D207" i="5"/>
  <c r="E207" i="5"/>
  <c r="F207" i="5"/>
  <c r="G207" i="5"/>
  <c r="C208" i="5"/>
  <c r="D208" i="5"/>
  <c r="E208" i="5"/>
  <c r="F208" i="5"/>
  <c r="G208" i="5"/>
  <c r="C209" i="5"/>
  <c r="D209" i="5"/>
  <c r="E209" i="5"/>
  <c r="F209" i="5"/>
  <c r="G209" i="5"/>
  <c r="C210" i="5"/>
  <c r="D210" i="5"/>
  <c r="E210" i="5"/>
  <c r="F210" i="5"/>
  <c r="G210" i="5"/>
  <c r="C211" i="5"/>
  <c r="D211" i="5"/>
  <c r="E211" i="5"/>
  <c r="F211" i="5"/>
  <c r="G211" i="5"/>
  <c r="C212" i="5"/>
  <c r="D212" i="5"/>
  <c r="E212" i="5"/>
  <c r="F212" i="5"/>
  <c r="G212" i="5"/>
  <c r="C307" i="5"/>
  <c r="D307" i="5"/>
  <c r="E307" i="5"/>
  <c r="F307" i="5"/>
  <c r="G307" i="5"/>
  <c r="C308" i="5"/>
  <c r="D308" i="5"/>
  <c r="E308" i="5"/>
  <c r="F308" i="5"/>
  <c r="G308" i="5"/>
  <c r="C309" i="5"/>
  <c r="D309" i="5"/>
  <c r="E309" i="5"/>
  <c r="F309" i="5"/>
  <c r="G309" i="5"/>
  <c r="C310" i="5"/>
  <c r="D310" i="5"/>
  <c r="E310" i="5"/>
  <c r="F310" i="5"/>
  <c r="G310" i="5"/>
  <c r="C311" i="5"/>
  <c r="D311" i="5"/>
  <c r="E311" i="5"/>
  <c r="F311" i="5"/>
  <c r="G311" i="5"/>
  <c r="C312" i="5"/>
  <c r="D312" i="5"/>
  <c r="E312" i="5"/>
  <c r="F312" i="5"/>
  <c r="G312" i="5"/>
  <c r="C313" i="5"/>
  <c r="D313" i="5"/>
  <c r="E313" i="5"/>
  <c r="F313" i="5"/>
  <c r="G313" i="5"/>
  <c r="C314" i="5"/>
  <c r="D314" i="5"/>
  <c r="E314" i="5"/>
  <c r="F314" i="5"/>
  <c r="G314" i="5"/>
  <c r="C315" i="5"/>
  <c r="D315" i="5"/>
  <c r="E315" i="5"/>
  <c r="F315" i="5"/>
  <c r="G315" i="5"/>
  <c r="C316" i="5"/>
  <c r="D316" i="5"/>
  <c r="E316" i="5"/>
  <c r="F316" i="5"/>
  <c r="G316" i="5"/>
  <c r="C317" i="5"/>
  <c r="D317" i="5"/>
  <c r="E317" i="5"/>
  <c r="F317" i="5"/>
  <c r="G317" i="5"/>
  <c r="C318" i="5"/>
  <c r="D318" i="5"/>
  <c r="E318" i="5"/>
  <c r="F318" i="5"/>
  <c r="G318" i="5"/>
</calcChain>
</file>

<file path=xl/sharedStrings.xml><?xml version="1.0" encoding="utf-8"?>
<sst xmlns="http://schemas.openxmlformats.org/spreadsheetml/2006/main" count="3160" uniqueCount="82">
  <si>
    <t>season</t>
  </si>
  <si>
    <t>sites</t>
  </si>
  <si>
    <t>StationCode</t>
  </si>
  <si>
    <t>N</t>
  </si>
  <si>
    <t>turb_quan25</t>
  </si>
  <si>
    <t>turb_quan5</t>
  </si>
  <si>
    <t>turb_quan75</t>
  </si>
  <si>
    <t>IQR</t>
  </si>
  <si>
    <t>all</t>
  </si>
  <si>
    <t>rest</t>
  </si>
  <si>
    <t>309ALG</t>
  </si>
  <si>
    <t>309ASB</t>
  </si>
  <si>
    <t>309ESP</t>
  </si>
  <si>
    <t>309GAB</t>
  </si>
  <si>
    <t>309JON</t>
  </si>
  <si>
    <t>309MER</t>
  </si>
  <si>
    <t>309NAD</t>
  </si>
  <si>
    <t>309OLD</t>
  </si>
  <si>
    <t>309RTA</t>
  </si>
  <si>
    <t>309TEH</t>
  </si>
  <si>
    <t>dry</t>
  </si>
  <si>
    <t>wet</t>
  </si>
  <si>
    <t>305BRS</t>
  </si>
  <si>
    <t>305CAN</t>
  </si>
  <si>
    <t>305CHI</t>
  </si>
  <si>
    <t>305COR</t>
  </si>
  <si>
    <t>305FRA</t>
  </si>
  <si>
    <t>305FUF</t>
  </si>
  <si>
    <t>305LCS</t>
  </si>
  <si>
    <t>305PJP</t>
  </si>
  <si>
    <t>305SJA</t>
  </si>
  <si>
    <t>305TSR</t>
  </si>
  <si>
    <t>305WCS</t>
  </si>
  <si>
    <t>305WSA</t>
  </si>
  <si>
    <t>309CCD</t>
  </si>
  <si>
    <t>310CCC</t>
  </si>
  <si>
    <t>310LBC</t>
  </si>
  <si>
    <t>310PRE</t>
  </si>
  <si>
    <t>310USG</t>
  </si>
  <si>
    <t>310WRP</t>
  </si>
  <si>
    <t>312BCC</t>
  </si>
  <si>
    <t>312BCJ</t>
  </si>
  <si>
    <t>312GVS</t>
  </si>
  <si>
    <t>312MSD</t>
  </si>
  <si>
    <t>312OFC</t>
  </si>
  <si>
    <t>312OFN</t>
  </si>
  <si>
    <t>312ORC</t>
  </si>
  <si>
    <t>312ORI</t>
  </si>
  <si>
    <t>312SMA</t>
  </si>
  <si>
    <t>312SMI</t>
  </si>
  <si>
    <t>313SAE</t>
  </si>
  <si>
    <t>314SYF</t>
  </si>
  <si>
    <t>314SYL</t>
  </si>
  <si>
    <t>314SYN</t>
  </si>
  <si>
    <t>315APF</t>
  </si>
  <si>
    <t>315BEF</t>
  </si>
  <si>
    <t>315FMV</t>
  </si>
  <si>
    <t>315GAN</t>
  </si>
  <si>
    <t>315LCC</t>
  </si>
  <si>
    <t>not_rest</t>
  </si>
  <si>
    <t>ref</t>
  </si>
  <si>
    <t xml:space="preserve">Turbidity (NTU) </t>
  </si>
  <si>
    <t>All Sites</t>
  </si>
  <si>
    <t>Reference Sites</t>
  </si>
  <si>
    <t>Season</t>
  </si>
  <si>
    <t>All</t>
  </si>
  <si>
    <t>Dry</t>
  </si>
  <si>
    <t>Wet</t>
  </si>
  <si>
    <t>Restoration Site</t>
  </si>
  <si>
    <t>All w/o Restoration</t>
  </si>
  <si>
    <t>Site Class</t>
  </si>
  <si>
    <t>Site</t>
  </si>
  <si>
    <t>25th P.</t>
  </si>
  <si>
    <t>50th P.</t>
  </si>
  <si>
    <t>75th P.</t>
  </si>
  <si>
    <t>Reference</t>
  </si>
  <si>
    <t>Gabilan</t>
  </si>
  <si>
    <t>25th</t>
  </si>
  <si>
    <t>50th</t>
  </si>
  <si>
    <t>75th</t>
  </si>
  <si>
    <t>Turb. (NTU) Percentiles</t>
  </si>
  <si>
    <t>Site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</si>
</sst>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/>
    </xf>
    <xf numFmtId="0" fontId="16" fillId="0" borderId="0" xfId="0" applyFont="1" applyAlignment="1"/>
    <xf numFmtId="1" fontId="0" fillId="0" borderId="0" xfId="0" applyNumberFormat="1"/>
    <xf numFmtId="0" fontId="0" fillId="0" borderId="10" xfId="0" applyBorder="1" applyAlignment="1"/>
    <xf numFmtId="0" fontId="0" fillId="0" borderId="0" xfId="0" applyAlignment="1"/>
    <xf numFmtId="0" fontId="16" fillId="0" borderId="10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16" fillId="0" borderId="10" xfId="0" applyFont="1" applyBorder="1" applyAlignment="1"/>
    <xf numFmtId="0" fontId="16" fillId="0" borderId="11" xfId="0" applyFont="1" applyBorder="1" applyAlignment="1"/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CC11-8DF4-4E4E-A3E3-1AD4281E3009}">
  <dimension ref="A1:J142"/>
  <sheetViews>
    <sheetView showGridLines="0" tabSelected="1" view="pageLayout" zoomScaleNormal="100" workbookViewId="0">
      <selection activeCell="J3" sqref="J3"/>
    </sheetView>
  </sheetViews>
  <sheetFormatPr defaultColWidth="9.140625" defaultRowHeight="15" x14ac:dyDescent="0.25"/>
  <cols>
    <col min="1" max="1" width="10.140625" style="5" bestFit="1" customWidth="1"/>
    <col min="2" max="2" width="8.140625" style="5" bestFit="1" customWidth="1"/>
    <col min="3" max="3" width="7.28515625" style="5" bestFit="1" customWidth="1"/>
    <col min="4" max="4" width="4" bestFit="1" customWidth="1"/>
    <col min="5" max="5" width="4.85546875" bestFit="1" customWidth="1"/>
    <col min="6" max="8" width="5" bestFit="1" customWidth="1"/>
  </cols>
  <sheetData>
    <row r="1" spans="1:10" x14ac:dyDescent="0.25">
      <c r="A1" s="9"/>
      <c r="B1" s="9"/>
      <c r="C1" s="9"/>
      <c r="D1" s="10"/>
      <c r="E1" s="11" t="s">
        <v>80</v>
      </c>
      <c r="F1" s="11"/>
      <c r="G1" s="11"/>
      <c r="H1" s="11"/>
    </row>
    <row r="2" spans="1:10" x14ac:dyDescent="0.25">
      <c r="A2" s="8" t="s">
        <v>81</v>
      </c>
      <c r="B2" s="8" t="s">
        <v>71</v>
      </c>
      <c r="C2" s="8" t="s">
        <v>64</v>
      </c>
      <c r="D2" s="6" t="s">
        <v>3</v>
      </c>
      <c r="E2" s="6" t="s">
        <v>77</v>
      </c>
      <c r="F2" s="6" t="s">
        <v>78</v>
      </c>
      <c r="G2" s="6" t="s">
        <v>79</v>
      </c>
      <c r="H2" s="6" t="s">
        <v>7</v>
      </c>
    </row>
    <row r="3" spans="1:10" x14ac:dyDescent="0.25">
      <c r="A3" s="5" t="str">
        <f>IFERROR(INDEX('site group lu'!$A$2:$A$67, MATCH('class-site-season-uniq'!B3, 'site group lu'!$B$2:$B$67, 0)), "Other")</f>
        <v>Other</v>
      </c>
      <c r="B3" s="5" t="str">
        <f>cmp_expanded!C32</f>
        <v>305BRS</v>
      </c>
      <c r="C3" s="5" t="s">
        <v>65</v>
      </c>
      <c r="D3">
        <f>cmp_expanded!D32</f>
        <v>30</v>
      </c>
      <c r="E3" s="3">
        <f>cmp_expanded!E32</f>
        <v>9.6475000000000009</v>
      </c>
      <c r="F3" s="3">
        <f>cmp_expanded!F32</f>
        <v>18.2</v>
      </c>
      <c r="G3" s="3">
        <f>cmp_expanded!G32</f>
        <v>45.625</v>
      </c>
      <c r="H3" s="3">
        <f>cmp_expanded!H32</f>
        <v>35.977499999999999</v>
      </c>
      <c r="J3">
        <f>COUNTIFS(C:C, "All", A:A, "Reference")</f>
        <v>12</v>
      </c>
    </row>
    <row r="4" spans="1:10" x14ac:dyDescent="0.25">
      <c r="A4" s="5" t="str">
        <f>IFERROR(INDEX('site group lu'!$A$2:$A$67, MATCH('class-site-season-uniq'!B4, 'site group lu'!$B$2:$B$67, 0)), "Other")</f>
        <v>Other</v>
      </c>
      <c r="B4" s="5" t="str">
        <f>cmp_expanded!C79</f>
        <v>305BRS</v>
      </c>
      <c r="C4" s="5" t="s">
        <v>66</v>
      </c>
      <c r="D4">
        <f>cmp_expanded!D79</f>
        <v>13</v>
      </c>
      <c r="E4" s="3">
        <f>cmp_expanded!E79</f>
        <v>13.9</v>
      </c>
      <c r="F4" s="3">
        <f>cmp_expanded!F79</f>
        <v>18.5</v>
      </c>
      <c r="G4" s="3">
        <f>cmp_expanded!G79</f>
        <v>43.9</v>
      </c>
      <c r="H4" s="3">
        <f>cmp_expanded!H79</f>
        <v>30</v>
      </c>
      <c r="J4">
        <f>COUNTIFS(C:C, "All", A:A, "Gabilan")</f>
        <v>10</v>
      </c>
    </row>
    <row r="5" spans="1:10" x14ac:dyDescent="0.25">
      <c r="A5" s="5" t="str">
        <f>IFERROR(INDEX('site group lu'!$A$2:$A$67, MATCH('class-site-season-uniq'!B5, 'site group lu'!$B$2:$B$67, 0)), "Other")</f>
        <v>Other</v>
      </c>
      <c r="B5" s="5" t="str">
        <f>cmp_expanded!C125</f>
        <v>305BRS</v>
      </c>
      <c r="C5" s="5" t="s">
        <v>67</v>
      </c>
      <c r="D5">
        <f>cmp_expanded!D125</f>
        <v>17</v>
      </c>
      <c r="E5" s="3">
        <f>cmp_expanded!E125</f>
        <v>9.6</v>
      </c>
      <c r="F5" s="3">
        <f>cmp_expanded!F125</f>
        <v>17.899999999999999</v>
      </c>
      <c r="G5" s="3">
        <f>cmp_expanded!G125</f>
        <v>46.2</v>
      </c>
      <c r="H5" s="3">
        <f>cmp_expanded!H125</f>
        <v>36.6</v>
      </c>
      <c r="J5">
        <f>COUNTIFS(C:C, "All", A:A, "Other")</f>
        <v>25</v>
      </c>
    </row>
    <row r="6" spans="1:10" x14ac:dyDescent="0.25">
      <c r="A6" s="5" t="str">
        <f>IFERROR(INDEX('site group lu'!$A$2:$A$67, MATCH('class-site-season-uniq'!B6, 'site group lu'!$B$2:$B$67, 0)), "Other")</f>
        <v>Reference</v>
      </c>
      <c r="B6" s="5" t="str">
        <f>cmp_expanded!C33</f>
        <v>305CAN</v>
      </c>
      <c r="C6" s="5" t="s">
        <v>65</v>
      </c>
      <c r="D6">
        <f>cmp_expanded!D33</f>
        <v>109</v>
      </c>
      <c r="E6" s="3">
        <f>cmp_expanded!E33</f>
        <v>2.4</v>
      </c>
      <c r="F6" s="3">
        <f>cmp_expanded!F33</f>
        <v>5.91</v>
      </c>
      <c r="G6" s="3">
        <f>cmp_expanded!G33</f>
        <v>17</v>
      </c>
      <c r="H6" s="3">
        <f>cmp_expanded!H33</f>
        <v>14.6</v>
      </c>
      <c r="J6">
        <f>SUM(J3:J5)</f>
        <v>47</v>
      </c>
    </row>
    <row r="7" spans="1:10" x14ac:dyDescent="0.25">
      <c r="A7" s="5" t="str">
        <f>IFERROR(INDEX('site group lu'!$A$2:$A$67, MATCH('class-site-season-uniq'!B7, 'site group lu'!$B$2:$B$67, 0)), "Other")</f>
        <v>Reference</v>
      </c>
      <c r="B7" s="5" t="str">
        <f>cmp_expanded!C80</f>
        <v>305CAN</v>
      </c>
      <c r="C7" s="5" t="s">
        <v>66</v>
      </c>
      <c r="D7">
        <f>cmp_expanded!D80</f>
        <v>28</v>
      </c>
      <c r="E7" s="3">
        <f>cmp_expanded!E80</f>
        <v>1.675</v>
      </c>
      <c r="F7" s="3">
        <f>cmp_expanded!F80</f>
        <v>4.2249999999999996</v>
      </c>
      <c r="G7" s="3">
        <f>cmp_expanded!G80</f>
        <v>14.375</v>
      </c>
      <c r="H7" s="3">
        <f>cmp_expanded!H80</f>
        <v>12.7</v>
      </c>
    </row>
    <row r="8" spans="1:10" x14ac:dyDescent="0.25">
      <c r="A8" s="5" t="str">
        <f>IFERROR(INDEX('site group lu'!$A$2:$A$67, MATCH('class-site-season-uniq'!B8, 'site group lu'!$B$2:$B$67, 0)), "Other")</f>
        <v>Reference</v>
      </c>
      <c r="B8" s="5" t="str">
        <f>cmp_expanded!C126</f>
        <v>305CAN</v>
      </c>
      <c r="C8" s="5" t="s">
        <v>67</v>
      </c>
      <c r="D8">
        <f>cmp_expanded!D126</f>
        <v>81</v>
      </c>
      <c r="E8" s="3">
        <f>cmp_expanded!E126</f>
        <v>2.75</v>
      </c>
      <c r="F8" s="3">
        <f>cmp_expanded!F126</f>
        <v>6</v>
      </c>
      <c r="G8" s="3">
        <f>cmp_expanded!G126</f>
        <v>19.2</v>
      </c>
      <c r="H8" s="3">
        <f>cmp_expanded!H126</f>
        <v>16.45</v>
      </c>
    </row>
    <row r="9" spans="1:10" x14ac:dyDescent="0.25">
      <c r="A9" s="5" t="str">
        <f>IFERROR(INDEX('site group lu'!$A$2:$A$67, MATCH('class-site-season-uniq'!B9, 'site group lu'!$B$2:$B$67, 0)), "Other")</f>
        <v>Reference</v>
      </c>
      <c r="B9" s="5" t="str">
        <f>cmp_expanded!C34</f>
        <v>305CHI</v>
      </c>
      <c r="C9" s="5" t="s">
        <v>65</v>
      </c>
      <c r="D9">
        <f>cmp_expanded!D34</f>
        <v>165</v>
      </c>
      <c r="E9" s="3">
        <f>cmp_expanded!E34</f>
        <v>9.4499999999999993</v>
      </c>
      <c r="F9" s="3">
        <f>cmp_expanded!F34</f>
        <v>22.4</v>
      </c>
      <c r="G9" s="3">
        <f>cmp_expanded!G34</f>
        <v>50.4</v>
      </c>
      <c r="H9" s="3">
        <f>cmp_expanded!H34</f>
        <v>40.950000000000003</v>
      </c>
    </row>
    <row r="10" spans="1:10" x14ac:dyDescent="0.25">
      <c r="A10" s="5" t="str">
        <f>IFERROR(INDEX('site group lu'!$A$2:$A$67, MATCH('class-site-season-uniq'!B10, 'site group lu'!$B$2:$B$67, 0)), "Other")</f>
        <v>Reference</v>
      </c>
      <c r="B10" s="5" t="str">
        <f>cmp_expanded!C81</f>
        <v>305CHI</v>
      </c>
      <c r="C10" s="5" t="s">
        <v>66</v>
      </c>
      <c r="D10">
        <f>cmp_expanded!D81</f>
        <v>67</v>
      </c>
      <c r="E10" s="3">
        <f>cmp_expanded!E81</f>
        <v>7.585</v>
      </c>
      <c r="F10" s="3">
        <f>cmp_expanded!F81</f>
        <v>19.8</v>
      </c>
      <c r="G10" s="3">
        <f>cmp_expanded!G81</f>
        <v>44.7</v>
      </c>
      <c r="H10" s="3">
        <f>cmp_expanded!H81</f>
        <v>37.115000000000002</v>
      </c>
    </row>
    <row r="11" spans="1:10" x14ac:dyDescent="0.25">
      <c r="A11" s="5" t="str">
        <f>IFERROR(INDEX('site group lu'!$A$2:$A$67, MATCH('class-site-season-uniq'!B11, 'site group lu'!$B$2:$B$67, 0)), "Other")</f>
        <v>Reference</v>
      </c>
      <c r="B11" s="5" t="str">
        <f>cmp_expanded!C127</f>
        <v>305CHI</v>
      </c>
      <c r="C11" s="5" t="s">
        <v>67</v>
      </c>
      <c r="D11">
        <f>cmp_expanded!D127</f>
        <v>98</v>
      </c>
      <c r="E11" s="3">
        <f>cmp_expanded!E127</f>
        <v>10.9</v>
      </c>
      <c r="F11" s="3">
        <f>cmp_expanded!F127</f>
        <v>26.45</v>
      </c>
      <c r="G11" s="3">
        <f>cmp_expanded!G127</f>
        <v>55.15</v>
      </c>
      <c r="H11" s="3">
        <f>cmp_expanded!H127</f>
        <v>44.25</v>
      </c>
    </row>
    <row r="12" spans="1:10" x14ac:dyDescent="0.25">
      <c r="A12" s="5" t="str">
        <f>IFERROR(INDEX('site group lu'!$A$2:$A$67, MATCH('class-site-season-uniq'!B12, 'site group lu'!$B$2:$B$67, 0)), "Other")</f>
        <v>Reference</v>
      </c>
      <c r="B12" s="5" t="str">
        <f>cmp_expanded!C35</f>
        <v>305COR</v>
      </c>
      <c r="C12" s="5" t="s">
        <v>65</v>
      </c>
      <c r="D12">
        <f>cmp_expanded!D35</f>
        <v>136</v>
      </c>
      <c r="E12" s="3">
        <f>cmp_expanded!E35</f>
        <v>9.5625</v>
      </c>
      <c r="F12" s="3">
        <f>cmp_expanded!F35</f>
        <v>19.3</v>
      </c>
      <c r="G12" s="3">
        <f>cmp_expanded!G35</f>
        <v>38.024999999999999</v>
      </c>
      <c r="H12" s="3">
        <f>cmp_expanded!H35</f>
        <v>28.462499999999999</v>
      </c>
    </row>
    <row r="13" spans="1:10" x14ac:dyDescent="0.25">
      <c r="A13" s="5" t="str">
        <f>IFERROR(INDEX('site group lu'!$A$2:$A$67, MATCH('class-site-season-uniq'!B13, 'site group lu'!$B$2:$B$67, 0)), "Other")</f>
        <v>Reference</v>
      </c>
      <c r="B13" s="5" t="str">
        <f>cmp_expanded!C82</f>
        <v>305COR</v>
      </c>
      <c r="C13" s="5" t="s">
        <v>66</v>
      </c>
      <c r="D13">
        <f>cmp_expanded!D82</f>
        <v>54</v>
      </c>
      <c r="E13" s="3">
        <f>cmp_expanded!E82</f>
        <v>9.5350000000000001</v>
      </c>
      <c r="F13" s="3">
        <f>cmp_expanded!F82</f>
        <v>18.399999999999999</v>
      </c>
      <c r="G13" s="3">
        <f>cmp_expanded!G82</f>
        <v>39.575000000000003</v>
      </c>
      <c r="H13" s="3">
        <f>cmp_expanded!H82</f>
        <v>30.04</v>
      </c>
    </row>
    <row r="14" spans="1:10" x14ac:dyDescent="0.25">
      <c r="A14" s="5" t="str">
        <f>IFERROR(INDEX('site group lu'!$A$2:$A$67, MATCH('class-site-season-uniq'!B14, 'site group lu'!$B$2:$B$67, 0)), "Other")</f>
        <v>Reference</v>
      </c>
      <c r="B14" s="5" t="str">
        <f>cmp_expanded!C128</f>
        <v>305COR</v>
      </c>
      <c r="C14" s="5" t="s">
        <v>67</v>
      </c>
      <c r="D14">
        <f>cmp_expanded!D128</f>
        <v>82</v>
      </c>
      <c r="E14" s="3">
        <f>cmp_expanded!E128</f>
        <v>9.625</v>
      </c>
      <c r="F14" s="3">
        <f>cmp_expanded!F128</f>
        <v>19.5</v>
      </c>
      <c r="G14" s="3">
        <f>cmp_expanded!G128</f>
        <v>37.25</v>
      </c>
      <c r="H14" s="3">
        <f>cmp_expanded!H128</f>
        <v>27.625</v>
      </c>
    </row>
    <row r="15" spans="1:10" x14ac:dyDescent="0.25">
      <c r="A15" s="5" t="str">
        <f>IFERROR(INDEX('site group lu'!$A$2:$A$67, MATCH('class-site-season-uniq'!B15, 'site group lu'!$B$2:$B$67, 0)), "Other")</f>
        <v>Other</v>
      </c>
      <c r="B15" s="5" t="str">
        <f>cmp_expanded!C36</f>
        <v>305FRA</v>
      </c>
      <c r="C15" s="5" t="s">
        <v>65</v>
      </c>
      <c r="D15">
        <f>cmp_expanded!D36</f>
        <v>140</v>
      </c>
      <c r="E15" s="3">
        <f>cmp_expanded!E36</f>
        <v>40.424999999999997</v>
      </c>
      <c r="F15" s="3">
        <f>cmp_expanded!F36</f>
        <v>111.5</v>
      </c>
      <c r="G15" s="3">
        <f>cmp_expanded!G36</f>
        <v>192.6</v>
      </c>
      <c r="H15" s="3">
        <f>cmp_expanded!H36</f>
        <v>152.17500000000001</v>
      </c>
    </row>
    <row r="16" spans="1:10" x14ac:dyDescent="0.25">
      <c r="A16" s="5" t="str">
        <f>IFERROR(INDEX('site group lu'!$A$2:$A$67, MATCH('class-site-season-uniq'!B16, 'site group lu'!$B$2:$B$67, 0)), "Other")</f>
        <v>Other</v>
      </c>
      <c r="B16" s="5" t="str">
        <f>cmp_expanded!C83</f>
        <v>305FRA</v>
      </c>
      <c r="C16" s="5" t="s">
        <v>66</v>
      </c>
      <c r="D16">
        <f>cmp_expanded!D83</f>
        <v>52</v>
      </c>
      <c r="E16" s="3">
        <f>cmp_expanded!E83</f>
        <v>88.875</v>
      </c>
      <c r="F16" s="3">
        <f>cmp_expanded!F83</f>
        <v>151.6</v>
      </c>
      <c r="G16" s="3">
        <f>cmp_expanded!G83</f>
        <v>218.02500000000001</v>
      </c>
      <c r="H16" s="3">
        <f>cmp_expanded!H83</f>
        <v>129.15</v>
      </c>
    </row>
    <row r="17" spans="1:8" x14ac:dyDescent="0.25">
      <c r="A17" s="5" t="str">
        <f>IFERROR(INDEX('site group lu'!$A$2:$A$67, MATCH('class-site-season-uniq'!B17, 'site group lu'!$B$2:$B$67, 0)), "Other")</f>
        <v>Other</v>
      </c>
      <c r="B17" s="5" t="str">
        <f>cmp_expanded!C129</f>
        <v>305FRA</v>
      </c>
      <c r="C17" s="5" t="s">
        <v>67</v>
      </c>
      <c r="D17">
        <f>cmp_expanded!D129</f>
        <v>88</v>
      </c>
      <c r="E17" s="3">
        <f>cmp_expanded!E129</f>
        <v>36.075000000000003</v>
      </c>
      <c r="F17" s="3">
        <f>cmp_expanded!F129</f>
        <v>76.55</v>
      </c>
      <c r="G17" s="3">
        <f>cmp_expanded!G129</f>
        <v>163.80000000000001</v>
      </c>
      <c r="H17" s="3">
        <f>cmp_expanded!H129</f>
        <v>127.72499999999999</v>
      </c>
    </row>
    <row r="18" spans="1:8" x14ac:dyDescent="0.25">
      <c r="A18" s="5" t="str">
        <f>IFERROR(INDEX('site group lu'!$A$2:$A$67, MATCH('class-site-season-uniq'!B18, 'site group lu'!$B$2:$B$67, 0)), "Other")</f>
        <v>Other</v>
      </c>
      <c r="B18" s="5" t="str">
        <f>cmp_expanded!C37</f>
        <v>305FUF</v>
      </c>
      <c r="C18" s="5" t="s">
        <v>65</v>
      </c>
      <c r="D18">
        <f>cmp_expanded!D37</f>
        <v>27</v>
      </c>
      <c r="E18" s="3">
        <f>cmp_expanded!E37</f>
        <v>37.65</v>
      </c>
      <c r="F18" s="3">
        <f>cmp_expanded!F37</f>
        <v>62.4</v>
      </c>
      <c r="G18" s="3">
        <f>cmp_expanded!G37</f>
        <v>98.6</v>
      </c>
      <c r="H18" s="3">
        <f>cmp_expanded!H37</f>
        <v>60.95</v>
      </c>
    </row>
    <row r="19" spans="1:8" x14ac:dyDescent="0.25">
      <c r="A19" s="5" t="str">
        <f>IFERROR(INDEX('site group lu'!$A$2:$A$67, MATCH('class-site-season-uniq'!B19, 'site group lu'!$B$2:$B$67, 0)), "Other")</f>
        <v>Other</v>
      </c>
      <c r="B19" s="5" t="str">
        <f>cmp_expanded!C84</f>
        <v>305FUF</v>
      </c>
      <c r="C19" s="5" t="s">
        <v>66</v>
      </c>
      <c r="D19">
        <f>cmp_expanded!D84</f>
        <v>12</v>
      </c>
      <c r="E19" s="3">
        <f>cmp_expanded!E84</f>
        <v>55.174999999999997</v>
      </c>
      <c r="F19" s="3">
        <f>cmp_expanded!F84</f>
        <v>63.1</v>
      </c>
      <c r="G19" s="3">
        <f>cmp_expanded!G84</f>
        <v>116</v>
      </c>
      <c r="H19" s="3">
        <f>cmp_expanded!H84</f>
        <v>60.825000000000003</v>
      </c>
    </row>
    <row r="20" spans="1:8" x14ac:dyDescent="0.25">
      <c r="A20" s="5" t="str">
        <f>IFERROR(INDEX('site group lu'!$A$2:$A$67, MATCH('class-site-season-uniq'!B20, 'site group lu'!$B$2:$B$67, 0)), "Other")</f>
        <v>Other</v>
      </c>
      <c r="B20" s="5" t="str">
        <f>cmp_expanded!C130</f>
        <v>305FUF</v>
      </c>
      <c r="C20" s="5" t="s">
        <v>67</v>
      </c>
      <c r="D20">
        <f>cmp_expanded!D130</f>
        <v>15</v>
      </c>
      <c r="E20" s="3">
        <f>cmp_expanded!E130</f>
        <v>22.05</v>
      </c>
      <c r="F20" s="3">
        <f>cmp_expanded!F130</f>
        <v>54</v>
      </c>
      <c r="G20" s="3">
        <f>cmp_expanded!G130</f>
        <v>92.35</v>
      </c>
      <c r="H20" s="3">
        <f>cmp_expanded!H130</f>
        <v>70.3</v>
      </c>
    </row>
    <row r="21" spans="1:8" x14ac:dyDescent="0.25">
      <c r="A21" s="5" t="str">
        <f>IFERROR(INDEX('site group lu'!$A$2:$A$67, MATCH('class-site-season-uniq'!B21, 'site group lu'!$B$2:$B$67, 0)), "Other")</f>
        <v>Reference</v>
      </c>
      <c r="B21" s="5" t="str">
        <f>cmp_expanded!C38</f>
        <v>305LCS</v>
      </c>
      <c r="C21" s="5" t="s">
        <v>65</v>
      </c>
      <c r="D21">
        <f>cmp_expanded!D38</f>
        <v>149</v>
      </c>
      <c r="E21" s="3">
        <f>cmp_expanded!E38</f>
        <v>1.68</v>
      </c>
      <c r="F21" s="3">
        <f>cmp_expanded!F38</f>
        <v>3.66</v>
      </c>
      <c r="G21" s="3">
        <f>cmp_expanded!G38</f>
        <v>6.8</v>
      </c>
      <c r="H21" s="3">
        <f>cmp_expanded!H38</f>
        <v>5.12</v>
      </c>
    </row>
    <row r="22" spans="1:8" x14ac:dyDescent="0.25">
      <c r="A22" s="5" t="str">
        <f>IFERROR(INDEX('site group lu'!$A$2:$A$67, MATCH('class-site-season-uniq'!B22, 'site group lu'!$B$2:$B$67, 0)), "Other")</f>
        <v>Reference</v>
      </c>
      <c r="B22" s="5" t="str">
        <f>cmp_expanded!C85</f>
        <v>305LCS</v>
      </c>
      <c r="C22" s="5" t="s">
        <v>66</v>
      </c>
      <c r="D22">
        <f>cmp_expanded!D85</f>
        <v>59</v>
      </c>
      <c r="E22" s="3">
        <f>cmp_expanded!E85</f>
        <v>1.25</v>
      </c>
      <c r="F22" s="3">
        <f>cmp_expanded!F85</f>
        <v>3.52</v>
      </c>
      <c r="G22" s="3">
        <f>cmp_expanded!G85</f>
        <v>6.1950000000000003</v>
      </c>
      <c r="H22" s="3">
        <f>cmp_expanded!H85</f>
        <v>4.9450000000000003</v>
      </c>
    </row>
    <row r="23" spans="1:8" x14ac:dyDescent="0.25">
      <c r="A23" s="5" t="str">
        <f>IFERROR(INDEX('site group lu'!$A$2:$A$67, MATCH('class-site-season-uniq'!B23, 'site group lu'!$B$2:$B$67, 0)), "Other")</f>
        <v>Reference</v>
      </c>
      <c r="B23" s="5" t="str">
        <f>cmp_expanded!C131</f>
        <v>305LCS</v>
      </c>
      <c r="C23" s="5" t="s">
        <v>67</v>
      </c>
      <c r="D23">
        <f>cmp_expanded!D131</f>
        <v>90</v>
      </c>
      <c r="E23" s="3">
        <f>cmp_expanded!E131</f>
        <v>1.9025000000000001</v>
      </c>
      <c r="F23" s="3">
        <f>cmp_expanded!F131</f>
        <v>3.855</v>
      </c>
      <c r="G23" s="3">
        <f>cmp_expanded!G131</f>
        <v>9.4224999999999994</v>
      </c>
      <c r="H23" s="3">
        <f>cmp_expanded!H131</f>
        <v>7.52</v>
      </c>
    </row>
    <row r="24" spans="1:8" x14ac:dyDescent="0.25">
      <c r="A24" s="5" t="str">
        <f>IFERROR(INDEX('site group lu'!$A$2:$A$67, MATCH('class-site-season-uniq'!B24, 'site group lu'!$B$2:$B$67, 0)), "Other")</f>
        <v>Other</v>
      </c>
      <c r="B24" s="5" t="str">
        <f>cmp_expanded!C39</f>
        <v>305PJP</v>
      </c>
      <c r="C24" s="5" t="s">
        <v>65</v>
      </c>
      <c r="D24">
        <f>cmp_expanded!D39</f>
        <v>162</v>
      </c>
      <c r="E24" s="3">
        <f>cmp_expanded!E39</f>
        <v>4.88</v>
      </c>
      <c r="F24" s="3">
        <f>cmp_expanded!F39</f>
        <v>15.6</v>
      </c>
      <c r="G24" s="3">
        <f>cmp_expanded!G39</f>
        <v>30.625</v>
      </c>
      <c r="H24" s="3">
        <f>cmp_expanded!H39</f>
        <v>25.745000000000001</v>
      </c>
    </row>
    <row r="25" spans="1:8" x14ac:dyDescent="0.25">
      <c r="A25" s="5" t="str">
        <f>IFERROR(INDEX('site group lu'!$A$2:$A$67, MATCH('class-site-season-uniq'!B25, 'site group lu'!$B$2:$B$67, 0)), "Other")</f>
        <v>Other</v>
      </c>
      <c r="B25" s="5" t="str">
        <f>cmp_expanded!C86</f>
        <v>305PJP</v>
      </c>
      <c r="C25" s="5" t="s">
        <v>66</v>
      </c>
      <c r="D25">
        <f>cmp_expanded!D86</f>
        <v>66</v>
      </c>
      <c r="E25" s="3">
        <f>cmp_expanded!E86</f>
        <v>3.5874999999999999</v>
      </c>
      <c r="F25" s="3">
        <f>cmp_expanded!F86</f>
        <v>7.4550000000000001</v>
      </c>
      <c r="G25" s="3">
        <f>cmp_expanded!G86</f>
        <v>17.149999999999999</v>
      </c>
      <c r="H25" s="3">
        <f>cmp_expanded!H86</f>
        <v>13.5625</v>
      </c>
    </row>
    <row r="26" spans="1:8" x14ac:dyDescent="0.25">
      <c r="A26" s="5" t="str">
        <f>IFERROR(INDEX('site group lu'!$A$2:$A$67, MATCH('class-site-season-uniq'!B26, 'site group lu'!$B$2:$B$67, 0)), "Other")</f>
        <v>Other</v>
      </c>
      <c r="B26" s="5" t="str">
        <f>cmp_expanded!C132</f>
        <v>305PJP</v>
      </c>
      <c r="C26" s="5" t="s">
        <v>67</v>
      </c>
      <c r="D26">
        <f>cmp_expanded!D132</f>
        <v>96</v>
      </c>
      <c r="E26" s="3">
        <f>cmp_expanded!E132</f>
        <v>9.4525000000000006</v>
      </c>
      <c r="F26" s="3">
        <f>cmp_expanded!F132</f>
        <v>19.100000000000001</v>
      </c>
      <c r="G26" s="3">
        <f>cmp_expanded!G132</f>
        <v>56.6</v>
      </c>
      <c r="H26" s="3">
        <f>cmp_expanded!H132</f>
        <v>47.147500000000001</v>
      </c>
    </row>
    <row r="27" spans="1:8" x14ac:dyDescent="0.25">
      <c r="A27" s="5" t="str">
        <f>IFERROR(INDEX('site group lu'!$A$2:$A$67, MATCH('class-site-season-uniq'!B27, 'site group lu'!$B$2:$B$67, 0)), "Other")</f>
        <v>Reference</v>
      </c>
      <c r="B27" s="5" t="str">
        <f>cmp_expanded!C40</f>
        <v>305SJA</v>
      </c>
      <c r="C27" s="5" t="s">
        <v>65</v>
      </c>
      <c r="D27">
        <f>cmp_expanded!D40</f>
        <v>167</v>
      </c>
      <c r="E27" s="3">
        <f>cmp_expanded!E40</f>
        <v>6.8849999999999998</v>
      </c>
      <c r="F27" s="3">
        <f>cmp_expanded!F40</f>
        <v>13.9</v>
      </c>
      <c r="G27" s="3">
        <f>cmp_expanded!G40</f>
        <v>22.05</v>
      </c>
      <c r="H27" s="3">
        <f>cmp_expanded!H40</f>
        <v>15.164999999999999</v>
      </c>
    </row>
    <row r="28" spans="1:8" x14ac:dyDescent="0.25">
      <c r="A28" s="5" t="str">
        <f>IFERROR(INDEX('site group lu'!$A$2:$A$67, MATCH('class-site-season-uniq'!B28, 'site group lu'!$B$2:$B$67, 0)), "Other")</f>
        <v>Reference</v>
      </c>
      <c r="B28" s="5" t="str">
        <f>cmp_expanded!C87</f>
        <v>305SJA</v>
      </c>
      <c r="C28" s="5" t="s">
        <v>66</v>
      </c>
      <c r="D28">
        <f>cmp_expanded!D87</f>
        <v>69</v>
      </c>
      <c r="E28" s="3">
        <f>cmp_expanded!E87</f>
        <v>5.72</v>
      </c>
      <c r="F28" s="3">
        <f>cmp_expanded!F87</f>
        <v>9</v>
      </c>
      <c r="G28" s="3">
        <f>cmp_expanded!G87</f>
        <v>16.100000000000001</v>
      </c>
      <c r="H28" s="3">
        <f>cmp_expanded!H87</f>
        <v>10.38</v>
      </c>
    </row>
    <row r="29" spans="1:8" x14ac:dyDescent="0.25">
      <c r="A29" s="5" t="str">
        <f>IFERROR(INDEX('site group lu'!$A$2:$A$67, MATCH('class-site-season-uniq'!B29, 'site group lu'!$B$2:$B$67, 0)), "Other")</f>
        <v>Reference</v>
      </c>
      <c r="B29" s="5" t="str">
        <f>cmp_expanded!C133</f>
        <v>305SJA</v>
      </c>
      <c r="C29" s="5" t="s">
        <v>67</v>
      </c>
      <c r="D29">
        <f>cmp_expanded!D133</f>
        <v>98</v>
      </c>
      <c r="E29" s="3">
        <f>cmp_expanded!E133</f>
        <v>9.74</v>
      </c>
      <c r="F29" s="3">
        <f>cmp_expanded!F133</f>
        <v>17.05</v>
      </c>
      <c r="G29" s="3">
        <f>cmp_expanded!G133</f>
        <v>26.675000000000001</v>
      </c>
      <c r="H29" s="3">
        <f>cmp_expanded!H133</f>
        <v>16.934999999999999</v>
      </c>
    </row>
    <row r="30" spans="1:8" x14ac:dyDescent="0.25">
      <c r="A30" s="5" t="str">
        <f>IFERROR(INDEX('site group lu'!$A$2:$A$67, MATCH('class-site-season-uniq'!B30, 'site group lu'!$B$2:$B$67, 0)), "Other")</f>
        <v>Other</v>
      </c>
      <c r="B30" s="5" t="str">
        <f>cmp_expanded!C41</f>
        <v>305TSR</v>
      </c>
      <c r="C30" s="5" t="s">
        <v>65</v>
      </c>
      <c r="D30">
        <f>cmp_expanded!D41</f>
        <v>156</v>
      </c>
      <c r="E30" s="3">
        <f>cmp_expanded!E41</f>
        <v>17.074999999999999</v>
      </c>
      <c r="F30" s="3">
        <f>cmp_expanded!F41</f>
        <v>36</v>
      </c>
      <c r="G30" s="3">
        <f>cmp_expanded!G41</f>
        <v>79.325000000000003</v>
      </c>
      <c r="H30" s="3">
        <f>cmp_expanded!H41</f>
        <v>62.25</v>
      </c>
    </row>
    <row r="31" spans="1:8" x14ac:dyDescent="0.25">
      <c r="A31" s="5" t="str">
        <f>IFERROR(INDEX('site group lu'!$A$2:$A$67, MATCH('class-site-season-uniq'!B31, 'site group lu'!$B$2:$B$67, 0)), "Other")</f>
        <v>Other</v>
      </c>
      <c r="B31" s="5" t="str">
        <f>cmp_expanded!C88</f>
        <v>305TSR</v>
      </c>
      <c r="C31" s="5" t="s">
        <v>66</v>
      </c>
      <c r="D31">
        <f>cmp_expanded!D88</f>
        <v>61</v>
      </c>
      <c r="E31" s="3">
        <f>cmp_expanded!E88</f>
        <v>18.5</v>
      </c>
      <c r="F31" s="3">
        <f>cmp_expanded!F88</f>
        <v>36.1</v>
      </c>
      <c r="G31" s="3">
        <f>cmp_expanded!G88</f>
        <v>101</v>
      </c>
      <c r="H31" s="3">
        <f>cmp_expanded!H88</f>
        <v>82.5</v>
      </c>
    </row>
    <row r="32" spans="1:8" x14ac:dyDescent="0.25">
      <c r="A32" s="5" t="str">
        <f>IFERROR(INDEX('site group lu'!$A$2:$A$67, MATCH('class-site-season-uniq'!B32, 'site group lu'!$B$2:$B$67, 0)), "Other")</f>
        <v>Other</v>
      </c>
      <c r="B32" s="5" t="str">
        <f>cmp_expanded!C134</f>
        <v>305TSR</v>
      </c>
      <c r="C32" s="5" t="s">
        <v>67</v>
      </c>
      <c r="D32">
        <f>cmp_expanded!D134</f>
        <v>95</v>
      </c>
      <c r="E32" s="3">
        <f>cmp_expanded!E134</f>
        <v>16.05</v>
      </c>
      <c r="F32" s="3">
        <f>cmp_expanded!F134</f>
        <v>35.9</v>
      </c>
      <c r="G32" s="3">
        <f>cmp_expanded!G134</f>
        <v>66.349999999999994</v>
      </c>
      <c r="H32" s="3">
        <f>cmp_expanded!H134</f>
        <v>50.3</v>
      </c>
    </row>
    <row r="33" spans="1:8" x14ac:dyDescent="0.25">
      <c r="A33" s="5" t="str">
        <f>IFERROR(INDEX('site group lu'!$A$2:$A$67, MATCH('class-site-season-uniq'!B33, 'site group lu'!$B$2:$B$67, 0)), "Other")</f>
        <v>Other</v>
      </c>
      <c r="B33" s="5" t="str">
        <f>cmp_expanded!C42</f>
        <v>305WCS</v>
      </c>
      <c r="C33" s="5" t="s">
        <v>65</v>
      </c>
      <c r="D33">
        <f>cmp_expanded!D42</f>
        <v>29</v>
      </c>
      <c r="E33" s="3">
        <f>cmp_expanded!E42</f>
        <v>2.13</v>
      </c>
      <c r="F33" s="3">
        <f>cmp_expanded!F42</f>
        <v>3.65</v>
      </c>
      <c r="G33" s="3">
        <f>cmp_expanded!G42</f>
        <v>9.06</v>
      </c>
      <c r="H33" s="3">
        <f>cmp_expanded!H42</f>
        <v>6.93</v>
      </c>
    </row>
    <row r="34" spans="1:8" x14ac:dyDescent="0.25">
      <c r="A34" s="5" t="str">
        <f>IFERROR(INDEX('site group lu'!$A$2:$A$67, MATCH('class-site-season-uniq'!B34, 'site group lu'!$B$2:$B$67, 0)), "Other")</f>
        <v>Other</v>
      </c>
      <c r="B34" s="5" t="str">
        <f>cmp_expanded!C89</f>
        <v>305WCS</v>
      </c>
      <c r="C34" s="5" t="s">
        <v>66</v>
      </c>
      <c r="D34">
        <f>cmp_expanded!D89</f>
        <v>13</v>
      </c>
      <c r="E34" s="3">
        <f>cmp_expanded!E89</f>
        <v>1.73</v>
      </c>
      <c r="F34" s="3">
        <f>cmp_expanded!F89</f>
        <v>2.35</v>
      </c>
      <c r="G34" s="3">
        <f>cmp_expanded!G89</f>
        <v>3.65</v>
      </c>
      <c r="H34" s="3">
        <f>cmp_expanded!H89</f>
        <v>1.92</v>
      </c>
    </row>
    <row r="35" spans="1:8" x14ac:dyDescent="0.25">
      <c r="A35" s="5" t="str">
        <f>IFERROR(INDEX('site group lu'!$A$2:$A$67, MATCH('class-site-season-uniq'!B35, 'site group lu'!$B$2:$B$67, 0)), "Other")</f>
        <v>Other</v>
      </c>
      <c r="B35" s="5" t="str">
        <f>cmp_expanded!C135</f>
        <v>305WCS</v>
      </c>
      <c r="C35" s="5" t="s">
        <v>67</v>
      </c>
      <c r="D35">
        <f>cmp_expanded!D135</f>
        <v>16</v>
      </c>
      <c r="E35" s="3">
        <f>cmp_expanded!E135</f>
        <v>3.6225000000000001</v>
      </c>
      <c r="F35" s="3">
        <f>cmp_expanded!F135</f>
        <v>4.9550000000000001</v>
      </c>
      <c r="G35" s="3">
        <f>cmp_expanded!G135</f>
        <v>23.35</v>
      </c>
      <c r="H35" s="3">
        <f>cmp_expanded!H135</f>
        <v>19.727499999999999</v>
      </c>
    </row>
    <row r="36" spans="1:8" x14ac:dyDescent="0.25">
      <c r="A36" s="5" t="str">
        <f>IFERROR(INDEX('site group lu'!$A$2:$A$67, MATCH('class-site-season-uniq'!B36, 'site group lu'!$B$2:$B$67, 0)), "Other")</f>
        <v>Other</v>
      </c>
      <c r="B36" s="5" t="str">
        <f>cmp_expanded!C43</f>
        <v>305WSA</v>
      </c>
      <c r="C36" s="5" t="s">
        <v>65</v>
      </c>
      <c r="D36">
        <f>cmp_expanded!D43</f>
        <v>115</v>
      </c>
      <c r="E36" s="3">
        <f>cmp_expanded!E43</f>
        <v>15.7</v>
      </c>
      <c r="F36" s="3">
        <f>cmp_expanded!F43</f>
        <v>40.200000000000003</v>
      </c>
      <c r="G36" s="3">
        <f>cmp_expanded!G43</f>
        <v>110.4</v>
      </c>
      <c r="H36" s="3">
        <f>cmp_expanded!H43</f>
        <v>94.7</v>
      </c>
    </row>
    <row r="37" spans="1:8" x14ac:dyDescent="0.25">
      <c r="A37" s="5" t="str">
        <f>IFERROR(INDEX('site group lu'!$A$2:$A$67, MATCH('class-site-season-uniq'!B37, 'site group lu'!$B$2:$B$67, 0)), "Other")</f>
        <v>Other</v>
      </c>
      <c r="B37" s="5" t="str">
        <f>cmp_expanded!C90</f>
        <v>305WSA</v>
      </c>
      <c r="C37" s="5" t="s">
        <v>66</v>
      </c>
      <c r="D37">
        <f>cmp_expanded!D90</f>
        <v>38</v>
      </c>
      <c r="E37" s="3">
        <f>cmp_expanded!E90</f>
        <v>14.45</v>
      </c>
      <c r="F37" s="3">
        <f>cmp_expanded!F90</f>
        <v>22.65</v>
      </c>
      <c r="G37" s="3">
        <f>cmp_expanded!G90</f>
        <v>99</v>
      </c>
      <c r="H37" s="3">
        <f>cmp_expanded!H90</f>
        <v>84.55</v>
      </c>
    </row>
    <row r="38" spans="1:8" x14ac:dyDescent="0.25">
      <c r="A38" s="5" t="str">
        <f>IFERROR(INDEX('site group lu'!$A$2:$A$67, MATCH('class-site-season-uniq'!B38, 'site group lu'!$B$2:$B$67, 0)), "Other")</f>
        <v>Other</v>
      </c>
      <c r="B38" s="5" t="str">
        <f>cmp_expanded!C136</f>
        <v>305WSA</v>
      </c>
      <c r="C38" s="5" t="s">
        <v>67</v>
      </c>
      <c r="D38">
        <f>cmp_expanded!D136</f>
        <v>77</v>
      </c>
      <c r="E38" s="3">
        <f>cmp_expanded!E136</f>
        <v>16.600000000000001</v>
      </c>
      <c r="F38" s="3">
        <f>cmp_expanded!F136</f>
        <v>54.7</v>
      </c>
      <c r="G38" s="3">
        <f>cmp_expanded!G136</f>
        <v>119</v>
      </c>
      <c r="H38" s="3">
        <f>cmp_expanded!H136</f>
        <v>102.4</v>
      </c>
    </row>
    <row r="39" spans="1:8" x14ac:dyDescent="0.25">
      <c r="A39" s="5" t="str">
        <f>IFERROR(INDEX('site group lu'!$A$2:$A$67, MATCH('class-site-season-uniq'!B39, 'site group lu'!$B$2:$B$67, 0)), "Other")</f>
        <v>Gabilan</v>
      </c>
      <c r="B39" s="5" t="str">
        <f>cmp_expanded!C44</f>
        <v>309ALG</v>
      </c>
      <c r="C39" s="5" t="s">
        <v>65</v>
      </c>
      <c r="D39">
        <f>cmp_expanded!D44</f>
        <v>158</v>
      </c>
      <c r="E39" s="3">
        <f>cmp_expanded!E44</f>
        <v>46.924999999999997</v>
      </c>
      <c r="F39" s="3">
        <f>cmp_expanded!F44</f>
        <v>119.15</v>
      </c>
      <c r="G39" s="3">
        <f>cmp_expanded!G44</f>
        <v>321.25</v>
      </c>
      <c r="H39" s="3">
        <f>cmp_expanded!H44</f>
        <v>274.32499999999999</v>
      </c>
    </row>
    <row r="40" spans="1:8" x14ac:dyDescent="0.25">
      <c r="A40" s="5" t="str">
        <f>IFERROR(INDEX('site group lu'!$A$2:$A$67, MATCH('class-site-season-uniq'!B40, 'site group lu'!$B$2:$B$67, 0)), "Other")</f>
        <v>Gabilan</v>
      </c>
      <c r="B40" s="5" t="str">
        <f>cmp_expanded!C91</f>
        <v>309ALG</v>
      </c>
      <c r="C40" s="5" t="s">
        <v>66</v>
      </c>
      <c r="D40">
        <f>cmp_expanded!D91</f>
        <v>67</v>
      </c>
      <c r="E40" s="3">
        <f>cmp_expanded!E91</f>
        <v>26.9</v>
      </c>
      <c r="F40" s="3">
        <f>cmp_expanded!F91</f>
        <v>55</v>
      </c>
      <c r="G40" s="3">
        <f>cmp_expanded!G91</f>
        <v>156.69999999999999</v>
      </c>
      <c r="H40" s="3">
        <f>cmp_expanded!H91</f>
        <v>129.80000000000001</v>
      </c>
    </row>
    <row r="41" spans="1:8" x14ac:dyDescent="0.25">
      <c r="A41" s="5" t="str">
        <f>IFERROR(INDEX('site group lu'!$A$2:$A$67, MATCH('class-site-season-uniq'!B41, 'site group lu'!$B$2:$B$67, 0)), "Other")</f>
        <v>Gabilan</v>
      </c>
      <c r="B41" s="5" t="str">
        <f>cmp_expanded!C137</f>
        <v>309ALG</v>
      </c>
      <c r="C41" s="5" t="s">
        <v>67</v>
      </c>
      <c r="D41">
        <f>cmp_expanded!D137</f>
        <v>91</v>
      </c>
      <c r="E41" s="3">
        <f>cmp_expanded!E137</f>
        <v>72.099999999999994</v>
      </c>
      <c r="F41" s="3">
        <f>cmp_expanded!F137</f>
        <v>196</v>
      </c>
      <c r="G41" s="3">
        <f>cmp_expanded!G137</f>
        <v>612</v>
      </c>
      <c r="H41" s="3">
        <f>cmp_expanded!H137</f>
        <v>539.9</v>
      </c>
    </row>
    <row r="42" spans="1:8" x14ac:dyDescent="0.25">
      <c r="A42" s="5" t="str">
        <f>IFERROR(INDEX('site group lu'!$A$2:$A$67, MATCH('class-site-season-uniq'!B42, 'site group lu'!$B$2:$B$67, 0)), "Other")</f>
        <v>Gabilan</v>
      </c>
      <c r="B42" s="5" t="str">
        <f>cmp_expanded!C45</f>
        <v>309ASB</v>
      </c>
      <c r="C42" s="5" t="s">
        <v>65</v>
      </c>
      <c r="D42">
        <f>cmp_expanded!D45</f>
        <v>157</v>
      </c>
      <c r="E42" s="3">
        <f>cmp_expanded!E45</f>
        <v>18.5</v>
      </c>
      <c r="F42" s="3">
        <f>cmp_expanded!F45</f>
        <v>36.4</v>
      </c>
      <c r="G42" s="3">
        <f>cmp_expanded!G45</f>
        <v>71.400000000000006</v>
      </c>
      <c r="H42" s="3">
        <f>cmp_expanded!H45</f>
        <v>52.9</v>
      </c>
    </row>
    <row r="43" spans="1:8" x14ac:dyDescent="0.25">
      <c r="A43" s="5" t="str">
        <f>IFERROR(INDEX('site group lu'!$A$2:$A$67, MATCH('class-site-season-uniq'!B43, 'site group lu'!$B$2:$B$67, 0)), "Other")</f>
        <v>Gabilan</v>
      </c>
      <c r="B43" s="5" t="str">
        <f>cmp_expanded!C92</f>
        <v>309ASB</v>
      </c>
      <c r="C43" s="5" t="s">
        <v>66</v>
      </c>
      <c r="D43">
        <f>cmp_expanded!D92</f>
        <v>67</v>
      </c>
      <c r="E43" s="3">
        <f>cmp_expanded!E92</f>
        <v>11.85</v>
      </c>
      <c r="F43" s="3">
        <f>cmp_expanded!F92</f>
        <v>22.6</v>
      </c>
      <c r="G43" s="3">
        <f>cmp_expanded!G92</f>
        <v>42.15</v>
      </c>
      <c r="H43" s="3">
        <f>cmp_expanded!H92</f>
        <v>30.3</v>
      </c>
    </row>
    <row r="44" spans="1:8" x14ac:dyDescent="0.25">
      <c r="A44" s="5" t="str">
        <f>IFERROR(INDEX('site group lu'!$A$2:$A$67, MATCH('class-site-season-uniq'!B44, 'site group lu'!$B$2:$B$67, 0)), "Other")</f>
        <v>Gabilan</v>
      </c>
      <c r="B44" s="5" t="str">
        <f>cmp_expanded!C138</f>
        <v>309ASB</v>
      </c>
      <c r="C44" s="5" t="s">
        <v>67</v>
      </c>
      <c r="D44">
        <f>cmp_expanded!D138</f>
        <v>90</v>
      </c>
      <c r="E44" s="3">
        <f>cmp_expanded!E138</f>
        <v>27.25</v>
      </c>
      <c r="F44" s="3">
        <f>cmp_expanded!F138</f>
        <v>51.45</v>
      </c>
      <c r="G44" s="3">
        <f>cmp_expanded!G138</f>
        <v>102.45</v>
      </c>
      <c r="H44" s="3">
        <f>cmp_expanded!H138</f>
        <v>75.2</v>
      </c>
    </row>
    <row r="45" spans="1:8" x14ac:dyDescent="0.25">
      <c r="A45" s="5" t="str">
        <f>IFERROR(INDEX('site group lu'!$A$2:$A$67, MATCH('class-site-season-uniq'!B45, 'site group lu'!$B$2:$B$67, 0)), "Other")</f>
        <v>Other</v>
      </c>
      <c r="B45" s="5" t="str">
        <f>cmp_expanded!C46</f>
        <v>309CCD</v>
      </c>
      <c r="C45" s="5" t="s">
        <v>65</v>
      </c>
      <c r="D45">
        <f>cmp_expanded!D46</f>
        <v>59</v>
      </c>
      <c r="E45" s="3">
        <f>cmp_expanded!E46</f>
        <v>35.1</v>
      </c>
      <c r="F45" s="3">
        <f>cmp_expanded!F46</f>
        <v>95.6</v>
      </c>
      <c r="G45" s="3">
        <f>cmp_expanded!G46</f>
        <v>369</v>
      </c>
      <c r="H45" s="3">
        <f>cmp_expanded!H46</f>
        <v>333.9</v>
      </c>
    </row>
    <row r="46" spans="1:8" x14ac:dyDescent="0.25">
      <c r="A46" s="5" t="str">
        <f>IFERROR(INDEX('site group lu'!$A$2:$A$67, MATCH('class-site-season-uniq'!B46, 'site group lu'!$B$2:$B$67, 0)), "Other")</f>
        <v>Other</v>
      </c>
      <c r="B46" s="5" t="str">
        <f>cmp_expanded!C93</f>
        <v>309CCD</v>
      </c>
      <c r="C46" s="5" t="s">
        <v>66</v>
      </c>
      <c r="D46">
        <f>cmp_expanded!D93</f>
        <v>30</v>
      </c>
      <c r="E46" s="3">
        <f>cmp_expanded!E93</f>
        <v>29.824999999999999</v>
      </c>
      <c r="F46" s="3">
        <f>cmp_expanded!F93</f>
        <v>70.349999999999994</v>
      </c>
      <c r="G46" s="3">
        <f>cmp_expanded!G93</f>
        <v>466</v>
      </c>
      <c r="H46" s="3">
        <f>cmp_expanded!H93</f>
        <v>436.17500000000001</v>
      </c>
    </row>
    <row r="47" spans="1:8" x14ac:dyDescent="0.25">
      <c r="A47" s="5" t="str">
        <f>IFERROR(INDEX('site group lu'!$A$2:$A$67, MATCH('class-site-season-uniq'!B47, 'site group lu'!$B$2:$B$67, 0)), "Other")</f>
        <v>Other</v>
      </c>
      <c r="B47" s="5" t="str">
        <f>cmp_expanded!C139</f>
        <v>309CCD</v>
      </c>
      <c r="C47" s="5" t="s">
        <v>67</v>
      </c>
      <c r="D47">
        <f>cmp_expanded!D139</f>
        <v>29</v>
      </c>
      <c r="E47" s="3">
        <f>cmp_expanded!E139</f>
        <v>51</v>
      </c>
      <c r="F47" s="3">
        <f>cmp_expanded!F139</f>
        <v>113</v>
      </c>
      <c r="G47" s="3">
        <f>cmp_expanded!G139</f>
        <v>316</v>
      </c>
      <c r="H47" s="3">
        <f>cmp_expanded!H139</f>
        <v>265</v>
      </c>
    </row>
    <row r="48" spans="1:8" x14ac:dyDescent="0.25">
      <c r="A48" s="5" t="str">
        <f>IFERROR(INDEX('site group lu'!$A$2:$A$67, MATCH('class-site-season-uniq'!B48, 'site group lu'!$B$2:$B$67, 0)), "Other")</f>
        <v>Gabilan</v>
      </c>
      <c r="B48" s="5" t="str">
        <f>cmp_expanded!C47</f>
        <v>309ESP</v>
      </c>
      <c r="C48" s="5" t="s">
        <v>65</v>
      </c>
      <c r="D48">
        <f>cmp_expanded!D47</f>
        <v>161</v>
      </c>
      <c r="E48" s="3">
        <f>cmp_expanded!E47</f>
        <v>44.5</v>
      </c>
      <c r="F48" s="3">
        <f>cmp_expanded!F47</f>
        <v>108.3</v>
      </c>
      <c r="G48" s="3">
        <f>cmp_expanded!G47</f>
        <v>361.4</v>
      </c>
      <c r="H48" s="3">
        <f>cmp_expanded!H47</f>
        <v>316.89999999999998</v>
      </c>
    </row>
    <row r="49" spans="1:8" x14ac:dyDescent="0.25">
      <c r="A49" s="5" t="str">
        <f>IFERROR(INDEX('site group lu'!$A$2:$A$67, MATCH('class-site-season-uniq'!B49, 'site group lu'!$B$2:$B$67, 0)), "Other")</f>
        <v>Gabilan</v>
      </c>
      <c r="B49" s="5" t="str">
        <f>cmp_expanded!C94</f>
        <v>309ESP</v>
      </c>
      <c r="C49" s="5" t="s">
        <v>66</v>
      </c>
      <c r="D49">
        <f>cmp_expanded!D94</f>
        <v>67</v>
      </c>
      <c r="E49" s="3">
        <f>cmp_expanded!E94</f>
        <v>13.35</v>
      </c>
      <c r="F49" s="3">
        <f>cmp_expanded!F94</f>
        <v>68.900000000000006</v>
      </c>
      <c r="G49" s="3">
        <f>cmp_expanded!G94</f>
        <v>217</v>
      </c>
      <c r="H49" s="3">
        <f>cmp_expanded!H94</f>
        <v>203.65</v>
      </c>
    </row>
    <row r="50" spans="1:8" x14ac:dyDescent="0.25">
      <c r="A50" s="5" t="str">
        <f>IFERROR(INDEX('site group lu'!$A$2:$A$67, MATCH('class-site-season-uniq'!B50, 'site group lu'!$B$2:$B$67, 0)), "Other")</f>
        <v>Gabilan</v>
      </c>
      <c r="B50" s="5" t="str">
        <f>cmp_expanded!C140</f>
        <v>309ESP</v>
      </c>
      <c r="C50" s="5" t="s">
        <v>67</v>
      </c>
      <c r="D50">
        <f>cmp_expanded!D140</f>
        <v>94</v>
      </c>
      <c r="E50" s="3">
        <f>cmp_expanded!E140</f>
        <v>64.575000000000003</v>
      </c>
      <c r="F50" s="3">
        <f>cmp_expanded!F140</f>
        <v>153.1</v>
      </c>
      <c r="G50" s="3">
        <f>cmp_expanded!G140</f>
        <v>535.75</v>
      </c>
      <c r="H50" s="3">
        <f>cmp_expanded!H140</f>
        <v>471.17500000000001</v>
      </c>
    </row>
    <row r="51" spans="1:8" x14ac:dyDescent="0.25">
      <c r="A51" s="5" t="str">
        <f>IFERROR(INDEX('site group lu'!$A$2:$A$67, MATCH('class-site-season-uniq'!B51, 'site group lu'!$B$2:$B$67, 0)), "Other")</f>
        <v>Gabilan</v>
      </c>
      <c r="B51" s="5" t="str">
        <f>cmp_expanded!C48</f>
        <v>309GAB</v>
      </c>
      <c r="C51" s="5" t="s">
        <v>65</v>
      </c>
      <c r="D51">
        <f>cmp_expanded!D48</f>
        <v>41</v>
      </c>
      <c r="E51" s="3">
        <f>cmp_expanded!E48</f>
        <v>236</v>
      </c>
      <c r="F51" s="3">
        <f>cmp_expanded!F48</f>
        <v>432</v>
      </c>
      <c r="G51" s="3">
        <f>cmp_expanded!G48</f>
        <v>1526</v>
      </c>
      <c r="H51" s="3">
        <f>cmp_expanded!H48</f>
        <v>1290</v>
      </c>
    </row>
    <row r="52" spans="1:8" x14ac:dyDescent="0.25">
      <c r="A52" s="5" t="str">
        <f>IFERROR(INDEX('site group lu'!$A$2:$A$67, MATCH('class-site-season-uniq'!B52, 'site group lu'!$B$2:$B$67, 0)), "Other")</f>
        <v>Gabilan</v>
      </c>
      <c r="B52" s="5" t="str">
        <f>cmp_expanded!C95</f>
        <v>309GAB</v>
      </c>
      <c r="C52" s="5" t="s">
        <v>66</v>
      </c>
      <c r="D52">
        <f>cmp_expanded!D95</f>
        <v>13</v>
      </c>
      <c r="E52" s="3">
        <f>cmp_expanded!E95</f>
        <v>236</v>
      </c>
      <c r="F52" s="3">
        <f>cmp_expanded!F95</f>
        <v>349.3</v>
      </c>
      <c r="G52" s="3">
        <f>cmp_expanded!G95</f>
        <v>1685.25</v>
      </c>
      <c r="H52" s="3">
        <f>cmp_expanded!H95</f>
        <v>1449.25</v>
      </c>
    </row>
    <row r="53" spans="1:8" x14ac:dyDescent="0.25">
      <c r="A53" s="5" t="str">
        <f>IFERROR(INDEX('site group lu'!$A$2:$A$67, MATCH('class-site-season-uniq'!B53, 'site group lu'!$B$2:$B$67, 0)), "Other")</f>
        <v>Gabilan</v>
      </c>
      <c r="B53" s="5" t="str">
        <f>cmp_expanded!C141</f>
        <v>309GAB</v>
      </c>
      <c r="C53" s="5" t="s">
        <v>67</v>
      </c>
      <c r="D53">
        <f>cmp_expanded!D141</f>
        <v>28</v>
      </c>
      <c r="E53" s="3">
        <f>cmp_expanded!E141</f>
        <v>239.02500000000001</v>
      </c>
      <c r="F53" s="3">
        <f>cmp_expanded!F141</f>
        <v>530</v>
      </c>
      <c r="G53" s="3">
        <f>cmp_expanded!G141</f>
        <v>1506.5</v>
      </c>
      <c r="H53" s="3">
        <f>cmp_expanded!H141</f>
        <v>1267.4749999999999</v>
      </c>
    </row>
    <row r="54" spans="1:8" x14ac:dyDescent="0.25">
      <c r="A54" s="5" t="str">
        <f>IFERROR(INDEX('site group lu'!$A$2:$A$67, MATCH('class-site-season-uniq'!B54, 'site group lu'!$B$2:$B$67, 0)), "Other")</f>
        <v>Gabilan</v>
      </c>
      <c r="B54" s="5" t="str">
        <f>cmp_expanded!C49</f>
        <v>309JON</v>
      </c>
      <c r="C54" s="5" t="s">
        <v>65</v>
      </c>
      <c r="D54">
        <f>cmp_expanded!D49</f>
        <v>160</v>
      </c>
      <c r="E54" s="3">
        <f>cmp_expanded!E49</f>
        <v>22.625</v>
      </c>
      <c r="F54" s="3">
        <f>cmp_expanded!F49</f>
        <v>51.75</v>
      </c>
      <c r="G54" s="3">
        <f>cmp_expanded!G49</f>
        <v>146.85</v>
      </c>
      <c r="H54" s="3">
        <f>cmp_expanded!H49</f>
        <v>124.22499999999999</v>
      </c>
    </row>
    <row r="55" spans="1:8" x14ac:dyDescent="0.25">
      <c r="A55" s="5" t="str">
        <f>IFERROR(INDEX('site group lu'!$A$2:$A$67, MATCH('class-site-season-uniq'!B55, 'site group lu'!$B$2:$B$67, 0)), "Other")</f>
        <v>Gabilan</v>
      </c>
      <c r="B55" s="5" t="str">
        <f>cmp_expanded!C96</f>
        <v>309JON</v>
      </c>
      <c r="C55" s="5" t="s">
        <v>66</v>
      </c>
      <c r="D55">
        <f>cmp_expanded!D96</f>
        <v>68</v>
      </c>
      <c r="E55" s="3">
        <f>cmp_expanded!E96</f>
        <v>17.649999999999999</v>
      </c>
      <c r="F55" s="3">
        <f>cmp_expanded!F96</f>
        <v>25.5</v>
      </c>
      <c r="G55" s="3">
        <f>cmp_expanded!G96</f>
        <v>43.8</v>
      </c>
      <c r="H55" s="3">
        <f>cmp_expanded!H96</f>
        <v>26.15</v>
      </c>
    </row>
    <row r="56" spans="1:8" x14ac:dyDescent="0.25">
      <c r="A56" s="5" t="str">
        <f>IFERROR(INDEX('site group lu'!$A$2:$A$67, MATCH('class-site-season-uniq'!B56, 'site group lu'!$B$2:$B$67, 0)), "Other")</f>
        <v>Gabilan</v>
      </c>
      <c r="B56" s="5" t="str">
        <f>cmp_expanded!C142</f>
        <v>309JON</v>
      </c>
      <c r="C56" s="5" t="s">
        <v>67</v>
      </c>
      <c r="D56">
        <f>cmp_expanded!D142</f>
        <v>92</v>
      </c>
      <c r="E56" s="3">
        <f>cmp_expanded!E142</f>
        <v>42.85</v>
      </c>
      <c r="F56" s="3">
        <f>cmp_expanded!F142</f>
        <v>101.85</v>
      </c>
      <c r="G56" s="3">
        <f>cmp_expanded!G142</f>
        <v>274.75</v>
      </c>
      <c r="H56" s="3">
        <f>cmp_expanded!H142</f>
        <v>231.9</v>
      </c>
    </row>
    <row r="57" spans="1:8" x14ac:dyDescent="0.25">
      <c r="A57" s="5" t="str">
        <f>IFERROR(INDEX('site group lu'!$A$2:$A$67, MATCH('class-site-season-uniq'!B57, 'site group lu'!$B$2:$B$67, 0)), "Other")</f>
        <v>Gabilan</v>
      </c>
      <c r="B57" s="5" t="str">
        <f>cmp_expanded!C50</f>
        <v>309MER</v>
      </c>
      <c r="C57" s="5" t="s">
        <v>65</v>
      </c>
      <c r="D57">
        <f>cmp_expanded!D50</f>
        <v>162</v>
      </c>
      <c r="E57" s="3">
        <f>cmp_expanded!E50</f>
        <v>54.45</v>
      </c>
      <c r="F57" s="3">
        <f>cmp_expanded!F50</f>
        <v>106.55</v>
      </c>
      <c r="G57" s="3">
        <f>cmp_expanded!G50</f>
        <v>213.7</v>
      </c>
      <c r="H57" s="3">
        <f>cmp_expanded!H50</f>
        <v>159.25</v>
      </c>
    </row>
    <row r="58" spans="1:8" x14ac:dyDescent="0.25">
      <c r="A58" s="5" t="str">
        <f>IFERROR(INDEX('site group lu'!$A$2:$A$67, MATCH('class-site-season-uniq'!B58, 'site group lu'!$B$2:$B$67, 0)), "Other")</f>
        <v>Gabilan</v>
      </c>
      <c r="B58" s="5" t="str">
        <f>cmp_expanded!C97</f>
        <v>309MER</v>
      </c>
      <c r="C58" s="5" t="s">
        <v>66</v>
      </c>
      <c r="D58">
        <f>cmp_expanded!D97</f>
        <v>69</v>
      </c>
      <c r="E58" s="3">
        <f>cmp_expanded!E97</f>
        <v>42.3</v>
      </c>
      <c r="F58" s="3">
        <f>cmp_expanded!F97</f>
        <v>76</v>
      </c>
      <c r="G58" s="3">
        <f>cmp_expanded!G97</f>
        <v>122</v>
      </c>
      <c r="H58" s="3">
        <f>cmp_expanded!H97</f>
        <v>79.7</v>
      </c>
    </row>
    <row r="59" spans="1:8" x14ac:dyDescent="0.25">
      <c r="A59" s="5" t="str">
        <f>IFERROR(INDEX('site group lu'!$A$2:$A$67, MATCH('class-site-season-uniq'!B59, 'site group lu'!$B$2:$B$67, 0)), "Other")</f>
        <v>Gabilan</v>
      </c>
      <c r="B59" s="5" t="str">
        <f>cmp_expanded!C143</f>
        <v>309MER</v>
      </c>
      <c r="C59" s="5" t="s">
        <v>67</v>
      </c>
      <c r="D59">
        <f>cmp_expanded!D143</f>
        <v>93</v>
      </c>
      <c r="E59" s="3">
        <f>cmp_expanded!E143</f>
        <v>66.900000000000006</v>
      </c>
      <c r="F59" s="3">
        <f>cmp_expanded!F143</f>
        <v>156.19999999999999</v>
      </c>
      <c r="G59" s="3">
        <f>cmp_expanded!G143</f>
        <v>367</v>
      </c>
      <c r="H59" s="3">
        <f>cmp_expanded!H143</f>
        <v>300.10000000000002</v>
      </c>
    </row>
    <row r="60" spans="1:8" x14ac:dyDescent="0.25">
      <c r="A60" s="5" t="str">
        <f>IFERROR(INDEX('site group lu'!$A$2:$A$67, MATCH('class-site-season-uniq'!B60, 'site group lu'!$B$2:$B$67, 0)), "Other")</f>
        <v>Gabilan</v>
      </c>
      <c r="B60" s="5" t="str">
        <f>cmp_expanded!C51</f>
        <v>309NAD</v>
      </c>
      <c r="C60" s="5" t="s">
        <v>65</v>
      </c>
      <c r="D60">
        <f>cmp_expanded!D51</f>
        <v>119</v>
      </c>
      <c r="E60" s="3">
        <f>cmp_expanded!E51</f>
        <v>40.6</v>
      </c>
      <c r="F60" s="3">
        <f>cmp_expanded!F51</f>
        <v>94.4</v>
      </c>
      <c r="G60" s="3">
        <f>cmp_expanded!G51</f>
        <v>373.7</v>
      </c>
      <c r="H60" s="3">
        <f>cmp_expanded!H51</f>
        <v>333.1</v>
      </c>
    </row>
    <row r="61" spans="1:8" x14ac:dyDescent="0.25">
      <c r="A61" s="5" t="str">
        <f>IFERROR(INDEX('site group lu'!$A$2:$A$67, MATCH('class-site-season-uniq'!B61, 'site group lu'!$B$2:$B$67, 0)), "Other")</f>
        <v>Gabilan</v>
      </c>
      <c r="B61" s="5" t="str">
        <f>cmp_expanded!C98</f>
        <v>309NAD</v>
      </c>
      <c r="C61" s="5" t="s">
        <v>66</v>
      </c>
      <c r="D61">
        <f>cmp_expanded!D98</f>
        <v>55</v>
      </c>
      <c r="E61" s="3">
        <f>cmp_expanded!E98</f>
        <v>41.6</v>
      </c>
      <c r="F61" s="3">
        <f>cmp_expanded!F98</f>
        <v>108</v>
      </c>
      <c r="G61" s="3">
        <f>cmp_expanded!G98</f>
        <v>266.10000000000002</v>
      </c>
      <c r="H61" s="3">
        <f>cmp_expanded!H98</f>
        <v>224.5</v>
      </c>
    </row>
    <row r="62" spans="1:8" x14ac:dyDescent="0.25">
      <c r="A62" s="5" t="str">
        <f>IFERROR(INDEX('site group lu'!$A$2:$A$67, MATCH('class-site-season-uniq'!B62, 'site group lu'!$B$2:$B$67, 0)), "Other")</f>
        <v>Gabilan</v>
      </c>
      <c r="B62" s="5" t="str">
        <f>cmp_expanded!C144</f>
        <v>309NAD</v>
      </c>
      <c r="C62" s="5" t="s">
        <v>67</v>
      </c>
      <c r="D62">
        <f>cmp_expanded!D144</f>
        <v>64</v>
      </c>
      <c r="E62" s="3">
        <f>cmp_expanded!E144</f>
        <v>39.950000000000003</v>
      </c>
      <c r="F62" s="3">
        <f>cmp_expanded!F144</f>
        <v>82.65</v>
      </c>
      <c r="G62" s="3">
        <f>cmp_expanded!G144</f>
        <v>555.25</v>
      </c>
      <c r="H62" s="3">
        <f>cmp_expanded!H144</f>
        <v>515.29999999999995</v>
      </c>
    </row>
    <row r="63" spans="1:8" x14ac:dyDescent="0.25">
      <c r="A63" s="5" t="str">
        <f>IFERROR(INDEX('site group lu'!$A$2:$A$67, MATCH('class-site-season-uniq'!B63, 'site group lu'!$B$2:$B$67, 0)), "Other")</f>
        <v>Gabilan</v>
      </c>
      <c r="B63" s="5" t="str">
        <f>cmp_expanded!C52</f>
        <v>309OLD</v>
      </c>
      <c r="C63" s="5" t="s">
        <v>65</v>
      </c>
      <c r="D63">
        <f>cmp_expanded!D52</f>
        <v>114</v>
      </c>
      <c r="E63" s="3">
        <f>cmp_expanded!E52</f>
        <v>35.700000000000003</v>
      </c>
      <c r="F63" s="3">
        <f>cmp_expanded!F52</f>
        <v>89.15</v>
      </c>
      <c r="G63" s="3">
        <f>cmp_expanded!G52</f>
        <v>176.85</v>
      </c>
      <c r="H63" s="3">
        <f>cmp_expanded!H52</f>
        <v>141.15</v>
      </c>
    </row>
    <row r="64" spans="1:8" x14ac:dyDescent="0.25">
      <c r="A64" s="5" t="str">
        <f>IFERROR(INDEX('site group lu'!$A$2:$A$67, MATCH('class-site-season-uniq'!B64, 'site group lu'!$B$2:$B$67, 0)), "Other")</f>
        <v>Gabilan</v>
      </c>
      <c r="B64" s="5" t="str">
        <f>cmp_expanded!C99</f>
        <v>309OLD</v>
      </c>
      <c r="C64" s="5" t="s">
        <v>66</v>
      </c>
      <c r="D64">
        <f>cmp_expanded!D99</f>
        <v>49</v>
      </c>
      <c r="E64" s="3">
        <f>cmp_expanded!E99</f>
        <v>25.5</v>
      </c>
      <c r="F64" s="3">
        <f>cmp_expanded!F99</f>
        <v>74.8</v>
      </c>
      <c r="G64" s="3">
        <f>cmp_expanded!G99</f>
        <v>108.2</v>
      </c>
      <c r="H64" s="3">
        <f>cmp_expanded!H99</f>
        <v>82.7</v>
      </c>
    </row>
    <row r="65" spans="1:8" x14ac:dyDescent="0.25">
      <c r="A65" s="5" t="str">
        <f>IFERROR(INDEX('site group lu'!$A$2:$A$67, MATCH('class-site-season-uniq'!B65, 'site group lu'!$B$2:$B$67, 0)), "Other")</f>
        <v>Gabilan</v>
      </c>
      <c r="B65" s="5" t="str">
        <f>cmp_expanded!C145</f>
        <v>309OLD</v>
      </c>
      <c r="C65" s="5" t="s">
        <v>67</v>
      </c>
      <c r="D65">
        <f>cmp_expanded!D145</f>
        <v>65</v>
      </c>
      <c r="E65" s="3">
        <f>cmp_expanded!E145</f>
        <v>55.7</v>
      </c>
      <c r="F65" s="3">
        <f>cmp_expanded!F145</f>
        <v>102</v>
      </c>
      <c r="G65" s="3">
        <f>cmp_expanded!G145</f>
        <v>222</v>
      </c>
      <c r="H65" s="3">
        <f>cmp_expanded!H145</f>
        <v>166.3</v>
      </c>
    </row>
    <row r="66" spans="1:8" x14ac:dyDescent="0.25">
      <c r="A66" s="5" t="str">
        <f>IFERROR(INDEX('site group lu'!$A$2:$A$67, MATCH('class-site-season-uniq'!B66, 'site group lu'!$B$2:$B$67, 0)), "Other")</f>
        <v>Gabilan</v>
      </c>
      <c r="B66" s="5" t="str">
        <f>cmp_expanded!C53</f>
        <v>309RTA</v>
      </c>
      <c r="C66" s="5" t="s">
        <v>65</v>
      </c>
      <c r="D66">
        <f>cmp_expanded!D53</f>
        <v>15</v>
      </c>
      <c r="E66" s="3">
        <f>cmp_expanded!E53</f>
        <v>77.900000000000006</v>
      </c>
      <c r="F66" s="3">
        <f>cmp_expanded!F53</f>
        <v>461</v>
      </c>
      <c r="G66" s="3">
        <f>cmp_expanded!G53</f>
        <v>1412</v>
      </c>
      <c r="H66" s="3">
        <f>cmp_expanded!H53</f>
        <v>1334.1</v>
      </c>
    </row>
    <row r="67" spans="1:8" x14ac:dyDescent="0.25">
      <c r="A67" s="5" t="str">
        <f>IFERROR(INDEX('site group lu'!$A$2:$A$67, MATCH('class-site-season-uniq'!B67, 'site group lu'!$B$2:$B$67, 0)), "Other")</f>
        <v>Gabilan</v>
      </c>
      <c r="B67" s="5" t="str">
        <f>cmp_expanded!C100</f>
        <v>309RTA</v>
      </c>
      <c r="C67" s="5" t="s">
        <v>66</v>
      </c>
      <c r="D67">
        <f>cmp_expanded!D100</f>
        <v>7</v>
      </c>
      <c r="E67" s="3">
        <f>cmp_expanded!E100</f>
        <v>48.4</v>
      </c>
      <c r="F67" s="3">
        <f>cmp_expanded!F100</f>
        <v>71.099999999999994</v>
      </c>
      <c r="G67" s="3">
        <f>cmp_expanded!G100</f>
        <v>272.85000000000002</v>
      </c>
      <c r="H67" s="3">
        <f>cmp_expanded!H100</f>
        <v>224.45</v>
      </c>
    </row>
    <row r="68" spans="1:8" x14ac:dyDescent="0.25">
      <c r="A68" s="5" t="str">
        <f>IFERROR(INDEX('site group lu'!$A$2:$A$67, MATCH('class-site-season-uniq'!B68, 'site group lu'!$B$2:$B$67, 0)), "Other")</f>
        <v>Gabilan</v>
      </c>
      <c r="B68" s="5" t="str">
        <f>cmp_expanded!C146</f>
        <v>309RTA</v>
      </c>
      <c r="C68" s="5" t="s">
        <v>67</v>
      </c>
      <c r="D68">
        <f>cmp_expanded!D146</f>
        <v>8</v>
      </c>
      <c r="E68" s="3">
        <f>cmp_expanded!E146</f>
        <v>840.5</v>
      </c>
      <c r="F68" s="3">
        <f>cmp_expanded!F146</f>
        <v>1042</v>
      </c>
      <c r="G68" s="3">
        <f>cmp_expanded!G146</f>
        <v>1789.75</v>
      </c>
      <c r="H68" s="3">
        <f>cmp_expanded!H146</f>
        <v>949.25</v>
      </c>
    </row>
    <row r="69" spans="1:8" x14ac:dyDescent="0.25">
      <c r="A69" s="5" t="str">
        <f>IFERROR(INDEX('site group lu'!$A$2:$A$67, MATCH('class-site-season-uniq'!B69, 'site group lu'!$B$2:$B$67, 0)), "Other")</f>
        <v>Gabilan</v>
      </c>
      <c r="B69" s="5" t="str">
        <f>cmp_expanded!C54</f>
        <v>309TEH</v>
      </c>
      <c r="C69" s="5" t="s">
        <v>65</v>
      </c>
      <c r="D69">
        <f>cmp_expanded!D54</f>
        <v>162</v>
      </c>
      <c r="E69" s="3">
        <f>cmp_expanded!E54</f>
        <v>68.849999999999994</v>
      </c>
      <c r="F69" s="3">
        <f>cmp_expanded!F54</f>
        <v>114.2</v>
      </c>
      <c r="G69" s="3">
        <f>cmp_expanded!G54</f>
        <v>219.65</v>
      </c>
      <c r="H69" s="3">
        <f>cmp_expanded!H54</f>
        <v>150.80000000000001</v>
      </c>
    </row>
    <row r="70" spans="1:8" x14ac:dyDescent="0.25">
      <c r="A70" s="5" t="str">
        <f>IFERROR(INDEX('site group lu'!$A$2:$A$67, MATCH('class-site-season-uniq'!B70, 'site group lu'!$B$2:$B$67, 0)), "Other")</f>
        <v>Gabilan</v>
      </c>
      <c r="B70" s="5" t="str">
        <f>cmp_expanded!C101</f>
        <v>309TEH</v>
      </c>
      <c r="C70" s="5" t="s">
        <v>66</v>
      </c>
      <c r="D70">
        <f>cmp_expanded!D101</f>
        <v>69</v>
      </c>
      <c r="E70" s="3">
        <f>cmp_expanded!E101</f>
        <v>57.1</v>
      </c>
      <c r="F70" s="3">
        <f>cmp_expanded!F101</f>
        <v>88.2</v>
      </c>
      <c r="G70" s="3">
        <f>cmp_expanded!G101</f>
        <v>159.4</v>
      </c>
      <c r="H70" s="3">
        <f>cmp_expanded!H101</f>
        <v>102.3</v>
      </c>
    </row>
    <row r="71" spans="1:8" x14ac:dyDescent="0.25">
      <c r="A71" s="5" t="str">
        <f>IFERROR(INDEX('site group lu'!$A$2:$A$67, MATCH('class-site-season-uniq'!B71, 'site group lu'!$B$2:$B$67, 0)), "Other")</f>
        <v>Gabilan</v>
      </c>
      <c r="B71" s="5" t="str">
        <f>cmp_expanded!C147</f>
        <v>309TEH</v>
      </c>
      <c r="C71" s="5" t="s">
        <v>67</v>
      </c>
      <c r="D71">
        <f>cmp_expanded!D147</f>
        <v>93</v>
      </c>
      <c r="E71" s="3">
        <f>cmp_expanded!E147</f>
        <v>83.8</v>
      </c>
      <c r="F71" s="3">
        <f>cmp_expanded!F147</f>
        <v>140.30000000000001</v>
      </c>
      <c r="G71" s="3">
        <f>cmp_expanded!G147</f>
        <v>398.8</v>
      </c>
      <c r="H71" s="3">
        <f>cmp_expanded!H147</f>
        <v>315</v>
      </c>
    </row>
    <row r="72" spans="1:8" x14ac:dyDescent="0.25">
      <c r="A72" s="5" t="str">
        <f>IFERROR(INDEX('site group lu'!$A$2:$A$67, MATCH('class-site-season-uniq'!B72, 'site group lu'!$B$2:$B$67, 0)), "Other")</f>
        <v>Reference</v>
      </c>
      <c r="B72" s="5" t="str">
        <f>cmp_expanded!C55</f>
        <v>310CCC</v>
      </c>
      <c r="C72" s="5" t="s">
        <v>65</v>
      </c>
      <c r="D72">
        <f>cmp_expanded!D55</f>
        <v>134</v>
      </c>
      <c r="E72" s="3">
        <f>cmp_expanded!E55</f>
        <v>1.1475</v>
      </c>
      <c r="F72" s="3">
        <f>cmp_expanded!F55</f>
        <v>2.1549999999999998</v>
      </c>
      <c r="G72" s="3">
        <f>cmp_expanded!G55</f>
        <v>3.85</v>
      </c>
      <c r="H72" s="3">
        <f>cmp_expanded!H55</f>
        <v>2.7025000000000001</v>
      </c>
    </row>
    <row r="73" spans="1:8" x14ac:dyDescent="0.25">
      <c r="A73" s="5" t="str">
        <f>IFERROR(INDEX('site group lu'!$A$2:$A$67, MATCH('class-site-season-uniq'!B73, 'site group lu'!$B$2:$B$67, 0)), "Other")</f>
        <v>Reference</v>
      </c>
      <c r="B73" s="5" t="str">
        <f>cmp_expanded!C102</f>
        <v>310CCC</v>
      </c>
      <c r="C73" s="5" t="s">
        <v>66</v>
      </c>
      <c r="D73">
        <f>cmp_expanded!D102</f>
        <v>50</v>
      </c>
      <c r="E73" s="3">
        <f>cmp_expanded!E102</f>
        <v>1.2</v>
      </c>
      <c r="F73" s="3">
        <f>cmp_expanded!F102</f>
        <v>2.4</v>
      </c>
      <c r="G73" s="3">
        <f>cmp_expanded!G102</f>
        <v>3.2949999999999999</v>
      </c>
      <c r="H73" s="3">
        <f>cmp_expanded!H102</f>
        <v>2.0950000000000002</v>
      </c>
    </row>
    <row r="74" spans="1:8" x14ac:dyDescent="0.25">
      <c r="A74" s="5" t="str">
        <f>IFERROR(INDEX('site group lu'!$A$2:$A$67, MATCH('class-site-season-uniq'!B74, 'site group lu'!$B$2:$B$67, 0)), "Other")</f>
        <v>Reference</v>
      </c>
      <c r="B74" s="5" t="str">
        <f>cmp_expanded!C148</f>
        <v>310CCC</v>
      </c>
      <c r="C74" s="5" t="s">
        <v>67</v>
      </c>
      <c r="D74">
        <f>cmp_expanded!D148</f>
        <v>84</v>
      </c>
      <c r="E74" s="3">
        <f>cmp_expanded!E148</f>
        <v>0.99250000000000005</v>
      </c>
      <c r="F74" s="3">
        <f>cmp_expanded!F148</f>
        <v>2.1</v>
      </c>
      <c r="G74" s="3">
        <f>cmp_expanded!G148</f>
        <v>4.41</v>
      </c>
      <c r="H74" s="3">
        <f>cmp_expanded!H148</f>
        <v>3.4175</v>
      </c>
    </row>
    <row r="75" spans="1:8" x14ac:dyDescent="0.25">
      <c r="A75" s="5" t="str">
        <f>IFERROR(INDEX('site group lu'!$A$2:$A$67, MATCH('class-site-season-uniq'!B75, 'site group lu'!$B$2:$B$67, 0)), "Other")</f>
        <v>Other</v>
      </c>
      <c r="B75" s="5" t="str">
        <f>cmp_expanded!C56</f>
        <v>310LBC</v>
      </c>
      <c r="C75" s="5" t="s">
        <v>65</v>
      </c>
      <c r="D75">
        <f>cmp_expanded!D56</f>
        <v>46</v>
      </c>
      <c r="E75" s="3">
        <f>cmp_expanded!E56</f>
        <v>0.9425</v>
      </c>
      <c r="F75" s="3">
        <f>cmp_expanded!F56</f>
        <v>1.88</v>
      </c>
      <c r="G75" s="3">
        <f>cmp_expanded!G56</f>
        <v>4.2725</v>
      </c>
      <c r="H75" s="3">
        <f>cmp_expanded!H56</f>
        <v>3.33</v>
      </c>
    </row>
    <row r="76" spans="1:8" x14ac:dyDescent="0.25">
      <c r="A76" s="5" t="str">
        <f>IFERROR(INDEX('site group lu'!$A$2:$A$67, MATCH('class-site-season-uniq'!B76, 'site group lu'!$B$2:$B$67, 0)), "Other")</f>
        <v>Other</v>
      </c>
      <c r="B76" s="5" t="str">
        <f>cmp_expanded!C103</f>
        <v>310LBC</v>
      </c>
      <c r="C76" s="5" t="s">
        <v>66</v>
      </c>
      <c r="D76">
        <f>cmp_expanded!D103</f>
        <v>11</v>
      </c>
      <c r="E76" s="3">
        <f>cmp_expanded!E103</f>
        <v>0.6</v>
      </c>
      <c r="F76" s="3">
        <f>cmp_expanded!F103</f>
        <v>1.7</v>
      </c>
      <c r="G76" s="3">
        <f>cmp_expanded!G103</f>
        <v>2.1800000000000002</v>
      </c>
      <c r="H76" s="3">
        <f>cmp_expanded!H103</f>
        <v>1.58</v>
      </c>
    </row>
    <row r="77" spans="1:8" x14ac:dyDescent="0.25">
      <c r="A77" s="5" t="str">
        <f>IFERROR(INDEX('site group lu'!$A$2:$A$67, MATCH('class-site-season-uniq'!B77, 'site group lu'!$B$2:$B$67, 0)), "Other")</f>
        <v>Other</v>
      </c>
      <c r="B77" s="5" t="str">
        <f>cmp_expanded!C149</f>
        <v>310LBC</v>
      </c>
      <c r="C77" s="5" t="s">
        <v>67</v>
      </c>
      <c r="D77">
        <f>cmp_expanded!D149</f>
        <v>35</v>
      </c>
      <c r="E77" s="3">
        <f>cmp_expanded!E149</f>
        <v>0.995</v>
      </c>
      <c r="F77" s="3">
        <f>cmp_expanded!F149</f>
        <v>2.5</v>
      </c>
      <c r="G77" s="3">
        <f>cmp_expanded!G149</f>
        <v>5.46</v>
      </c>
      <c r="H77" s="3">
        <f>cmp_expanded!H149</f>
        <v>4.4649999999999999</v>
      </c>
    </row>
    <row r="78" spans="1:8" x14ac:dyDescent="0.25">
      <c r="A78" s="5" t="str">
        <f>IFERROR(INDEX('site group lu'!$A$2:$A$67, MATCH('class-site-season-uniq'!B78, 'site group lu'!$B$2:$B$67, 0)), "Other")</f>
        <v>Reference</v>
      </c>
      <c r="B78" s="5" t="str">
        <f>cmp_expanded!C57</f>
        <v>310PRE</v>
      </c>
      <c r="C78" s="5" t="s">
        <v>65</v>
      </c>
      <c r="D78">
        <f>cmp_expanded!D57</f>
        <v>156</v>
      </c>
      <c r="E78" s="3">
        <f>cmp_expanded!E57</f>
        <v>7.69</v>
      </c>
      <c r="F78" s="3">
        <f>cmp_expanded!F57</f>
        <v>10.25</v>
      </c>
      <c r="G78" s="3">
        <f>cmp_expanded!G57</f>
        <v>16.125</v>
      </c>
      <c r="H78" s="3">
        <f>cmp_expanded!H57</f>
        <v>8.4350000000000005</v>
      </c>
    </row>
    <row r="79" spans="1:8" x14ac:dyDescent="0.25">
      <c r="A79" s="5" t="str">
        <f>IFERROR(INDEX('site group lu'!$A$2:$A$67, MATCH('class-site-season-uniq'!B79, 'site group lu'!$B$2:$B$67, 0)), "Other")</f>
        <v>Reference</v>
      </c>
      <c r="B79" s="5" t="str">
        <f>cmp_expanded!C104</f>
        <v>310PRE</v>
      </c>
      <c r="C79" s="5" t="s">
        <v>66</v>
      </c>
      <c r="D79">
        <f>cmp_expanded!D104</f>
        <v>67</v>
      </c>
      <c r="E79" s="3">
        <f>cmp_expanded!E104</f>
        <v>7.68</v>
      </c>
      <c r="F79" s="3">
        <f>cmp_expanded!F104</f>
        <v>10.3</v>
      </c>
      <c r="G79" s="3">
        <f>cmp_expanded!G104</f>
        <v>13.65</v>
      </c>
      <c r="H79" s="3">
        <f>cmp_expanded!H104</f>
        <v>5.97</v>
      </c>
    </row>
    <row r="80" spans="1:8" x14ac:dyDescent="0.25">
      <c r="A80" s="5" t="str">
        <f>IFERROR(INDEX('site group lu'!$A$2:$A$67, MATCH('class-site-season-uniq'!B80, 'site group lu'!$B$2:$B$67, 0)), "Other")</f>
        <v>Reference</v>
      </c>
      <c r="B80" s="5" t="str">
        <f>cmp_expanded!C150</f>
        <v>310PRE</v>
      </c>
      <c r="C80" s="5" t="s">
        <v>67</v>
      </c>
      <c r="D80">
        <f>cmp_expanded!D150</f>
        <v>89</v>
      </c>
      <c r="E80" s="3">
        <f>cmp_expanded!E150</f>
        <v>7.8</v>
      </c>
      <c r="F80" s="3">
        <f>cmp_expanded!F150</f>
        <v>10.1</v>
      </c>
      <c r="G80" s="3">
        <f>cmp_expanded!G150</f>
        <v>20.8</v>
      </c>
      <c r="H80" s="3">
        <f>cmp_expanded!H150</f>
        <v>13</v>
      </c>
    </row>
    <row r="81" spans="1:8" x14ac:dyDescent="0.25">
      <c r="A81" s="5" t="str">
        <f>IFERROR(INDEX('site group lu'!$A$2:$A$67, MATCH('class-site-season-uniq'!B81, 'site group lu'!$B$2:$B$67, 0)), "Other")</f>
        <v>Other</v>
      </c>
      <c r="B81" s="5" t="str">
        <f>cmp_expanded!C58</f>
        <v>310USG</v>
      </c>
      <c r="C81" s="5" t="s">
        <v>65</v>
      </c>
      <c r="D81">
        <f>cmp_expanded!D58</f>
        <v>154</v>
      </c>
      <c r="E81" s="3">
        <f>cmp_expanded!E58</f>
        <v>1.57</v>
      </c>
      <c r="F81" s="3">
        <f>cmp_expanded!F58</f>
        <v>2.7</v>
      </c>
      <c r="G81" s="3">
        <f>cmp_expanded!G58</f>
        <v>4.84</v>
      </c>
      <c r="H81" s="3">
        <f>cmp_expanded!H58</f>
        <v>3.27</v>
      </c>
    </row>
    <row r="82" spans="1:8" x14ac:dyDescent="0.25">
      <c r="A82" s="5" t="str">
        <f>IFERROR(INDEX('site group lu'!$A$2:$A$67, MATCH('class-site-season-uniq'!B82, 'site group lu'!$B$2:$B$67, 0)), "Other")</f>
        <v>Other</v>
      </c>
      <c r="B82" s="5" t="str">
        <f>cmp_expanded!C105</f>
        <v>310USG</v>
      </c>
      <c r="C82" s="5" t="s">
        <v>66</v>
      </c>
      <c r="D82">
        <f>cmp_expanded!D105</f>
        <v>66</v>
      </c>
      <c r="E82" s="3">
        <f>cmp_expanded!E105</f>
        <v>1.8</v>
      </c>
      <c r="F82" s="3">
        <f>cmp_expanded!F105</f>
        <v>2.75</v>
      </c>
      <c r="G82" s="3">
        <f>cmp_expanded!G105</f>
        <v>4.07</v>
      </c>
      <c r="H82" s="3">
        <f>cmp_expanded!H105</f>
        <v>2.27</v>
      </c>
    </row>
    <row r="83" spans="1:8" x14ac:dyDescent="0.25">
      <c r="A83" s="5" t="str">
        <f>IFERROR(INDEX('site group lu'!$A$2:$A$67, MATCH('class-site-season-uniq'!B83, 'site group lu'!$B$2:$B$67, 0)), "Other")</f>
        <v>Other</v>
      </c>
      <c r="B83" s="5" t="str">
        <f>cmp_expanded!C151</f>
        <v>310USG</v>
      </c>
      <c r="C83" s="5" t="s">
        <v>67</v>
      </c>
      <c r="D83">
        <f>cmp_expanded!D151</f>
        <v>88</v>
      </c>
      <c r="E83" s="3">
        <f>cmp_expanded!E151</f>
        <v>1.4875</v>
      </c>
      <c r="F83" s="3">
        <f>cmp_expanded!F151</f>
        <v>2.61</v>
      </c>
      <c r="G83" s="3">
        <f>cmp_expanded!G151</f>
        <v>5.6074999999999999</v>
      </c>
      <c r="H83" s="3">
        <f>cmp_expanded!H151</f>
        <v>4.12</v>
      </c>
    </row>
    <row r="84" spans="1:8" x14ac:dyDescent="0.25">
      <c r="A84" s="5" t="str">
        <f>IFERROR(INDEX('site group lu'!$A$2:$A$67, MATCH('class-site-season-uniq'!B84, 'site group lu'!$B$2:$B$67, 0)), "Other")</f>
        <v>Other</v>
      </c>
      <c r="B84" s="5" t="str">
        <f>cmp_expanded!C59</f>
        <v>310WRP</v>
      </c>
      <c r="C84" s="5" t="s">
        <v>65</v>
      </c>
      <c r="D84">
        <f>cmp_expanded!D59</f>
        <v>102</v>
      </c>
      <c r="E84" s="3">
        <f>cmp_expanded!E59</f>
        <v>1.2050000000000001</v>
      </c>
      <c r="F84" s="3">
        <f>cmp_expanded!F59</f>
        <v>2.4249999999999998</v>
      </c>
      <c r="G84" s="3">
        <f>cmp_expanded!G59</f>
        <v>5.7649999999999997</v>
      </c>
      <c r="H84" s="3">
        <f>cmp_expanded!H59</f>
        <v>4.5599999999999996</v>
      </c>
    </row>
    <row r="85" spans="1:8" x14ac:dyDescent="0.25">
      <c r="A85" s="5" t="str">
        <f>IFERROR(INDEX('site group lu'!$A$2:$A$67, MATCH('class-site-season-uniq'!B85, 'site group lu'!$B$2:$B$67, 0)), "Other")</f>
        <v>Other</v>
      </c>
      <c r="B85" s="5" t="str">
        <f>cmp_expanded!C106</f>
        <v>310WRP</v>
      </c>
      <c r="C85" s="5" t="s">
        <v>66</v>
      </c>
      <c r="D85">
        <f>cmp_expanded!D106</f>
        <v>40</v>
      </c>
      <c r="E85" s="3">
        <f>cmp_expanded!E106</f>
        <v>0.65249999999999997</v>
      </c>
      <c r="F85" s="3">
        <f>cmp_expanded!F106</f>
        <v>1.4</v>
      </c>
      <c r="G85" s="3">
        <f>cmp_expanded!G106</f>
        <v>2.625</v>
      </c>
      <c r="H85" s="3">
        <f>cmp_expanded!H106</f>
        <v>1.9724999999999999</v>
      </c>
    </row>
    <row r="86" spans="1:8" x14ac:dyDescent="0.25">
      <c r="A86" s="5" t="str">
        <f>IFERROR(INDEX('site group lu'!$A$2:$A$67, MATCH('class-site-season-uniq'!B86, 'site group lu'!$B$2:$B$67, 0)), "Other")</f>
        <v>Other</v>
      </c>
      <c r="B86" s="5" t="str">
        <f>cmp_expanded!C152</f>
        <v>310WRP</v>
      </c>
      <c r="C86" s="5" t="s">
        <v>67</v>
      </c>
      <c r="D86">
        <f>cmp_expanded!D152</f>
        <v>62</v>
      </c>
      <c r="E86" s="3">
        <f>cmp_expanded!E152</f>
        <v>1.6375</v>
      </c>
      <c r="F86" s="3">
        <f>cmp_expanded!F152</f>
        <v>3.855</v>
      </c>
      <c r="G86" s="3">
        <f>cmp_expanded!G152</f>
        <v>11.272500000000001</v>
      </c>
      <c r="H86" s="3">
        <f>cmp_expanded!H152</f>
        <v>9.6349999999999998</v>
      </c>
    </row>
    <row r="87" spans="1:8" x14ac:dyDescent="0.25">
      <c r="A87" s="5" t="str">
        <f>IFERROR(INDEX('site group lu'!$A$2:$A$67, MATCH('class-site-season-uniq'!B87, 'site group lu'!$B$2:$B$67, 0)), "Other")</f>
        <v>Other</v>
      </c>
      <c r="B87" s="5" t="str">
        <f>cmp_expanded!C60</f>
        <v>312BCC</v>
      </c>
      <c r="C87" s="5" t="s">
        <v>65</v>
      </c>
      <c r="D87">
        <f>cmp_expanded!D60</f>
        <v>55</v>
      </c>
      <c r="E87" s="3">
        <f>cmp_expanded!E60</f>
        <v>24.45</v>
      </c>
      <c r="F87" s="3">
        <f>cmp_expanded!F60</f>
        <v>141.6</v>
      </c>
      <c r="G87" s="3">
        <f>cmp_expanded!G60</f>
        <v>573.5</v>
      </c>
      <c r="H87" s="3">
        <f>cmp_expanded!H60</f>
        <v>549.04999999999995</v>
      </c>
    </row>
    <row r="88" spans="1:8" x14ac:dyDescent="0.25">
      <c r="A88" s="5" t="str">
        <f>IFERROR(INDEX('site group lu'!$A$2:$A$67, MATCH('class-site-season-uniq'!B88, 'site group lu'!$B$2:$B$67, 0)), "Other")</f>
        <v>Other</v>
      </c>
      <c r="B88" s="5" t="str">
        <f>cmp_expanded!C107</f>
        <v>312BCC</v>
      </c>
      <c r="C88" s="5" t="s">
        <v>66</v>
      </c>
      <c r="D88">
        <f>cmp_expanded!D107</f>
        <v>23</v>
      </c>
      <c r="E88" s="3">
        <f>cmp_expanded!E107</f>
        <v>8.92</v>
      </c>
      <c r="F88" s="3">
        <f>cmp_expanded!F107</f>
        <v>25.8</v>
      </c>
      <c r="G88" s="3">
        <f>cmp_expanded!G107</f>
        <v>153.80000000000001</v>
      </c>
      <c r="H88" s="3">
        <f>cmp_expanded!H107</f>
        <v>144.88</v>
      </c>
    </row>
    <row r="89" spans="1:8" x14ac:dyDescent="0.25">
      <c r="A89" s="5" t="str">
        <f>IFERROR(INDEX('site group lu'!$A$2:$A$67, MATCH('class-site-season-uniq'!B89, 'site group lu'!$B$2:$B$67, 0)), "Other")</f>
        <v>Other</v>
      </c>
      <c r="B89" s="5" t="str">
        <f>cmp_expanded!C153</f>
        <v>312BCC</v>
      </c>
      <c r="C89" s="5" t="s">
        <v>67</v>
      </c>
      <c r="D89">
        <f>cmp_expanded!D153</f>
        <v>32</v>
      </c>
      <c r="E89" s="3">
        <f>cmp_expanded!E153</f>
        <v>95.65</v>
      </c>
      <c r="F89" s="3">
        <f>cmp_expanded!F153</f>
        <v>372.8</v>
      </c>
      <c r="G89" s="3">
        <f>cmp_expanded!G153</f>
        <v>899.5</v>
      </c>
      <c r="H89" s="3">
        <f>cmp_expanded!H153</f>
        <v>803.85</v>
      </c>
    </row>
    <row r="90" spans="1:8" x14ac:dyDescent="0.25">
      <c r="A90" s="5" t="str">
        <f>IFERROR(INDEX('site group lu'!$A$2:$A$67, MATCH('class-site-season-uniq'!B90, 'site group lu'!$B$2:$B$67, 0)), "Other")</f>
        <v>Other</v>
      </c>
      <c r="B90" s="5" t="str">
        <f>cmp_expanded!C61</f>
        <v>312BCJ</v>
      </c>
      <c r="C90" s="5" t="s">
        <v>65</v>
      </c>
      <c r="D90">
        <f>cmp_expanded!D61</f>
        <v>157</v>
      </c>
      <c r="E90" s="3">
        <f>cmp_expanded!E61</f>
        <v>25.2</v>
      </c>
      <c r="F90" s="3">
        <f>cmp_expanded!F61</f>
        <v>58.6</v>
      </c>
      <c r="G90" s="3">
        <f>cmp_expanded!G61</f>
        <v>190.7</v>
      </c>
      <c r="H90" s="3">
        <f>cmp_expanded!H61</f>
        <v>165.5</v>
      </c>
    </row>
    <row r="91" spans="1:8" x14ac:dyDescent="0.25">
      <c r="A91" s="5" t="str">
        <f>IFERROR(INDEX('site group lu'!$A$2:$A$67, MATCH('class-site-season-uniq'!B91, 'site group lu'!$B$2:$B$67, 0)), "Other")</f>
        <v>Other</v>
      </c>
      <c r="B91" s="5" t="str">
        <f>cmp_expanded!C108</f>
        <v>312BCJ</v>
      </c>
      <c r="C91" s="5" t="s">
        <v>66</v>
      </c>
      <c r="D91">
        <f>cmp_expanded!D108</f>
        <v>71</v>
      </c>
      <c r="E91" s="3">
        <f>cmp_expanded!E108</f>
        <v>19.3</v>
      </c>
      <c r="F91" s="3">
        <f>cmp_expanded!F108</f>
        <v>33.1</v>
      </c>
      <c r="G91" s="3">
        <f>cmp_expanded!G108</f>
        <v>84.2</v>
      </c>
      <c r="H91" s="3">
        <f>cmp_expanded!H108</f>
        <v>64.900000000000006</v>
      </c>
    </row>
    <row r="92" spans="1:8" x14ac:dyDescent="0.25">
      <c r="A92" s="5" t="str">
        <f>IFERROR(INDEX('site group lu'!$A$2:$A$67, MATCH('class-site-season-uniq'!B92, 'site group lu'!$B$2:$B$67, 0)), "Other")</f>
        <v>Other</v>
      </c>
      <c r="B92" s="5" t="str">
        <f>cmp_expanded!C154</f>
        <v>312BCJ</v>
      </c>
      <c r="C92" s="5" t="s">
        <v>67</v>
      </c>
      <c r="D92">
        <f>cmp_expanded!D154</f>
        <v>86</v>
      </c>
      <c r="E92" s="3">
        <f>cmp_expanded!E154</f>
        <v>36.524999999999999</v>
      </c>
      <c r="F92" s="3">
        <f>cmp_expanded!F154</f>
        <v>107.2</v>
      </c>
      <c r="G92" s="3">
        <f>cmp_expanded!G154</f>
        <v>276.64999999999998</v>
      </c>
      <c r="H92" s="3">
        <f>cmp_expanded!H154</f>
        <v>240.125</v>
      </c>
    </row>
    <row r="93" spans="1:8" x14ac:dyDescent="0.25">
      <c r="A93" s="5" t="str">
        <f>IFERROR(INDEX('site group lu'!$A$2:$A$67, MATCH('class-site-season-uniq'!B93, 'site group lu'!$B$2:$B$67, 0)), "Other")</f>
        <v>Other</v>
      </c>
      <c r="B93" s="5" t="str">
        <f>cmp_expanded!C62</f>
        <v>312GVS</v>
      </c>
      <c r="C93" s="5" t="s">
        <v>65</v>
      </c>
      <c r="D93">
        <f>cmp_expanded!D62</f>
        <v>114</v>
      </c>
      <c r="E93" s="3">
        <f>cmp_expanded!E62</f>
        <v>4.45</v>
      </c>
      <c r="F93" s="3">
        <f>cmp_expanded!F62</f>
        <v>14.45</v>
      </c>
      <c r="G93" s="3">
        <f>cmp_expanded!G62</f>
        <v>66.400000000000006</v>
      </c>
      <c r="H93" s="3">
        <f>cmp_expanded!H62</f>
        <v>61.95</v>
      </c>
    </row>
    <row r="94" spans="1:8" x14ac:dyDescent="0.25">
      <c r="A94" s="5" t="str">
        <f>IFERROR(INDEX('site group lu'!$A$2:$A$67, MATCH('class-site-season-uniq'!B94, 'site group lu'!$B$2:$B$67, 0)), "Other")</f>
        <v>Other</v>
      </c>
      <c r="B94" s="5" t="str">
        <f>cmp_expanded!C109</f>
        <v>312GVS</v>
      </c>
      <c r="C94" s="5" t="s">
        <v>66</v>
      </c>
      <c r="D94">
        <f>cmp_expanded!D109</f>
        <v>50</v>
      </c>
      <c r="E94" s="3">
        <f>cmp_expanded!E109</f>
        <v>3.5249999999999999</v>
      </c>
      <c r="F94" s="3">
        <f>cmp_expanded!F109</f>
        <v>5.67</v>
      </c>
      <c r="G94" s="3">
        <f>cmp_expanded!G109</f>
        <v>17.475000000000001</v>
      </c>
      <c r="H94" s="3">
        <f>cmp_expanded!H109</f>
        <v>13.95</v>
      </c>
    </row>
    <row r="95" spans="1:8" x14ac:dyDescent="0.25">
      <c r="A95" s="5" t="str">
        <f>IFERROR(INDEX('site group lu'!$A$2:$A$67, MATCH('class-site-season-uniq'!B95, 'site group lu'!$B$2:$B$67, 0)), "Other")</f>
        <v>Other</v>
      </c>
      <c r="B95" s="5" t="str">
        <f>cmp_expanded!C155</f>
        <v>312GVS</v>
      </c>
      <c r="C95" s="5" t="s">
        <v>67</v>
      </c>
      <c r="D95">
        <f>cmp_expanded!D155</f>
        <v>64</v>
      </c>
      <c r="E95" s="3">
        <f>cmp_expanded!E155</f>
        <v>10.7</v>
      </c>
      <c r="F95" s="3">
        <f>cmp_expanded!F155</f>
        <v>35.75</v>
      </c>
      <c r="G95" s="3">
        <f>cmp_expanded!G155</f>
        <v>114.65</v>
      </c>
      <c r="H95" s="3">
        <f>cmp_expanded!H155</f>
        <v>103.95</v>
      </c>
    </row>
    <row r="96" spans="1:8" x14ac:dyDescent="0.25">
      <c r="A96" s="5" t="str">
        <f>IFERROR(INDEX('site group lu'!$A$2:$A$67, MATCH('class-site-season-uniq'!B96, 'site group lu'!$B$2:$B$67, 0)), "Other")</f>
        <v>Other</v>
      </c>
      <c r="B96" s="5" t="str">
        <f>cmp_expanded!C63</f>
        <v>312MSD</v>
      </c>
      <c r="C96" s="5" t="s">
        <v>65</v>
      </c>
      <c r="D96">
        <f>cmp_expanded!D63</f>
        <v>153</v>
      </c>
      <c r="E96" s="3">
        <f>cmp_expanded!E63</f>
        <v>17.5</v>
      </c>
      <c r="F96" s="3">
        <f>cmp_expanded!F63</f>
        <v>42.8</v>
      </c>
      <c r="G96" s="3">
        <f>cmp_expanded!G63</f>
        <v>119</v>
      </c>
      <c r="H96" s="3">
        <f>cmp_expanded!H63</f>
        <v>101.5</v>
      </c>
    </row>
    <row r="97" spans="1:8" x14ac:dyDescent="0.25">
      <c r="A97" s="5" t="str">
        <f>IFERROR(INDEX('site group lu'!$A$2:$A$67, MATCH('class-site-season-uniq'!B97, 'site group lu'!$B$2:$B$67, 0)), "Other")</f>
        <v>Other</v>
      </c>
      <c r="B97" s="5" t="str">
        <f>cmp_expanded!C110</f>
        <v>312MSD</v>
      </c>
      <c r="C97" s="5" t="s">
        <v>66</v>
      </c>
      <c r="D97">
        <f>cmp_expanded!D110</f>
        <v>64</v>
      </c>
      <c r="E97" s="3">
        <f>cmp_expanded!E110</f>
        <v>12.425000000000001</v>
      </c>
      <c r="F97" s="3">
        <f>cmp_expanded!F110</f>
        <v>21.4</v>
      </c>
      <c r="G97" s="3">
        <f>cmp_expanded!G110</f>
        <v>40.325000000000003</v>
      </c>
      <c r="H97" s="3">
        <f>cmp_expanded!H110</f>
        <v>27.9</v>
      </c>
    </row>
    <row r="98" spans="1:8" x14ac:dyDescent="0.25">
      <c r="A98" s="5" t="str">
        <f>IFERROR(INDEX('site group lu'!$A$2:$A$67, MATCH('class-site-season-uniq'!B98, 'site group lu'!$B$2:$B$67, 0)), "Other")</f>
        <v>Other</v>
      </c>
      <c r="B98" s="5" t="str">
        <f>cmp_expanded!C156</f>
        <v>312MSD</v>
      </c>
      <c r="C98" s="5" t="s">
        <v>67</v>
      </c>
      <c r="D98">
        <f>cmp_expanded!D156</f>
        <v>89</v>
      </c>
      <c r="E98" s="3">
        <f>cmp_expanded!E156</f>
        <v>32.799999999999997</v>
      </c>
      <c r="F98" s="3">
        <f>cmp_expanded!F156</f>
        <v>75.3</v>
      </c>
      <c r="G98" s="3">
        <f>cmp_expanded!G156</f>
        <v>191.3</v>
      </c>
      <c r="H98" s="3">
        <f>cmp_expanded!H156</f>
        <v>158.5</v>
      </c>
    </row>
    <row r="99" spans="1:8" x14ac:dyDescent="0.25">
      <c r="A99" s="5" t="str">
        <f>IFERROR(INDEX('site group lu'!$A$2:$A$67, MATCH('class-site-season-uniq'!B99, 'site group lu'!$B$2:$B$67, 0)), "Other")</f>
        <v>Other</v>
      </c>
      <c r="B99" s="5" t="str">
        <f>cmp_expanded!C64</f>
        <v>312OFC</v>
      </c>
      <c r="C99" s="5" t="s">
        <v>65</v>
      </c>
      <c r="D99">
        <f>cmp_expanded!D64</f>
        <v>166</v>
      </c>
      <c r="E99" s="3">
        <f>cmp_expanded!E64</f>
        <v>17.3</v>
      </c>
      <c r="F99" s="3">
        <f>cmp_expanded!F64</f>
        <v>62.65</v>
      </c>
      <c r="G99" s="3">
        <f>cmp_expanded!G64</f>
        <v>263.625</v>
      </c>
      <c r="H99" s="3">
        <f>cmp_expanded!H64</f>
        <v>246.32499999999999</v>
      </c>
    </row>
    <row r="100" spans="1:8" x14ac:dyDescent="0.25">
      <c r="A100" s="5" t="str">
        <f>IFERROR(INDEX('site group lu'!$A$2:$A$67, MATCH('class-site-season-uniq'!B100, 'site group lu'!$B$2:$B$67, 0)), "Other")</f>
        <v>Other</v>
      </c>
      <c r="B100" s="5" t="str">
        <f>cmp_expanded!C111</f>
        <v>312OFC</v>
      </c>
      <c r="C100" s="5" t="s">
        <v>66</v>
      </c>
      <c r="D100">
        <f>cmp_expanded!D111</f>
        <v>72</v>
      </c>
      <c r="E100" s="3">
        <f>cmp_expanded!E111</f>
        <v>8.2074999999999996</v>
      </c>
      <c r="F100" s="3">
        <f>cmp_expanded!F111</f>
        <v>43.1</v>
      </c>
      <c r="G100" s="3">
        <f>cmp_expanded!G111</f>
        <v>147.69999999999999</v>
      </c>
      <c r="H100" s="3">
        <f>cmp_expanded!H111</f>
        <v>139.49250000000001</v>
      </c>
    </row>
    <row r="101" spans="1:8" x14ac:dyDescent="0.25">
      <c r="A101" s="5" t="str">
        <f>IFERROR(INDEX('site group lu'!$A$2:$A$67, MATCH('class-site-season-uniq'!B101, 'site group lu'!$B$2:$B$67, 0)), "Other")</f>
        <v>Other</v>
      </c>
      <c r="B101" s="5" t="str">
        <f>cmp_expanded!C157</f>
        <v>312OFC</v>
      </c>
      <c r="C101" s="5" t="s">
        <v>67</v>
      </c>
      <c r="D101">
        <f>cmp_expanded!D157</f>
        <v>94</v>
      </c>
      <c r="E101" s="3">
        <f>cmp_expanded!E157</f>
        <v>27.8</v>
      </c>
      <c r="F101" s="3">
        <f>cmp_expanded!F157</f>
        <v>94.5</v>
      </c>
      <c r="G101" s="3">
        <f>cmp_expanded!G157</f>
        <v>424.55</v>
      </c>
      <c r="H101" s="3">
        <f>cmp_expanded!H157</f>
        <v>396.75</v>
      </c>
    </row>
    <row r="102" spans="1:8" x14ac:dyDescent="0.25">
      <c r="A102" s="5" t="str">
        <f>IFERROR(INDEX('site group lu'!$A$2:$A$67, MATCH('class-site-season-uniq'!B102, 'site group lu'!$B$2:$B$67, 0)), "Other")</f>
        <v>Reference</v>
      </c>
      <c r="B102" s="5" t="str">
        <f>cmp_expanded!C65</f>
        <v>312OFN</v>
      </c>
      <c r="C102" s="5" t="s">
        <v>65</v>
      </c>
      <c r="D102">
        <f>cmp_expanded!D65</f>
        <v>162</v>
      </c>
      <c r="E102" s="3">
        <f>cmp_expanded!E65</f>
        <v>6.5750000000000002</v>
      </c>
      <c r="F102" s="3">
        <f>cmp_expanded!F65</f>
        <v>17.95</v>
      </c>
      <c r="G102" s="3">
        <f>cmp_expanded!G65</f>
        <v>39.575000000000003</v>
      </c>
      <c r="H102" s="3">
        <f>cmp_expanded!H65</f>
        <v>33</v>
      </c>
    </row>
    <row r="103" spans="1:8" x14ac:dyDescent="0.25">
      <c r="A103" s="5" t="str">
        <f>IFERROR(INDEX('site group lu'!$A$2:$A$67, MATCH('class-site-season-uniq'!B103, 'site group lu'!$B$2:$B$67, 0)), "Other")</f>
        <v>Reference</v>
      </c>
      <c r="B103" s="5" t="str">
        <f>cmp_expanded!C112</f>
        <v>312OFN</v>
      </c>
      <c r="C103" s="5" t="s">
        <v>66</v>
      </c>
      <c r="D103">
        <f>cmp_expanded!D112</f>
        <v>70</v>
      </c>
      <c r="E103" s="3">
        <f>cmp_expanded!E112</f>
        <v>4.2424999999999997</v>
      </c>
      <c r="F103" s="3">
        <f>cmp_expanded!F112</f>
        <v>7.3</v>
      </c>
      <c r="G103" s="3">
        <f>cmp_expanded!G112</f>
        <v>20.05</v>
      </c>
      <c r="H103" s="3">
        <f>cmp_expanded!H112</f>
        <v>15.807499999999999</v>
      </c>
    </row>
    <row r="104" spans="1:8" x14ac:dyDescent="0.25">
      <c r="A104" s="5" t="str">
        <f>IFERROR(INDEX('site group lu'!$A$2:$A$67, MATCH('class-site-season-uniq'!B104, 'site group lu'!$B$2:$B$67, 0)), "Other")</f>
        <v>Reference</v>
      </c>
      <c r="B104" s="5" t="str">
        <f>cmp_expanded!C158</f>
        <v>312OFN</v>
      </c>
      <c r="C104" s="5" t="s">
        <v>67</v>
      </c>
      <c r="D104">
        <f>cmp_expanded!D158</f>
        <v>92</v>
      </c>
      <c r="E104" s="3">
        <f>cmp_expanded!E158</f>
        <v>15.35</v>
      </c>
      <c r="F104" s="3">
        <f>cmp_expanded!F158</f>
        <v>24.6</v>
      </c>
      <c r="G104" s="3">
        <f>cmp_expanded!G158</f>
        <v>49.85</v>
      </c>
      <c r="H104" s="3">
        <f>cmp_expanded!H158</f>
        <v>34.5</v>
      </c>
    </row>
    <row r="105" spans="1:8" x14ac:dyDescent="0.25">
      <c r="A105" s="5" t="str">
        <f>IFERROR(INDEX('site group lu'!$A$2:$A$67, MATCH('class-site-season-uniq'!B105, 'site group lu'!$B$2:$B$67, 0)), "Other")</f>
        <v>Other</v>
      </c>
      <c r="B105" s="5" t="str">
        <f>cmp_expanded!C66</f>
        <v>312ORC</v>
      </c>
      <c r="C105" s="5" t="s">
        <v>65</v>
      </c>
      <c r="D105">
        <f>cmp_expanded!D66</f>
        <v>163</v>
      </c>
      <c r="E105" s="3">
        <f>cmp_expanded!E66</f>
        <v>54.35</v>
      </c>
      <c r="F105" s="3">
        <f>cmp_expanded!F66</f>
        <v>183.1</v>
      </c>
      <c r="G105" s="3">
        <f>cmp_expanded!G66</f>
        <v>455.5</v>
      </c>
      <c r="H105" s="3">
        <f>cmp_expanded!H66</f>
        <v>401.15</v>
      </c>
    </row>
    <row r="106" spans="1:8" x14ac:dyDescent="0.25">
      <c r="A106" s="5" t="str">
        <f>IFERROR(INDEX('site group lu'!$A$2:$A$67, MATCH('class-site-season-uniq'!B106, 'site group lu'!$B$2:$B$67, 0)), "Other")</f>
        <v>Other</v>
      </c>
      <c r="B106" s="5" t="str">
        <f>cmp_expanded!C113</f>
        <v>312ORC</v>
      </c>
      <c r="C106" s="5" t="s">
        <v>66</v>
      </c>
      <c r="D106">
        <f>cmp_expanded!D113</f>
        <v>71</v>
      </c>
      <c r="E106" s="3">
        <f>cmp_expanded!E113</f>
        <v>53.2</v>
      </c>
      <c r="F106" s="3">
        <f>cmp_expanded!F113</f>
        <v>136.69999999999999</v>
      </c>
      <c r="G106" s="3">
        <f>cmp_expanded!G113</f>
        <v>411.6</v>
      </c>
      <c r="H106" s="3">
        <f>cmp_expanded!H113</f>
        <v>358.4</v>
      </c>
    </row>
    <row r="107" spans="1:8" x14ac:dyDescent="0.25">
      <c r="A107" s="5" t="str">
        <f>IFERROR(INDEX('site group lu'!$A$2:$A$67, MATCH('class-site-season-uniq'!B107, 'site group lu'!$B$2:$B$67, 0)), "Other")</f>
        <v>Other</v>
      </c>
      <c r="B107" s="5" t="str">
        <f>cmp_expanded!C159</f>
        <v>312ORC</v>
      </c>
      <c r="C107" s="5" t="s">
        <v>67</v>
      </c>
      <c r="D107">
        <f>cmp_expanded!D159</f>
        <v>92</v>
      </c>
      <c r="E107" s="3">
        <f>cmp_expanded!E159</f>
        <v>68.224999999999994</v>
      </c>
      <c r="F107" s="3">
        <f>cmp_expanded!F159</f>
        <v>192</v>
      </c>
      <c r="G107" s="3">
        <f>cmp_expanded!G159</f>
        <v>502</v>
      </c>
      <c r="H107" s="3">
        <f>cmp_expanded!H159</f>
        <v>433.77499999999998</v>
      </c>
    </row>
    <row r="108" spans="1:8" x14ac:dyDescent="0.25">
      <c r="A108" s="5" t="str">
        <f>IFERROR(INDEX('site group lu'!$A$2:$A$67, MATCH('class-site-season-uniq'!B108, 'site group lu'!$B$2:$B$67, 0)), "Other")</f>
        <v>Reference</v>
      </c>
      <c r="B108" s="5" t="str">
        <f>cmp_expanded!C67</f>
        <v>312ORI</v>
      </c>
      <c r="C108" s="5" t="s">
        <v>65</v>
      </c>
      <c r="D108">
        <f>cmp_expanded!D67</f>
        <v>166</v>
      </c>
      <c r="E108" s="3">
        <f>cmp_expanded!E67</f>
        <v>8.4350000000000005</v>
      </c>
      <c r="F108" s="3">
        <f>cmp_expanded!F67</f>
        <v>19.3</v>
      </c>
      <c r="G108" s="3">
        <f>cmp_expanded!G67</f>
        <v>88.375</v>
      </c>
      <c r="H108" s="3">
        <f>cmp_expanded!H67</f>
        <v>79.94</v>
      </c>
    </row>
    <row r="109" spans="1:8" x14ac:dyDescent="0.25">
      <c r="A109" s="5" t="str">
        <f>IFERROR(INDEX('site group lu'!$A$2:$A$67, MATCH('class-site-season-uniq'!B109, 'site group lu'!$B$2:$B$67, 0)), "Other")</f>
        <v>Reference</v>
      </c>
      <c r="B109" s="5" t="str">
        <f>cmp_expanded!C114</f>
        <v>312ORI</v>
      </c>
      <c r="C109" s="5" t="s">
        <v>66</v>
      </c>
      <c r="D109">
        <f>cmp_expanded!D114</f>
        <v>72</v>
      </c>
      <c r="E109" s="3">
        <f>cmp_expanded!E114</f>
        <v>6.4175000000000004</v>
      </c>
      <c r="F109" s="3">
        <f>cmp_expanded!F114</f>
        <v>10.25</v>
      </c>
      <c r="G109" s="3">
        <f>cmp_expanded!G114</f>
        <v>22.8</v>
      </c>
      <c r="H109" s="3">
        <f>cmp_expanded!H114</f>
        <v>16.3825</v>
      </c>
    </row>
    <row r="110" spans="1:8" x14ac:dyDescent="0.25">
      <c r="A110" s="5" t="str">
        <f>IFERROR(INDEX('site group lu'!$A$2:$A$67, MATCH('class-site-season-uniq'!B110, 'site group lu'!$B$2:$B$67, 0)), "Other")</f>
        <v>Reference</v>
      </c>
      <c r="B110" s="5" t="str">
        <f>cmp_expanded!C160</f>
        <v>312ORI</v>
      </c>
      <c r="C110" s="5" t="s">
        <v>67</v>
      </c>
      <c r="D110">
        <f>cmp_expanded!D160</f>
        <v>94</v>
      </c>
      <c r="E110" s="3">
        <f>cmp_expanded!E160</f>
        <v>12.925000000000001</v>
      </c>
      <c r="F110" s="3">
        <f>cmp_expanded!F160</f>
        <v>54</v>
      </c>
      <c r="G110" s="3">
        <f>cmp_expanded!G160</f>
        <v>170.65</v>
      </c>
      <c r="H110" s="3">
        <f>cmp_expanded!H160</f>
        <v>157.72499999999999</v>
      </c>
    </row>
    <row r="111" spans="1:8" x14ac:dyDescent="0.25">
      <c r="A111" s="5" t="str">
        <f>IFERROR(INDEX('site group lu'!$A$2:$A$67, MATCH('class-site-season-uniq'!B111, 'site group lu'!$B$2:$B$67, 0)), "Other")</f>
        <v>Other</v>
      </c>
      <c r="B111" s="5" t="str">
        <f>cmp_expanded!C68</f>
        <v>312SMA</v>
      </c>
      <c r="C111" s="5" t="s">
        <v>65</v>
      </c>
      <c r="D111">
        <f>cmp_expanded!D68</f>
        <v>156</v>
      </c>
      <c r="E111" s="3">
        <f>cmp_expanded!E68</f>
        <v>52</v>
      </c>
      <c r="F111" s="3">
        <f>cmp_expanded!F68</f>
        <v>117.75</v>
      </c>
      <c r="G111" s="3">
        <f>cmp_expanded!G68</f>
        <v>218.5</v>
      </c>
      <c r="H111" s="3">
        <f>cmp_expanded!H68</f>
        <v>166.5</v>
      </c>
    </row>
    <row r="112" spans="1:8" x14ac:dyDescent="0.25">
      <c r="A112" s="5" t="str">
        <f>IFERROR(INDEX('site group lu'!$A$2:$A$67, MATCH('class-site-season-uniq'!B112, 'site group lu'!$B$2:$B$67, 0)), "Other")</f>
        <v>Other</v>
      </c>
      <c r="B112" s="5" t="str">
        <f>cmp_expanded!C115</f>
        <v>312SMA</v>
      </c>
      <c r="C112" s="5" t="s">
        <v>66</v>
      </c>
      <c r="D112">
        <f>cmp_expanded!D115</f>
        <v>69</v>
      </c>
      <c r="E112" s="3">
        <f>cmp_expanded!E115</f>
        <v>27.1</v>
      </c>
      <c r="F112" s="3">
        <f>cmp_expanded!F115</f>
        <v>84.9</v>
      </c>
      <c r="G112" s="3">
        <f>cmp_expanded!G115</f>
        <v>179</v>
      </c>
      <c r="H112" s="3">
        <f>cmp_expanded!H115</f>
        <v>151.9</v>
      </c>
    </row>
    <row r="113" spans="1:8" x14ac:dyDescent="0.25">
      <c r="A113" s="5" t="str">
        <f>IFERROR(INDEX('site group lu'!$A$2:$A$67, MATCH('class-site-season-uniq'!B113, 'site group lu'!$B$2:$B$67, 0)), "Other")</f>
        <v>Other</v>
      </c>
      <c r="B113" s="5" t="str">
        <f>cmp_expanded!C161</f>
        <v>312SMA</v>
      </c>
      <c r="C113" s="5" t="s">
        <v>67</v>
      </c>
      <c r="D113">
        <f>cmp_expanded!D161</f>
        <v>87</v>
      </c>
      <c r="E113" s="3">
        <f>cmp_expanded!E161</f>
        <v>68.650000000000006</v>
      </c>
      <c r="F113" s="3">
        <f>cmp_expanded!F161</f>
        <v>154</v>
      </c>
      <c r="G113" s="3">
        <f>cmp_expanded!G161</f>
        <v>246.5</v>
      </c>
      <c r="H113" s="3">
        <f>cmp_expanded!H161</f>
        <v>177.85</v>
      </c>
    </row>
    <row r="114" spans="1:8" x14ac:dyDescent="0.25">
      <c r="A114" s="5" t="str">
        <f>IFERROR(INDEX('site group lu'!$A$2:$A$67, MATCH('class-site-season-uniq'!B114, 'site group lu'!$B$2:$B$67, 0)), "Other")</f>
        <v>Other</v>
      </c>
      <c r="B114" s="5" t="str">
        <f>cmp_expanded!C69</f>
        <v>312SMI</v>
      </c>
      <c r="C114" s="5" t="s">
        <v>65</v>
      </c>
      <c r="D114">
        <f>cmp_expanded!D69</f>
        <v>28</v>
      </c>
      <c r="E114" s="3">
        <f>cmp_expanded!E69</f>
        <v>6.5750000000000002</v>
      </c>
      <c r="F114" s="3">
        <f>cmp_expanded!F69</f>
        <v>34.25</v>
      </c>
      <c r="G114" s="3">
        <f>cmp_expanded!G69</f>
        <v>1723</v>
      </c>
      <c r="H114" s="3">
        <f>cmp_expanded!H69</f>
        <v>1716.425</v>
      </c>
    </row>
    <row r="115" spans="1:8" x14ac:dyDescent="0.25">
      <c r="A115" s="5" t="str">
        <f>IFERROR(INDEX('site group lu'!$A$2:$A$67, MATCH('class-site-season-uniq'!B115, 'site group lu'!$B$2:$B$67, 0)), "Other")</f>
        <v>Other</v>
      </c>
      <c r="B115" s="5" t="str">
        <f>cmp_expanded!C116</f>
        <v>312SMI</v>
      </c>
      <c r="C115" s="5" t="s">
        <v>66</v>
      </c>
      <c r="D115">
        <f>cmp_expanded!D116</f>
        <v>8</v>
      </c>
      <c r="E115" s="3">
        <f>cmp_expanded!E116</f>
        <v>3.35</v>
      </c>
      <c r="F115" s="3">
        <f>cmp_expanded!F116</f>
        <v>5.3</v>
      </c>
      <c r="G115" s="3">
        <f>cmp_expanded!G116</f>
        <v>8.1</v>
      </c>
      <c r="H115" s="3">
        <f>cmp_expanded!H116</f>
        <v>4.75</v>
      </c>
    </row>
    <row r="116" spans="1:8" x14ac:dyDescent="0.25">
      <c r="A116" s="5" t="str">
        <f>IFERROR(INDEX('site group lu'!$A$2:$A$67, MATCH('class-site-season-uniq'!B116, 'site group lu'!$B$2:$B$67, 0)), "Other")</f>
        <v>Other</v>
      </c>
      <c r="B116" s="5" t="str">
        <f>cmp_expanded!C162</f>
        <v>312SMI</v>
      </c>
      <c r="C116" s="5" t="s">
        <v>67</v>
      </c>
      <c r="D116">
        <f>cmp_expanded!D162</f>
        <v>20</v>
      </c>
      <c r="E116" s="3">
        <f>cmp_expanded!E162</f>
        <v>28.25</v>
      </c>
      <c r="F116" s="3">
        <f>cmp_expanded!F162</f>
        <v>899.9</v>
      </c>
      <c r="G116" s="3">
        <f>cmp_expanded!G162</f>
        <v>3000</v>
      </c>
      <c r="H116" s="3">
        <f>cmp_expanded!H162</f>
        <v>2971.75</v>
      </c>
    </row>
    <row r="117" spans="1:8" x14ac:dyDescent="0.25">
      <c r="A117" s="5" t="str">
        <f>IFERROR(INDEX('site group lu'!$A$2:$A$67, MATCH('class-site-season-uniq'!B117, 'site group lu'!$B$2:$B$67, 0)), "Other")</f>
        <v>Other</v>
      </c>
      <c r="B117" s="5" t="str">
        <f>cmp_expanded!C70</f>
        <v>313SAE</v>
      </c>
      <c r="C117" s="5" t="s">
        <v>65</v>
      </c>
      <c r="D117">
        <f>cmp_expanded!D70</f>
        <v>1</v>
      </c>
      <c r="E117" s="3">
        <f>cmp_expanded!E70</f>
        <v>142</v>
      </c>
      <c r="F117" s="3">
        <f>cmp_expanded!F70</f>
        <v>142</v>
      </c>
      <c r="G117" s="3">
        <f>cmp_expanded!G70</f>
        <v>142</v>
      </c>
      <c r="H117" s="3">
        <f>cmp_expanded!H70</f>
        <v>0</v>
      </c>
    </row>
    <row r="118" spans="1:8" x14ac:dyDescent="0.25">
      <c r="A118" s="5" t="str">
        <f>IFERROR(INDEX('site group lu'!$A$2:$A$67, MATCH('class-site-season-uniq'!B118, 'site group lu'!$B$2:$B$67, 0)), "Other")</f>
        <v>Other</v>
      </c>
      <c r="B118" s="5" t="str">
        <f>cmp_expanded!C163</f>
        <v>313SAE</v>
      </c>
      <c r="C118" s="5" t="s">
        <v>67</v>
      </c>
      <c r="D118">
        <f>cmp_expanded!D163</f>
        <v>1</v>
      </c>
      <c r="E118" s="3">
        <f>cmp_expanded!E163</f>
        <v>142</v>
      </c>
      <c r="F118" s="3">
        <f>cmp_expanded!F163</f>
        <v>142</v>
      </c>
      <c r="G118" s="3">
        <f>cmp_expanded!G163</f>
        <v>142</v>
      </c>
      <c r="H118" s="3">
        <f>cmp_expanded!H163</f>
        <v>0</v>
      </c>
    </row>
    <row r="119" spans="1:8" x14ac:dyDescent="0.25">
      <c r="A119" s="5" t="str">
        <f>IFERROR(INDEX('site group lu'!$A$2:$A$67, MATCH('class-site-season-uniq'!B119, 'site group lu'!$B$2:$B$67, 0)), "Other")</f>
        <v>Reference</v>
      </c>
      <c r="B119" s="5" t="str">
        <f>cmp_expanded!C71</f>
        <v>314SYF</v>
      </c>
      <c r="C119" s="5" t="s">
        <v>65</v>
      </c>
      <c r="D119">
        <f>cmp_expanded!D71</f>
        <v>112</v>
      </c>
      <c r="E119" s="3">
        <f>cmp_expanded!E71</f>
        <v>3.7725</v>
      </c>
      <c r="F119" s="3">
        <f>cmp_expanded!F71</f>
        <v>7.32</v>
      </c>
      <c r="G119" s="3">
        <f>cmp_expanded!G71</f>
        <v>14.425000000000001</v>
      </c>
      <c r="H119" s="3">
        <f>cmp_expanded!H71</f>
        <v>10.6525</v>
      </c>
    </row>
    <row r="120" spans="1:8" x14ac:dyDescent="0.25">
      <c r="A120" s="5" t="str">
        <f>IFERROR(INDEX('site group lu'!$A$2:$A$67, MATCH('class-site-season-uniq'!B120, 'site group lu'!$B$2:$B$67, 0)), "Other")</f>
        <v>Reference</v>
      </c>
      <c r="B120" s="5" t="str">
        <f>cmp_expanded!C117</f>
        <v>314SYF</v>
      </c>
      <c r="C120" s="5" t="s">
        <v>66</v>
      </c>
      <c r="D120">
        <f>cmp_expanded!D117</f>
        <v>47</v>
      </c>
      <c r="E120" s="3">
        <f>cmp_expanded!E117</f>
        <v>2.35</v>
      </c>
      <c r="F120" s="3">
        <f>cmp_expanded!F117</f>
        <v>4.6500000000000004</v>
      </c>
      <c r="G120" s="3">
        <f>cmp_expanded!G117</f>
        <v>8.85</v>
      </c>
      <c r="H120" s="3">
        <f>cmp_expanded!H117</f>
        <v>6.5</v>
      </c>
    </row>
    <row r="121" spans="1:8" x14ac:dyDescent="0.25">
      <c r="A121" s="5" t="str">
        <f>IFERROR(INDEX('site group lu'!$A$2:$A$67, MATCH('class-site-season-uniq'!B121, 'site group lu'!$B$2:$B$67, 0)), "Other")</f>
        <v>Reference</v>
      </c>
      <c r="B121" s="5" t="str">
        <f>cmp_expanded!C164</f>
        <v>314SYF</v>
      </c>
      <c r="C121" s="5" t="s">
        <v>67</v>
      </c>
      <c r="D121">
        <f>cmp_expanded!D164</f>
        <v>65</v>
      </c>
      <c r="E121" s="3">
        <f>cmp_expanded!E164</f>
        <v>5.9</v>
      </c>
      <c r="F121" s="3">
        <f>cmp_expanded!F164</f>
        <v>11.2</v>
      </c>
      <c r="G121" s="3">
        <f>cmp_expanded!G164</f>
        <v>17.899999999999999</v>
      </c>
      <c r="H121" s="3">
        <f>cmp_expanded!H164</f>
        <v>12</v>
      </c>
    </row>
    <row r="122" spans="1:8" x14ac:dyDescent="0.25">
      <c r="A122" s="5" t="str">
        <f>IFERROR(INDEX('site group lu'!$A$2:$A$67, MATCH('class-site-season-uniq'!B122, 'site group lu'!$B$2:$B$67, 0)), "Other")</f>
        <v>Reference</v>
      </c>
      <c r="B122" s="5" t="str">
        <f>cmp_expanded!C72</f>
        <v>314SYL</v>
      </c>
      <c r="C122" s="5" t="s">
        <v>65</v>
      </c>
      <c r="D122">
        <f>cmp_expanded!D72</f>
        <v>55</v>
      </c>
      <c r="E122" s="3">
        <f>cmp_expanded!E72</f>
        <v>1.19</v>
      </c>
      <c r="F122" s="3">
        <f>cmp_expanded!F72</f>
        <v>3.22</v>
      </c>
      <c r="G122" s="3">
        <f>cmp_expanded!G72</f>
        <v>8.15</v>
      </c>
      <c r="H122" s="3">
        <f>cmp_expanded!H72</f>
        <v>6.96</v>
      </c>
    </row>
    <row r="123" spans="1:8" x14ac:dyDescent="0.25">
      <c r="A123" s="5" t="str">
        <f>IFERROR(INDEX('site group lu'!$A$2:$A$67, MATCH('class-site-season-uniq'!B123, 'site group lu'!$B$2:$B$67, 0)), "Other")</f>
        <v>Reference</v>
      </c>
      <c r="B123" s="5" t="str">
        <f>cmp_expanded!C118</f>
        <v>314SYL</v>
      </c>
      <c r="C123" s="5" t="s">
        <v>66</v>
      </c>
      <c r="D123">
        <f>cmp_expanded!D118</f>
        <v>17</v>
      </c>
      <c r="E123" s="3">
        <f>cmp_expanded!E118</f>
        <v>0.63</v>
      </c>
      <c r="F123" s="3">
        <f>cmp_expanded!F118</f>
        <v>2.95</v>
      </c>
      <c r="G123" s="3">
        <f>cmp_expanded!G118</f>
        <v>3.89</v>
      </c>
      <c r="H123" s="3">
        <f>cmp_expanded!H118</f>
        <v>3.26</v>
      </c>
    </row>
    <row r="124" spans="1:8" x14ac:dyDescent="0.25">
      <c r="A124" s="5" t="str">
        <f>IFERROR(INDEX('site group lu'!$A$2:$A$67, MATCH('class-site-season-uniq'!B124, 'site group lu'!$B$2:$B$67, 0)), "Other")</f>
        <v>Reference</v>
      </c>
      <c r="B124" s="5" t="str">
        <f>cmp_expanded!C165</f>
        <v>314SYL</v>
      </c>
      <c r="C124" s="5" t="s">
        <v>67</v>
      </c>
      <c r="D124">
        <f>cmp_expanded!D165</f>
        <v>38</v>
      </c>
      <c r="E124" s="3">
        <f>cmp_expanded!E165</f>
        <v>1.3049999999999999</v>
      </c>
      <c r="F124" s="3">
        <f>cmp_expanded!F165</f>
        <v>4.9800000000000004</v>
      </c>
      <c r="G124" s="3">
        <f>cmp_expanded!G165</f>
        <v>20.05</v>
      </c>
      <c r="H124" s="3">
        <f>cmp_expanded!H165</f>
        <v>18.745000000000001</v>
      </c>
    </row>
    <row r="125" spans="1:8" x14ac:dyDescent="0.25">
      <c r="A125" s="5" t="str">
        <f>IFERROR(INDEX('site group lu'!$A$2:$A$67, MATCH('class-site-season-uniq'!B125, 'site group lu'!$B$2:$B$67, 0)), "Other")</f>
        <v>Reference</v>
      </c>
      <c r="B125" s="5" t="str">
        <f>cmp_expanded!C73</f>
        <v>314SYN</v>
      </c>
      <c r="C125" s="5" t="s">
        <v>65</v>
      </c>
      <c r="D125">
        <f>cmp_expanded!D73</f>
        <v>88</v>
      </c>
      <c r="E125" s="3">
        <f>cmp_expanded!E73</f>
        <v>1.675</v>
      </c>
      <c r="F125" s="3">
        <f>cmp_expanded!F73</f>
        <v>5.1749999999999998</v>
      </c>
      <c r="G125" s="3">
        <f>cmp_expanded!G73</f>
        <v>13.8</v>
      </c>
      <c r="H125" s="3">
        <f>cmp_expanded!H73</f>
        <v>12.125</v>
      </c>
    </row>
    <row r="126" spans="1:8" x14ac:dyDescent="0.25">
      <c r="A126" s="5" t="str">
        <f>IFERROR(INDEX('site group lu'!$A$2:$A$67, MATCH('class-site-season-uniq'!B126, 'site group lu'!$B$2:$B$67, 0)), "Other")</f>
        <v>Reference</v>
      </c>
      <c r="B126" s="5" t="str">
        <f>cmp_expanded!C119</f>
        <v>314SYN</v>
      </c>
      <c r="C126" s="5" t="s">
        <v>66</v>
      </c>
      <c r="D126">
        <f>cmp_expanded!D119</f>
        <v>29</v>
      </c>
      <c r="E126" s="3">
        <f>cmp_expanded!E119</f>
        <v>1.4</v>
      </c>
      <c r="F126" s="3">
        <f>cmp_expanded!F119</f>
        <v>3.7</v>
      </c>
      <c r="G126" s="3">
        <f>cmp_expanded!G119</f>
        <v>8.18</v>
      </c>
      <c r="H126" s="3">
        <f>cmp_expanded!H119</f>
        <v>6.78</v>
      </c>
    </row>
    <row r="127" spans="1:8" x14ac:dyDescent="0.25">
      <c r="A127" s="5" t="str">
        <f>IFERROR(INDEX('site group lu'!$A$2:$A$67, MATCH('class-site-season-uniq'!B127, 'site group lu'!$B$2:$B$67, 0)), "Other")</f>
        <v>Reference</v>
      </c>
      <c r="B127" s="5" t="str">
        <f>cmp_expanded!C166</f>
        <v>314SYN</v>
      </c>
      <c r="C127" s="5" t="s">
        <v>67</v>
      </c>
      <c r="D127">
        <f>cmp_expanded!D166</f>
        <v>59</v>
      </c>
      <c r="E127" s="3">
        <f>cmp_expanded!E166</f>
        <v>1.9750000000000001</v>
      </c>
      <c r="F127" s="3">
        <f>cmp_expanded!F166</f>
        <v>5.91</v>
      </c>
      <c r="G127" s="3">
        <f>cmp_expanded!G166</f>
        <v>15.1</v>
      </c>
      <c r="H127" s="3">
        <f>cmp_expanded!H166</f>
        <v>13.125</v>
      </c>
    </row>
    <row r="128" spans="1:8" x14ac:dyDescent="0.25">
      <c r="A128" s="5" t="str">
        <f>IFERROR(INDEX('site group lu'!$A$2:$A$67, MATCH('class-site-season-uniq'!B128, 'site group lu'!$B$2:$B$67, 0)), "Other")</f>
        <v>Other</v>
      </c>
      <c r="B128" s="5" t="str">
        <f>cmp_expanded!C74</f>
        <v>315APF</v>
      </c>
      <c r="C128" s="5" t="s">
        <v>65</v>
      </c>
      <c r="D128">
        <f>cmp_expanded!D74</f>
        <v>77</v>
      </c>
      <c r="E128" s="3">
        <f>cmp_expanded!E74</f>
        <v>0.77</v>
      </c>
      <c r="F128" s="3">
        <f>cmp_expanded!F74</f>
        <v>1.65</v>
      </c>
      <c r="G128" s="3">
        <f>cmp_expanded!G74</f>
        <v>4.2</v>
      </c>
      <c r="H128" s="3">
        <f>cmp_expanded!H74</f>
        <v>3.43</v>
      </c>
    </row>
    <row r="129" spans="1:8" x14ac:dyDescent="0.25">
      <c r="A129" s="5" t="str">
        <f>IFERROR(INDEX('site group lu'!$A$2:$A$67, MATCH('class-site-season-uniq'!B129, 'site group lu'!$B$2:$B$67, 0)), "Other")</f>
        <v>Other</v>
      </c>
      <c r="B129" s="5" t="str">
        <f>cmp_expanded!C120</f>
        <v>315APF</v>
      </c>
      <c r="C129" s="5" t="s">
        <v>66</v>
      </c>
      <c r="D129">
        <f>cmp_expanded!D120</f>
        <v>31</v>
      </c>
      <c r="E129" s="3">
        <f>cmp_expanded!E120</f>
        <v>0.6</v>
      </c>
      <c r="F129" s="3">
        <f>cmp_expanded!F120</f>
        <v>1.45</v>
      </c>
      <c r="G129" s="3">
        <f>cmp_expanded!G120</f>
        <v>3</v>
      </c>
      <c r="H129" s="3">
        <f>cmp_expanded!H120</f>
        <v>2.4</v>
      </c>
    </row>
    <row r="130" spans="1:8" x14ac:dyDescent="0.25">
      <c r="A130" s="5" t="str">
        <f>IFERROR(INDEX('site group lu'!$A$2:$A$67, MATCH('class-site-season-uniq'!B130, 'site group lu'!$B$2:$B$67, 0)), "Other")</f>
        <v>Other</v>
      </c>
      <c r="B130" s="5" t="str">
        <f>cmp_expanded!C167</f>
        <v>315APF</v>
      </c>
      <c r="C130" s="5" t="s">
        <v>67</v>
      </c>
      <c r="D130">
        <f>cmp_expanded!D167</f>
        <v>46</v>
      </c>
      <c r="E130" s="3">
        <f>cmp_expanded!E167</f>
        <v>0.92749999999999999</v>
      </c>
      <c r="F130" s="3">
        <f>cmp_expanded!F167</f>
        <v>2.0299999999999998</v>
      </c>
      <c r="G130" s="3">
        <f>cmp_expanded!G167</f>
        <v>4.93</v>
      </c>
      <c r="H130" s="3">
        <f>cmp_expanded!H167</f>
        <v>4.0025000000000004</v>
      </c>
    </row>
    <row r="131" spans="1:8" x14ac:dyDescent="0.25">
      <c r="A131" s="5" t="str">
        <f>IFERROR(INDEX('site group lu'!$A$2:$A$67, MATCH('class-site-season-uniq'!B131, 'site group lu'!$B$2:$B$67, 0)), "Other")</f>
        <v>Other</v>
      </c>
      <c r="B131" s="5" t="str">
        <f>cmp_expanded!C75</f>
        <v>315BEF</v>
      </c>
      <c r="C131" s="5" t="s">
        <v>65</v>
      </c>
      <c r="D131">
        <f>cmp_expanded!D75</f>
        <v>124</v>
      </c>
      <c r="E131" s="3">
        <f>cmp_expanded!E75</f>
        <v>1.1000000000000001</v>
      </c>
      <c r="F131" s="3">
        <f>cmp_expanded!F75</f>
        <v>2.5099999999999998</v>
      </c>
      <c r="G131" s="3">
        <f>cmp_expanded!G75</f>
        <v>5.2750000000000004</v>
      </c>
      <c r="H131" s="3">
        <f>cmp_expanded!H75</f>
        <v>4.1749999999999998</v>
      </c>
    </row>
    <row r="132" spans="1:8" x14ac:dyDescent="0.25">
      <c r="A132" s="5" t="str">
        <f>IFERROR(INDEX('site group lu'!$A$2:$A$67, MATCH('class-site-season-uniq'!B132, 'site group lu'!$B$2:$B$67, 0)), "Other")</f>
        <v>Other</v>
      </c>
      <c r="B132" s="5" t="str">
        <f>cmp_expanded!C121</f>
        <v>315BEF</v>
      </c>
      <c r="C132" s="5" t="s">
        <v>66</v>
      </c>
      <c r="D132">
        <f>cmp_expanded!D121</f>
        <v>49</v>
      </c>
      <c r="E132" s="3">
        <f>cmp_expanded!E121</f>
        <v>0.8</v>
      </c>
      <c r="F132" s="3">
        <f>cmp_expanded!F121</f>
        <v>2</v>
      </c>
      <c r="G132" s="3">
        <f>cmp_expanded!G121</f>
        <v>3.1</v>
      </c>
      <c r="H132" s="3">
        <f>cmp_expanded!H121</f>
        <v>2.2999999999999998</v>
      </c>
    </row>
    <row r="133" spans="1:8" x14ac:dyDescent="0.25">
      <c r="A133" s="5" t="str">
        <f>IFERROR(INDEX('site group lu'!$A$2:$A$67, MATCH('class-site-season-uniq'!B133, 'site group lu'!$B$2:$B$67, 0)), "Other")</f>
        <v>Other</v>
      </c>
      <c r="B133" s="5" t="str">
        <f>cmp_expanded!C168</f>
        <v>315BEF</v>
      </c>
      <c r="C133" s="5" t="s">
        <v>67</v>
      </c>
      <c r="D133">
        <f>cmp_expanded!D168</f>
        <v>75</v>
      </c>
      <c r="E133" s="3">
        <f>cmp_expanded!E168</f>
        <v>1.35</v>
      </c>
      <c r="F133" s="3">
        <f>cmp_expanded!F168</f>
        <v>3</v>
      </c>
      <c r="G133" s="3">
        <f>cmp_expanded!G168</f>
        <v>13.75</v>
      </c>
      <c r="H133" s="3">
        <f>cmp_expanded!H168</f>
        <v>12.4</v>
      </c>
    </row>
    <row r="134" spans="1:8" x14ac:dyDescent="0.25">
      <c r="A134" s="5" t="str">
        <f>IFERROR(INDEX('site group lu'!$A$2:$A$67, MATCH('class-site-season-uniq'!B134, 'site group lu'!$B$2:$B$67, 0)), "Other")</f>
        <v>Other</v>
      </c>
      <c r="B134" s="5" t="str">
        <f>cmp_expanded!C76</f>
        <v>315FMV</v>
      </c>
      <c r="C134" s="5" t="s">
        <v>65</v>
      </c>
      <c r="D134">
        <f>cmp_expanded!D76</f>
        <v>154</v>
      </c>
      <c r="E134" s="3">
        <f>cmp_expanded!E76</f>
        <v>2.27</v>
      </c>
      <c r="F134" s="3">
        <f>cmp_expanded!F76</f>
        <v>3.77</v>
      </c>
      <c r="G134" s="3">
        <f>cmp_expanded!G76</f>
        <v>6.7149999999999999</v>
      </c>
      <c r="H134" s="3">
        <f>cmp_expanded!H76</f>
        <v>4.4450000000000003</v>
      </c>
    </row>
    <row r="135" spans="1:8" x14ac:dyDescent="0.25">
      <c r="A135" s="5" t="str">
        <f>IFERROR(INDEX('site group lu'!$A$2:$A$67, MATCH('class-site-season-uniq'!B135, 'site group lu'!$B$2:$B$67, 0)), "Other")</f>
        <v>Other</v>
      </c>
      <c r="B135" s="5" t="str">
        <f>cmp_expanded!C122</f>
        <v>315FMV</v>
      </c>
      <c r="C135" s="5" t="s">
        <v>66</v>
      </c>
      <c r="D135">
        <f>cmp_expanded!D122</f>
        <v>66</v>
      </c>
      <c r="E135" s="3">
        <f>cmp_expanded!E122</f>
        <v>2.5074999999999998</v>
      </c>
      <c r="F135" s="3">
        <f>cmp_expanded!F122</f>
        <v>4.2949999999999999</v>
      </c>
      <c r="G135" s="3">
        <f>cmp_expanded!G122</f>
        <v>7.1475</v>
      </c>
      <c r="H135" s="3">
        <f>cmp_expanded!H122</f>
        <v>4.6399999999999997</v>
      </c>
    </row>
    <row r="136" spans="1:8" x14ac:dyDescent="0.25">
      <c r="A136" s="5" t="str">
        <f>IFERROR(INDEX('site group lu'!$A$2:$A$67, MATCH('class-site-season-uniq'!B136, 'site group lu'!$B$2:$B$67, 0)), "Other")</f>
        <v>Other</v>
      </c>
      <c r="B136" s="5" t="str">
        <f>cmp_expanded!C169</f>
        <v>315FMV</v>
      </c>
      <c r="C136" s="5" t="s">
        <v>67</v>
      </c>
      <c r="D136">
        <f>cmp_expanded!D169</f>
        <v>88</v>
      </c>
      <c r="E136" s="3">
        <f>cmp_expanded!E169</f>
        <v>2.1575000000000002</v>
      </c>
      <c r="F136" s="3">
        <f>cmp_expanded!F169</f>
        <v>3.4849999999999999</v>
      </c>
      <c r="G136" s="3">
        <f>cmp_expanded!G169</f>
        <v>6.4474999999999998</v>
      </c>
      <c r="H136" s="3">
        <f>cmp_expanded!H169</f>
        <v>4.29</v>
      </c>
    </row>
    <row r="137" spans="1:8" x14ac:dyDescent="0.25">
      <c r="A137" s="5" t="str">
        <f>IFERROR(INDEX('site group lu'!$A$2:$A$67, MATCH('class-site-season-uniq'!B137, 'site group lu'!$B$2:$B$67, 0)), "Other")</f>
        <v>Other</v>
      </c>
      <c r="B137" s="5" t="str">
        <f>cmp_expanded!C77</f>
        <v>315GAN</v>
      </c>
      <c r="C137" s="5" t="s">
        <v>65</v>
      </c>
      <c r="D137">
        <f>cmp_expanded!D77</f>
        <v>155</v>
      </c>
      <c r="E137" s="3">
        <f>cmp_expanded!E77</f>
        <v>1.885</v>
      </c>
      <c r="F137" s="3">
        <f>cmp_expanded!F77</f>
        <v>3.4</v>
      </c>
      <c r="G137" s="3">
        <f>cmp_expanded!G77</f>
        <v>8.35</v>
      </c>
      <c r="H137" s="3">
        <f>cmp_expanded!H77</f>
        <v>6.4649999999999999</v>
      </c>
    </row>
    <row r="138" spans="1:8" x14ac:dyDescent="0.25">
      <c r="A138" s="5" t="str">
        <f>IFERROR(INDEX('site group lu'!$A$2:$A$67, MATCH('class-site-season-uniq'!B138, 'site group lu'!$B$2:$B$67, 0)), "Other")</f>
        <v>Other</v>
      </c>
      <c r="B138" s="5" t="str">
        <f>cmp_expanded!C123</f>
        <v>315GAN</v>
      </c>
      <c r="C138" s="5" t="s">
        <v>66</v>
      </c>
      <c r="D138">
        <f>cmp_expanded!D123</f>
        <v>66</v>
      </c>
      <c r="E138" s="3">
        <f>cmp_expanded!E123</f>
        <v>1.7925</v>
      </c>
      <c r="F138" s="3">
        <f>cmp_expanded!F123</f>
        <v>3.16</v>
      </c>
      <c r="G138" s="3">
        <f>cmp_expanded!G123</f>
        <v>5.2024999999999997</v>
      </c>
      <c r="H138" s="3">
        <f>cmp_expanded!H123</f>
        <v>3.41</v>
      </c>
    </row>
    <row r="139" spans="1:8" x14ac:dyDescent="0.25">
      <c r="A139" s="5" t="str">
        <f>IFERROR(INDEX('site group lu'!$A$2:$A$67, MATCH('class-site-season-uniq'!B139, 'site group lu'!$B$2:$B$67, 0)), "Other")</f>
        <v>Other</v>
      </c>
      <c r="B139" s="5" t="str">
        <f>cmp_expanded!C170</f>
        <v>315GAN</v>
      </c>
      <c r="C139" s="5" t="s">
        <v>67</v>
      </c>
      <c r="D139">
        <f>cmp_expanded!D170</f>
        <v>89</v>
      </c>
      <c r="E139" s="3">
        <f>cmp_expanded!E170</f>
        <v>1.98</v>
      </c>
      <c r="F139" s="3">
        <f>cmp_expanded!F170</f>
        <v>4.05</v>
      </c>
      <c r="G139" s="3">
        <f>cmp_expanded!G170</f>
        <v>14.9</v>
      </c>
      <c r="H139" s="3">
        <f>cmp_expanded!H170</f>
        <v>12.92</v>
      </c>
    </row>
    <row r="140" spans="1:8" x14ac:dyDescent="0.25">
      <c r="A140" s="5" t="str">
        <f>IFERROR(INDEX('site group lu'!$A$2:$A$67, MATCH('class-site-season-uniq'!B140, 'site group lu'!$B$2:$B$67, 0)), "Other")</f>
        <v>Other</v>
      </c>
      <c r="B140" s="5" t="str">
        <f>cmp_expanded!C78</f>
        <v>315LCC</v>
      </c>
      <c r="C140" s="5" t="s">
        <v>65</v>
      </c>
      <c r="D140">
        <f>cmp_expanded!D78</f>
        <v>11</v>
      </c>
      <c r="E140" s="3">
        <f>cmp_expanded!E78</f>
        <v>2.29</v>
      </c>
      <c r="F140" s="3">
        <f>cmp_expanded!F78</f>
        <v>4</v>
      </c>
      <c r="G140" s="3">
        <f>cmp_expanded!G78</f>
        <v>7.47</v>
      </c>
      <c r="H140" s="3">
        <f>cmp_expanded!H78</f>
        <v>5.18</v>
      </c>
    </row>
    <row r="141" spans="1:8" x14ac:dyDescent="0.25">
      <c r="A141" s="5" t="str">
        <f>IFERROR(INDEX('site group lu'!$A$2:$A$67, MATCH('class-site-season-uniq'!B141, 'site group lu'!$B$2:$B$67, 0)), "Other")</f>
        <v>Other</v>
      </c>
      <c r="B141" s="5" t="str">
        <f>cmp_expanded!C124</f>
        <v>315LCC</v>
      </c>
      <c r="C141" s="5" t="s">
        <v>66</v>
      </c>
      <c r="D141">
        <f>cmp_expanded!D124</f>
        <v>4</v>
      </c>
      <c r="E141" s="3">
        <f>cmp_expanded!E124</f>
        <v>1.6375</v>
      </c>
      <c r="F141" s="3">
        <f>cmp_expanded!F124</f>
        <v>2.9950000000000001</v>
      </c>
      <c r="G141" s="3">
        <f>cmp_expanded!G124</f>
        <v>6.79</v>
      </c>
      <c r="H141" s="3">
        <f>cmp_expanded!H124</f>
        <v>5.1524999999999999</v>
      </c>
    </row>
    <row r="142" spans="1:8" x14ac:dyDescent="0.25">
      <c r="A142" s="5" t="str">
        <f>IFERROR(INDEX('site group lu'!$A$2:$A$67, MATCH('class-site-season-uniq'!B142, 'site group lu'!$B$2:$B$67, 0)), "Other")</f>
        <v>Other</v>
      </c>
      <c r="B142" s="5" t="str">
        <f>cmp_expanded!C171</f>
        <v>315LCC</v>
      </c>
      <c r="C142" s="5" t="s">
        <v>67</v>
      </c>
      <c r="D142">
        <f>cmp_expanded!D171</f>
        <v>7</v>
      </c>
      <c r="E142" s="3">
        <f>cmp_expanded!E171</f>
        <v>3.2</v>
      </c>
      <c r="F142" s="3">
        <f>cmp_expanded!F171</f>
        <v>4</v>
      </c>
      <c r="G142" s="3">
        <f>cmp_expanded!G171</f>
        <v>7.47</v>
      </c>
      <c r="H142" s="3">
        <f>cmp_expanded!H171</f>
        <v>4.2699999999999996</v>
      </c>
    </row>
  </sheetData>
  <mergeCells count="1">
    <mergeCell ref="E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0FCC-3117-4C35-9CAB-1F19051BA30F}">
  <dimension ref="A2:B67"/>
  <sheetViews>
    <sheetView topLeftCell="A13" workbookViewId="0">
      <selection activeCell="C13" sqref="C13"/>
    </sheetView>
  </sheetViews>
  <sheetFormatPr defaultRowHeight="15" x14ac:dyDescent="0.25"/>
  <sheetData>
    <row r="2" spans="1:2" x14ac:dyDescent="0.25">
      <c r="A2" t="s">
        <v>76</v>
      </c>
      <c r="B2" t="s">
        <v>10</v>
      </c>
    </row>
    <row r="3" spans="1:2" x14ac:dyDescent="0.25">
      <c r="A3" t="s">
        <v>76</v>
      </c>
      <c r="B3" t="s">
        <v>10</v>
      </c>
    </row>
    <row r="4" spans="1:2" x14ac:dyDescent="0.25">
      <c r="A4" t="s">
        <v>76</v>
      </c>
      <c r="B4" t="s">
        <v>10</v>
      </c>
    </row>
    <row r="5" spans="1:2" x14ac:dyDescent="0.25">
      <c r="A5" t="s">
        <v>76</v>
      </c>
      <c r="B5" t="s">
        <v>11</v>
      </c>
    </row>
    <row r="6" spans="1:2" x14ac:dyDescent="0.25">
      <c r="A6" t="s">
        <v>76</v>
      </c>
      <c r="B6" t="s">
        <v>11</v>
      </c>
    </row>
    <row r="7" spans="1:2" x14ac:dyDescent="0.25">
      <c r="A7" t="s">
        <v>76</v>
      </c>
      <c r="B7" t="s">
        <v>11</v>
      </c>
    </row>
    <row r="8" spans="1:2" x14ac:dyDescent="0.25">
      <c r="A8" t="s">
        <v>76</v>
      </c>
      <c r="B8" t="s">
        <v>12</v>
      </c>
    </row>
    <row r="9" spans="1:2" x14ac:dyDescent="0.25">
      <c r="A9" t="s">
        <v>76</v>
      </c>
      <c r="B9" t="s">
        <v>12</v>
      </c>
    </row>
    <row r="10" spans="1:2" x14ac:dyDescent="0.25">
      <c r="A10" t="s">
        <v>76</v>
      </c>
      <c r="B10" t="s">
        <v>12</v>
      </c>
    </row>
    <row r="11" spans="1:2" x14ac:dyDescent="0.25">
      <c r="A11" t="s">
        <v>76</v>
      </c>
      <c r="B11" t="s">
        <v>13</v>
      </c>
    </row>
    <row r="12" spans="1:2" x14ac:dyDescent="0.25">
      <c r="A12" t="s">
        <v>76</v>
      </c>
      <c r="B12" t="s">
        <v>13</v>
      </c>
    </row>
    <row r="13" spans="1:2" x14ac:dyDescent="0.25">
      <c r="A13" t="s">
        <v>76</v>
      </c>
      <c r="B13" t="s">
        <v>13</v>
      </c>
    </row>
    <row r="14" spans="1:2" x14ac:dyDescent="0.25">
      <c r="A14" t="s">
        <v>76</v>
      </c>
      <c r="B14" t="s">
        <v>14</v>
      </c>
    </row>
    <row r="15" spans="1:2" x14ac:dyDescent="0.25">
      <c r="A15" t="s">
        <v>76</v>
      </c>
      <c r="B15" t="s">
        <v>14</v>
      </c>
    </row>
    <row r="16" spans="1:2" x14ac:dyDescent="0.25">
      <c r="A16" t="s">
        <v>76</v>
      </c>
      <c r="B16" t="s">
        <v>14</v>
      </c>
    </row>
    <row r="17" spans="1:2" x14ac:dyDescent="0.25">
      <c r="A17" t="s">
        <v>76</v>
      </c>
      <c r="B17" t="s">
        <v>15</v>
      </c>
    </row>
    <row r="18" spans="1:2" x14ac:dyDescent="0.25">
      <c r="A18" t="s">
        <v>76</v>
      </c>
      <c r="B18" t="s">
        <v>15</v>
      </c>
    </row>
    <row r="19" spans="1:2" x14ac:dyDescent="0.25">
      <c r="A19" t="s">
        <v>76</v>
      </c>
      <c r="B19" t="s">
        <v>15</v>
      </c>
    </row>
    <row r="20" spans="1:2" x14ac:dyDescent="0.25">
      <c r="A20" t="s">
        <v>76</v>
      </c>
      <c r="B20" t="s">
        <v>16</v>
      </c>
    </row>
    <row r="21" spans="1:2" x14ac:dyDescent="0.25">
      <c r="A21" t="s">
        <v>76</v>
      </c>
      <c r="B21" t="s">
        <v>16</v>
      </c>
    </row>
    <row r="22" spans="1:2" x14ac:dyDescent="0.25">
      <c r="A22" t="s">
        <v>76</v>
      </c>
      <c r="B22" t="s">
        <v>16</v>
      </c>
    </row>
    <row r="23" spans="1:2" x14ac:dyDescent="0.25">
      <c r="A23" t="s">
        <v>76</v>
      </c>
      <c r="B23" t="s">
        <v>17</v>
      </c>
    </row>
    <row r="24" spans="1:2" x14ac:dyDescent="0.25">
      <c r="A24" t="s">
        <v>76</v>
      </c>
      <c r="B24" t="s">
        <v>17</v>
      </c>
    </row>
    <row r="25" spans="1:2" x14ac:dyDescent="0.25">
      <c r="A25" t="s">
        <v>76</v>
      </c>
      <c r="B25" t="s">
        <v>17</v>
      </c>
    </row>
    <row r="26" spans="1:2" x14ac:dyDescent="0.25">
      <c r="A26" t="s">
        <v>76</v>
      </c>
      <c r="B26" t="s">
        <v>18</v>
      </c>
    </row>
    <row r="27" spans="1:2" x14ac:dyDescent="0.25">
      <c r="A27" t="s">
        <v>76</v>
      </c>
      <c r="B27" t="s">
        <v>18</v>
      </c>
    </row>
    <row r="28" spans="1:2" x14ac:dyDescent="0.25">
      <c r="A28" t="s">
        <v>76</v>
      </c>
      <c r="B28" t="s">
        <v>18</v>
      </c>
    </row>
    <row r="29" spans="1:2" x14ac:dyDescent="0.25">
      <c r="A29" t="s">
        <v>76</v>
      </c>
      <c r="B29" t="s">
        <v>19</v>
      </c>
    </row>
    <row r="30" spans="1:2" x14ac:dyDescent="0.25">
      <c r="A30" t="s">
        <v>76</v>
      </c>
      <c r="B30" t="s">
        <v>19</v>
      </c>
    </row>
    <row r="31" spans="1:2" x14ac:dyDescent="0.25">
      <c r="A31" t="s">
        <v>76</v>
      </c>
      <c r="B31" t="s">
        <v>19</v>
      </c>
    </row>
    <row r="32" spans="1:2" x14ac:dyDescent="0.25">
      <c r="A32" t="s">
        <v>75</v>
      </c>
      <c r="B32" t="s">
        <v>23</v>
      </c>
    </row>
    <row r="33" spans="1:2" x14ac:dyDescent="0.25">
      <c r="A33" t="s">
        <v>75</v>
      </c>
      <c r="B33" t="s">
        <v>23</v>
      </c>
    </row>
    <row r="34" spans="1:2" x14ac:dyDescent="0.25">
      <c r="A34" t="s">
        <v>75</v>
      </c>
      <c r="B34" t="s">
        <v>23</v>
      </c>
    </row>
    <row r="35" spans="1:2" x14ac:dyDescent="0.25">
      <c r="A35" t="s">
        <v>75</v>
      </c>
      <c r="B35" t="s">
        <v>24</v>
      </c>
    </row>
    <row r="36" spans="1:2" x14ac:dyDescent="0.25">
      <c r="A36" t="s">
        <v>75</v>
      </c>
      <c r="B36" t="s">
        <v>24</v>
      </c>
    </row>
    <row r="37" spans="1:2" x14ac:dyDescent="0.25">
      <c r="A37" t="s">
        <v>75</v>
      </c>
      <c r="B37" t="s">
        <v>24</v>
      </c>
    </row>
    <row r="38" spans="1:2" x14ac:dyDescent="0.25">
      <c r="A38" t="s">
        <v>75</v>
      </c>
      <c r="B38" t="s">
        <v>25</v>
      </c>
    </row>
    <row r="39" spans="1:2" x14ac:dyDescent="0.25">
      <c r="A39" t="s">
        <v>75</v>
      </c>
      <c r="B39" t="s">
        <v>25</v>
      </c>
    </row>
    <row r="40" spans="1:2" x14ac:dyDescent="0.25">
      <c r="A40" t="s">
        <v>75</v>
      </c>
      <c r="B40" t="s">
        <v>25</v>
      </c>
    </row>
    <row r="41" spans="1:2" x14ac:dyDescent="0.25">
      <c r="A41" t="s">
        <v>75</v>
      </c>
      <c r="B41" t="s">
        <v>28</v>
      </c>
    </row>
    <row r="42" spans="1:2" x14ac:dyDescent="0.25">
      <c r="A42" t="s">
        <v>75</v>
      </c>
      <c r="B42" t="s">
        <v>28</v>
      </c>
    </row>
    <row r="43" spans="1:2" x14ac:dyDescent="0.25">
      <c r="A43" t="s">
        <v>75</v>
      </c>
      <c r="B43" t="s">
        <v>28</v>
      </c>
    </row>
    <row r="44" spans="1:2" x14ac:dyDescent="0.25">
      <c r="A44" t="s">
        <v>75</v>
      </c>
      <c r="B44" t="s">
        <v>30</v>
      </c>
    </row>
    <row r="45" spans="1:2" x14ac:dyDescent="0.25">
      <c r="A45" t="s">
        <v>75</v>
      </c>
      <c r="B45" t="s">
        <v>30</v>
      </c>
    </row>
    <row r="46" spans="1:2" x14ac:dyDescent="0.25">
      <c r="A46" t="s">
        <v>75</v>
      </c>
      <c r="B46" t="s">
        <v>30</v>
      </c>
    </row>
    <row r="47" spans="1:2" x14ac:dyDescent="0.25">
      <c r="A47" t="s">
        <v>75</v>
      </c>
      <c r="B47" t="s">
        <v>35</v>
      </c>
    </row>
    <row r="48" spans="1:2" x14ac:dyDescent="0.25">
      <c r="A48" t="s">
        <v>75</v>
      </c>
      <c r="B48" t="s">
        <v>35</v>
      </c>
    </row>
    <row r="49" spans="1:2" x14ac:dyDescent="0.25">
      <c r="A49" t="s">
        <v>75</v>
      </c>
      <c r="B49" t="s">
        <v>35</v>
      </c>
    </row>
    <row r="50" spans="1:2" x14ac:dyDescent="0.25">
      <c r="A50" t="s">
        <v>75</v>
      </c>
      <c r="B50" t="s">
        <v>37</v>
      </c>
    </row>
    <row r="51" spans="1:2" x14ac:dyDescent="0.25">
      <c r="A51" t="s">
        <v>75</v>
      </c>
      <c r="B51" t="s">
        <v>37</v>
      </c>
    </row>
    <row r="52" spans="1:2" x14ac:dyDescent="0.25">
      <c r="A52" t="s">
        <v>75</v>
      </c>
      <c r="B52" t="s">
        <v>37</v>
      </c>
    </row>
    <row r="53" spans="1:2" x14ac:dyDescent="0.25">
      <c r="A53" t="s">
        <v>75</v>
      </c>
      <c r="B53" t="s">
        <v>45</v>
      </c>
    </row>
    <row r="54" spans="1:2" x14ac:dyDescent="0.25">
      <c r="A54" t="s">
        <v>75</v>
      </c>
      <c r="B54" t="s">
        <v>45</v>
      </c>
    </row>
    <row r="55" spans="1:2" x14ac:dyDescent="0.25">
      <c r="A55" t="s">
        <v>75</v>
      </c>
      <c r="B55" t="s">
        <v>45</v>
      </c>
    </row>
    <row r="56" spans="1:2" x14ac:dyDescent="0.25">
      <c r="A56" t="s">
        <v>75</v>
      </c>
      <c r="B56" t="s">
        <v>47</v>
      </c>
    </row>
    <row r="57" spans="1:2" x14ac:dyDescent="0.25">
      <c r="A57" t="s">
        <v>75</v>
      </c>
      <c r="B57" t="s">
        <v>47</v>
      </c>
    </row>
    <row r="58" spans="1:2" x14ac:dyDescent="0.25">
      <c r="A58" t="s">
        <v>75</v>
      </c>
      <c r="B58" t="s">
        <v>47</v>
      </c>
    </row>
    <row r="59" spans="1:2" x14ac:dyDescent="0.25">
      <c r="A59" t="s">
        <v>75</v>
      </c>
      <c r="B59" t="s">
        <v>51</v>
      </c>
    </row>
    <row r="60" spans="1:2" x14ac:dyDescent="0.25">
      <c r="A60" t="s">
        <v>75</v>
      </c>
      <c r="B60" t="s">
        <v>51</v>
      </c>
    </row>
    <row r="61" spans="1:2" x14ac:dyDescent="0.25">
      <c r="A61" t="s">
        <v>75</v>
      </c>
      <c r="B61" t="s">
        <v>51</v>
      </c>
    </row>
    <row r="62" spans="1:2" x14ac:dyDescent="0.25">
      <c r="A62" t="s">
        <v>75</v>
      </c>
      <c r="B62" t="s">
        <v>52</v>
      </c>
    </row>
    <row r="63" spans="1:2" x14ac:dyDescent="0.25">
      <c r="A63" t="s">
        <v>75</v>
      </c>
      <c r="B63" t="s">
        <v>52</v>
      </c>
    </row>
    <row r="64" spans="1:2" x14ac:dyDescent="0.25">
      <c r="A64" t="s">
        <v>75</v>
      </c>
      <c r="B64" t="s">
        <v>52</v>
      </c>
    </row>
    <row r="65" spans="1:2" x14ac:dyDescent="0.25">
      <c r="A65" t="s">
        <v>75</v>
      </c>
      <c r="B65" t="s">
        <v>53</v>
      </c>
    </row>
    <row r="66" spans="1:2" x14ac:dyDescent="0.25">
      <c r="A66" t="s">
        <v>75</v>
      </c>
      <c r="B66" t="s">
        <v>53</v>
      </c>
    </row>
    <row r="67" spans="1:2" x14ac:dyDescent="0.25">
      <c r="A67" t="s">
        <v>75</v>
      </c>
      <c r="B67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7"/>
  <sheetViews>
    <sheetView topLeftCell="A4" workbookViewId="0">
      <selection activeCell="C4" sqref="C1:C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158</v>
      </c>
      <c r="E2">
        <v>46.924999999999997</v>
      </c>
      <c r="F2">
        <v>119.15</v>
      </c>
      <c r="G2">
        <v>321.25</v>
      </c>
      <c r="H2">
        <v>274.32499999999999</v>
      </c>
    </row>
    <row r="3" spans="1:8" x14ac:dyDescent="0.25">
      <c r="A3" t="s">
        <v>8</v>
      </c>
      <c r="B3" t="s">
        <v>9</v>
      </c>
      <c r="C3" t="s">
        <v>11</v>
      </c>
      <c r="D3">
        <v>157</v>
      </c>
      <c r="E3">
        <v>18.5</v>
      </c>
      <c r="F3">
        <v>36.4</v>
      </c>
      <c r="G3">
        <v>71.400000000000006</v>
      </c>
      <c r="H3">
        <v>52.9</v>
      </c>
    </row>
    <row r="4" spans="1:8" x14ac:dyDescent="0.25">
      <c r="A4" t="s">
        <v>8</v>
      </c>
      <c r="B4" t="s">
        <v>9</v>
      </c>
      <c r="C4" t="s">
        <v>12</v>
      </c>
      <c r="D4">
        <v>161</v>
      </c>
      <c r="E4">
        <v>44.5</v>
      </c>
      <c r="F4">
        <v>108.3</v>
      </c>
      <c r="G4">
        <v>361.4</v>
      </c>
      <c r="H4">
        <v>316.89999999999998</v>
      </c>
    </row>
    <row r="5" spans="1:8" x14ac:dyDescent="0.25">
      <c r="A5" t="s">
        <v>8</v>
      </c>
      <c r="B5" t="s">
        <v>9</v>
      </c>
      <c r="C5" t="s">
        <v>13</v>
      </c>
      <c r="D5">
        <v>41</v>
      </c>
      <c r="E5">
        <v>236</v>
      </c>
      <c r="F5">
        <v>432</v>
      </c>
      <c r="G5">
        <v>1526</v>
      </c>
      <c r="H5">
        <v>1290</v>
      </c>
    </row>
    <row r="6" spans="1:8" x14ac:dyDescent="0.25">
      <c r="A6" t="s">
        <v>8</v>
      </c>
      <c r="B6" t="s">
        <v>9</v>
      </c>
      <c r="C6" t="s">
        <v>14</v>
      </c>
      <c r="D6">
        <v>160</v>
      </c>
      <c r="E6">
        <v>22.625</v>
      </c>
      <c r="F6">
        <v>51.75</v>
      </c>
      <c r="G6">
        <v>146.85</v>
      </c>
      <c r="H6">
        <v>124.22499999999999</v>
      </c>
    </row>
    <row r="7" spans="1:8" x14ac:dyDescent="0.25">
      <c r="A7" t="s">
        <v>8</v>
      </c>
      <c r="B7" t="s">
        <v>9</v>
      </c>
      <c r="C7" t="s">
        <v>15</v>
      </c>
      <c r="D7">
        <v>162</v>
      </c>
      <c r="E7">
        <v>54.45</v>
      </c>
      <c r="F7">
        <v>106.55</v>
      </c>
      <c r="G7">
        <v>213.7</v>
      </c>
      <c r="H7">
        <v>159.25</v>
      </c>
    </row>
    <row r="8" spans="1:8" x14ac:dyDescent="0.25">
      <c r="A8" t="s">
        <v>8</v>
      </c>
      <c r="B8" t="s">
        <v>9</v>
      </c>
      <c r="C8" t="s">
        <v>16</v>
      </c>
      <c r="D8">
        <v>119</v>
      </c>
      <c r="E8">
        <v>40.6</v>
      </c>
      <c r="F8">
        <v>94.4</v>
      </c>
      <c r="G8">
        <v>373.7</v>
      </c>
      <c r="H8">
        <v>333.1</v>
      </c>
    </row>
    <row r="9" spans="1:8" x14ac:dyDescent="0.25">
      <c r="A9" t="s">
        <v>8</v>
      </c>
      <c r="B9" t="s">
        <v>9</v>
      </c>
      <c r="C9" t="s">
        <v>17</v>
      </c>
      <c r="D9">
        <v>114</v>
      </c>
      <c r="E9">
        <v>35.700000000000003</v>
      </c>
      <c r="F9">
        <v>89.15</v>
      </c>
      <c r="G9">
        <v>176.85</v>
      </c>
      <c r="H9">
        <v>141.15</v>
      </c>
    </row>
    <row r="10" spans="1:8" x14ac:dyDescent="0.25">
      <c r="A10" t="s">
        <v>8</v>
      </c>
      <c r="B10" t="s">
        <v>9</v>
      </c>
      <c r="C10" t="s">
        <v>18</v>
      </c>
      <c r="D10">
        <v>15</v>
      </c>
      <c r="E10">
        <v>77.900000000000006</v>
      </c>
      <c r="F10">
        <v>461</v>
      </c>
      <c r="G10">
        <v>1412</v>
      </c>
      <c r="H10">
        <v>1334.1</v>
      </c>
    </row>
    <row r="11" spans="1:8" x14ac:dyDescent="0.25">
      <c r="A11" t="s">
        <v>8</v>
      </c>
      <c r="B11" t="s">
        <v>9</v>
      </c>
      <c r="C11" t="s">
        <v>19</v>
      </c>
      <c r="D11">
        <v>162</v>
      </c>
      <c r="E11">
        <v>68.849999999999994</v>
      </c>
      <c r="F11">
        <v>114.2</v>
      </c>
      <c r="G11">
        <v>219.65</v>
      </c>
      <c r="H11">
        <v>150.80000000000001</v>
      </c>
    </row>
    <row r="12" spans="1:8" x14ac:dyDescent="0.25">
      <c r="A12" t="s">
        <v>20</v>
      </c>
      <c r="B12" t="s">
        <v>9</v>
      </c>
      <c r="C12" t="s">
        <v>10</v>
      </c>
      <c r="D12">
        <v>67</v>
      </c>
      <c r="E12">
        <v>26.9</v>
      </c>
      <c r="F12">
        <v>55</v>
      </c>
      <c r="G12">
        <v>156.69999999999999</v>
      </c>
      <c r="H12">
        <v>129.80000000000001</v>
      </c>
    </row>
    <row r="13" spans="1:8" x14ac:dyDescent="0.25">
      <c r="A13" t="s">
        <v>20</v>
      </c>
      <c r="B13" t="s">
        <v>9</v>
      </c>
      <c r="C13" t="s">
        <v>11</v>
      </c>
      <c r="D13">
        <v>67</v>
      </c>
      <c r="E13">
        <v>11.85</v>
      </c>
      <c r="F13">
        <v>22.6</v>
      </c>
      <c r="G13">
        <v>42.15</v>
      </c>
      <c r="H13">
        <v>30.3</v>
      </c>
    </row>
    <row r="14" spans="1:8" x14ac:dyDescent="0.25">
      <c r="A14" t="s">
        <v>20</v>
      </c>
      <c r="B14" t="s">
        <v>9</v>
      </c>
      <c r="C14" t="s">
        <v>12</v>
      </c>
      <c r="D14">
        <v>67</v>
      </c>
      <c r="E14">
        <v>13.35</v>
      </c>
      <c r="F14">
        <v>68.900000000000006</v>
      </c>
      <c r="G14">
        <v>217</v>
      </c>
      <c r="H14">
        <v>203.65</v>
      </c>
    </row>
    <row r="15" spans="1:8" x14ac:dyDescent="0.25">
      <c r="A15" t="s">
        <v>20</v>
      </c>
      <c r="B15" t="s">
        <v>9</v>
      </c>
      <c r="C15" t="s">
        <v>13</v>
      </c>
      <c r="D15">
        <v>13</v>
      </c>
      <c r="E15">
        <v>236</v>
      </c>
      <c r="F15">
        <v>349.3</v>
      </c>
      <c r="G15">
        <v>1685.25</v>
      </c>
      <c r="H15">
        <v>1449.25</v>
      </c>
    </row>
    <row r="16" spans="1:8" x14ac:dyDescent="0.25">
      <c r="A16" t="s">
        <v>20</v>
      </c>
      <c r="B16" t="s">
        <v>9</v>
      </c>
      <c r="C16" t="s">
        <v>14</v>
      </c>
      <c r="D16">
        <v>68</v>
      </c>
      <c r="E16">
        <v>17.649999999999999</v>
      </c>
      <c r="F16">
        <v>25.5</v>
      </c>
      <c r="G16">
        <v>43.8</v>
      </c>
      <c r="H16">
        <v>26.15</v>
      </c>
    </row>
    <row r="17" spans="1:8" x14ac:dyDescent="0.25">
      <c r="A17" t="s">
        <v>20</v>
      </c>
      <c r="B17" t="s">
        <v>9</v>
      </c>
      <c r="C17" t="s">
        <v>15</v>
      </c>
      <c r="D17">
        <v>69</v>
      </c>
      <c r="E17">
        <v>42.3</v>
      </c>
      <c r="F17">
        <v>76</v>
      </c>
      <c r="G17">
        <v>122</v>
      </c>
      <c r="H17">
        <v>79.7</v>
      </c>
    </row>
    <row r="18" spans="1:8" x14ac:dyDescent="0.25">
      <c r="A18" t="s">
        <v>20</v>
      </c>
      <c r="B18" t="s">
        <v>9</v>
      </c>
      <c r="C18" t="s">
        <v>16</v>
      </c>
      <c r="D18">
        <v>55</v>
      </c>
      <c r="E18">
        <v>41.6</v>
      </c>
      <c r="F18">
        <v>108</v>
      </c>
      <c r="G18">
        <v>266.10000000000002</v>
      </c>
      <c r="H18">
        <v>224.5</v>
      </c>
    </row>
    <row r="19" spans="1:8" x14ac:dyDescent="0.25">
      <c r="A19" t="s">
        <v>20</v>
      </c>
      <c r="B19" t="s">
        <v>9</v>
      </c>
      <c r="C19" t="s">
        <v>17</v>
      </c>
      <c r="D19">
        <v>49</v>
      </c>
      <c r="E19">
        <v>25.5</v>
      </c>
      <c r="F19">
        <v>74.8</v>
      </c>
      <c r="G19">
        <v>108.2</v>
      </c>
      <c r="H19">
        <v>82.7</v>
      </c>
    </row>
    <row r="20" spans="1:8" x14ac:dyDescent="0.25">
      <c r="A20" t="s">
        <v>20</v>
      </c>
      <c r="B20" t="s">
        <v>9</v>
      </c>
      <c r="C20" t="s">
        <v>18</v>
      </c>
      <c r="D20">
        <v>7</v>
      </c>
      <c r="E20">
        <v>48.4</v>
      </c>
      <c r="F20">
        <v>71.099999999999994</v>
      </c>
      <c r="G20">
        <v>272.85000000000002</v>
      </c>
      <c r="H20">
        <v>224.45</v>
      </c>
    </row>
    <row r="21" spans="1:8" x14ac:dyDescent="0.25">
      <c r="A21" t="s">
        <v>20</v>
      </c>
      <c r="B21" t="s">
        <v>9</v>
      </c>
      <c r="C21" t="s">
        <v>19</v>
      </c>
      <c r="D21">
        <v>69</v>
      </c>
      <c r="E21">
        <v>57.1</v>
      </c>
      <c r="F21">
        <v>88.2</v>
      </c>
      <c r="G21">
        <v>159.4</v>
      </c>
      <c r="H21">
        <v>102.3</v>
      </c>
    </row>
    <row r="22" spans="1:8" x14ac:dyDescent="0.25">
      <c r="A22" t="s">
        <v>21</v>
      </c>
      <c r="B22" t="s">
        <v>9</v>
      </c>
      <c r="C22" t="s">
        <v>10</v>
      </c>
      <c r="D22">
        <v>91</v>
      </c>
      <c r="E22">
        <v>72.099999999999994</v>
      </c>
      <c r="F22">
        <v>196</v>
      </c>
      <c r="G22">
        <v>612</v>
      </c>
      <c r="H22">
        <v>539.9</v>
      </c>
    </row>
    <row r="23" spans="1:8" x14ac:dyDescent="0.25">
      <c r="A23" t="s">
        <v>21</v>
      </c>
      <c r="B23" t="s">
        <v>9</v>
      </c>
      <c r="C23" t="s">
        <v>11</v>
      </c>
      <c r="D23">
        <v>90</v>
      </c>
      <c r="E23">
        <v>27.25</v>
      </c>
      <c r="F23">
        <v>51.45</v>
      </c>
      <c r="G23">
        <v>102.45</v>
      </c>
      <c r="H23">
        <v>75.2</v>
      </c>
    </row>
    <row r="24" spans="1:8" x14ac:dyDescent="0.25">
      <c r="A24" t="s">
        <v>21</v>
      </c>
      <c r="B24" t="s">
        <v>9</v>
      </c>
      <c r="C24" t="s">
        <v>12</v>
      </c>
      <c r="D24">
        <v>94</v>
      </c>
      <c r="E24">
        <v>64.575000000000003</v>
      </c>
      <c r="F24">
        <v>153.1</v>
      </c>
      <c r="G24">
        <v>535.75</v>
      </c>
      <c r="H24">
        <v>471.17500000000001</v>
      </c>
    </row>
    <row r="25" spans="1:8" x14ac:dyDescent="0.25">
      <c r="A25" t="s">
        <v>21</v>
      </c>
      <c r="B25" t="s">
        <v>9</v>
      </c>
      <c r="C25" t="s">
        <v>13</v>
      </c>
      <c r="D25">
        <v>28</v>
      </c>
      <c r="E25">
        <v>239.02500000000001</v>
      </c>
      <c r="F25">
        <v>530</v>
      </c>
      <c r="G25">
        <v>1506.5</v>
      </c>
      <c r="H25">
        <v>1267.4749999999999</v>
      </c>
    </row>
    <row r="26" spans="1:8" x14ac:dyDescent="0.25">
      <c r="A26" t="s">
        <v>21</v>
      </c>
      <c r="B26" t="s">
        <v>9</v>
      </c>
      <c r="C26" t="s">
        <v>14</v>
      </c>
      <c r="D26">
        <v>92</v>
      </c>
      <c r="E26">
        <v>42.85</v>
      </c>
      <c r="F26">
        <v>101.85</v>
      </c>
      <c r="G26">
        <v>274.75</v>
      </c>
      <c r="H26">
        <v>231.9</v>
      </c>
    </row>
    <row r="27" spans="1:8" x14ac:dyDescent="0.25">
      <c r="A27" t="s">
        <v>21</v>
      </c>
      <c r="B27" t="s">
        <v>9</v>
      </c>
      <c r="C27" t="s">
        <v>15</v>
      </c>
      <c r="D27">
        <v>93</v>
      </c>
      <c r="E27">
        <v>66.900000000000006</v>
      </c>
      <c r="F27">
        <v>156.19999999999999</v>
      </c>
      <c r="G27">
        <v>367</v>
      </c>
      <c r="H27">
        <v>300.10000000000002</v>
      </c>
    </row>
    <row r="28" spans="1:8" x14ac:dyDescent="0.25">
      <c r="A28" t="s">
        <v>21</v>
      </c>
      <c r="B28" t="s">
        <v>9</v>
      </c>
      <c r="C28" t="s">
        <v>16</v>
      </c>
      <c r="D28">
        <v>64</v>
      </c>
      <c r="E28">
        <v>39.950000000000003</v>
      </c>
      <c r="F28">
        <v>82.65</v>
      </c>
      <c r="G28">
        <v>555.25</v>
      </c>
      <c r="H28">
        <v>515.29999999999995</v>
      </c>
    </row>
    <row r="29" spans="1:8" x14ac:dyDescent="0.25">
      <c r="A29" t="s">
        <v>21</v>
      </c>
      <c r="B29" t="s">
        <v>9</v>
      </c>
      <c r="C29" t="s">
        <v>17</v>
      </c>
      <c r="D29">
        <v>65</v>
      </c>
      <c r="E29">
        <v>55.7</v>
      </c>
      <c r="F29">
        <v>102</v>
      </c>
      <c r="G29">
        <v>222</v>
      </c>
      <c r="H29">
        <v>166.3</v>
      </c>
    </row>
    <row r="30" spans="1:8" x14ac:dyDescent="0.25">
      <c r="A30" t="s">
        <v>21</v>
      </c>
      <c r="B30" t="s">
        <v>9</v>
      </c>
      <c r="C30" t="s">
        <v>18</v>
      </c>
      <c r="D30">
        <v>8</v>
      </c>
      <c r="E30">
        <v>840.5</v>
      </c>
      <c r="F30">
        <v>1042</v>
      </c>
      <c r="G30">
        <v>1789.75</v>
      </c>
      <c r="H30">
        <v>949.25</v>
      </c>
    </row>
    <row r="31" spans="1:8" x14ac:dyDescent="0.25">
      <c r="A31" t="s">
        <v>21</v>
      </c>
      <c r="B31" t="s">
        <v>9</v>
      </c>
      <c r="C31" t="s">
        <v>19</v>
      </c>
      <c r="D31">
        <v>93</v>
      </c>
      <c r="E31">
        <v>83.8</v>
      </c>
      <c r="F31">
        <v>140.30000000000001</v>
      </c>
      <c r="G31">
        <v>398.8</v>
      </c>
      <c r="H31">
        <v>315</v>
      </c>
    </row>
    <row r="32" spans="1:8" x14ac:dyDescent="0.25">
      <c r="A32" t="s">
        <v>8</v>
      </c>
      <c r="B32" t="s">
        <v>8</v>
      </c>
      <c r="C32" t="s">
        <v>22</v>
      </c>
      <c r="D32">
        <v>30</v>
      </c>
      <c r="E32">
        <v>9.6475000000000009</v>
      </c>
      <c r="F32">
        <v>18.2</v>
      </c>
      <c r="G32">
        <v>45.625</v>
      </c>
      <c r="H32">
        <v>35.977499999999999</v>
      </c>
    </row>
    <row r="33" spans="1:8" x14ac:dyDescent="0.25">
      <c r="A33" t="s">
        <v>8</v>
      </c>
      <c r="B33" t="s">
        <v>8</v>
      </c>
      <c r="C33" t="s">
        <v>23</v>
      </c>
      <c r="D33">
        <v>109</v>
      </c>
      <c r="E33">
        <v>2.4</v>
      </c>
      <c r="F33">
        <v>5.91</v>
      </c>
      <c r="G33">
        <v>17</v>
      </c>
      <c r="H33">
        <v>14.6</v>
      </c>
    </row>
    <row r="34" spans="1:8" x14ac:dyDescent="0.25">
      <c r="A34" t="s">
        <v>8</v>
      </c>
      <c r="B34" t="s">
        <v>8</v>
      </c>
      <c r="C34" t="s">
        <v>24</v>
      </c>
      <c r="D34">
        <v>165</v>
      </c>
      <c r="E34">
        <v>9.4499999999999993</v>
      </c>
      <c r="F34">
        <v>22.4</v>
      </c>
      <c r="G34">
        <v>50.4</v>
      </c>
      <c r="H34">
        <v>40.950000000000003</v>
      </c>
    </row>
    <row r="35" spans="1:8" x14ac:dyDescent="0.25">
      <c r="A35" t="s">
        <v>8</v>
      </c>
      <c r="B35" t="s">
        <v>8</v>
      </c>
      <c r="C35" t="s">
        <v>25</v>
      </c>
      <c r="D35">
        <v>136</v>
      </c>
      <c r="E35">
        <v>9.5625</v>
      </c>
      <c r="F35">
        <v>19.3</v>
      </c>
      <c r="G35">
        <v>38.024999999999999</v>
      </c>
      <c r="H35">
        <v>28.462499999999999</v>
      </c>
    </row>
    <row r="36" spans="1:8" x14ac:dyDescent="0.25">
      <c r="A36" t="s">
        <v>8</v>
      </c>
      <c r="B36" t="s">
        <v>8</v>
      </c>
      <c r="C36" t="s">
        <v>26</v>
      </c>
      <c r="D36">
        <v>140</v>
      </c>
      <c r="E36">
        <v>40.424999999999997</v>
      </c>
      <c r="F36">
        <v>111.5</v>
      </c>
      <c r="G36">
        <v>192.6</v>
      </c>
      <c r="H36">
        <v>152.17500000000001</v>
      </c>
    </row>
    <row r="37" spans="1:8" x14ac:dyDescent="0.25">
      <c r="A37" t="s">
        <v>8</v>
      </c>
      <c r="B37" t="s">
        <v>8</v>
      </c>
      <c r="C37" t="s">
        <v>27</v>
      </c>
      <c r="D37">
        <v>27</v>
      </c>
      <c r="E37">
        <v>37.65</v>
      </c>
      <c r="F37">
        <v>62.4</v>
      </c>
      <c r="G37">
        <v>98.6</v>
      </c>
      <c r="H37">
        <v>60.95</v>
      </c>
    </row>
    <row r="38" spans="1:8" x14ac:dyDescent="0.25">
      <c r="A38" t="s">
        <v>8</v>
      </c>
      <c r="B38" t="s">
        <v>8</v>
      </c>
      <c r="C38" t="s">
        <v>28</v>
      </c>
      <c r="D38">
        <v>149</v>
      </c>
      <c r="E38">
        <v>1.68</v>
      </c>
      <c r="F38">
        <v>3.66</v>
      </c>
      <c r="G38">
        <v>6.8</v>
      </c>
      <c r="H38">
        <v>5.12</v>
      </c>
    </row>
    <row r="39" spans="1:8" x14ac:dyDescent="0.25">
      <c r="A39" t="s">
        <v>8</v>
      </c>
      <c r="B39" t="s">
        <v>8</v>
      </c>
      <c r="C39" t="s">
        <v>29</v>
      </c>
      <c r="D39">
        <v>162</v>
      </c>
      <c r="E39">
        <v>4.88</v>
      </c>
      <c r="F39">
        <v>15.6</v>
      </c>
      <c r="G39">
        <v>30.625</v>
      </c>
      <c r="H39">
        <v>25.745000000000001</v>
      </c>
    </row>
    <row r="40" spans="1:8" x14ac:dyDescent="0.25">
      <c r="A40" t="s">
        <v>8</v>
      </c>
      <c r="B40" t="s">
        <v>8</v>
      </c>
      <c r="C40" t="s">
        <v>30</v>
      </c>
      <c r="D40">
        <v>167</v>
      </c>
      <c r="E40">
        <v>6.8849999999999998</v>
      </c>
      <c r="F40">
        <v>13.9</v>
      </c>
      <c r="G40">
        <v>22.05</v>
      </c>
      <c r="H40">
        <v>15.164999999999999</v>
      </c>
    </row>
    <row r="41" spans="1:8" x14ac:dyDescent="0.25">
      <c r="A41" t="s">
        <v>8</v>
      </c>
      <c r="B41" t="s">
        <v>8</v>
      </c>
      <c r="C41" t="s">
        <v>31</v>
      </c>
      <c r="D41">
        <v>156</v>
      </c>
      <c r="E41">
        <v>17.074999999999999</v>
      </c>
      <c r="F41">
        <v>36</v>
      </c>
      <c r="G41">
        <v>79.325000000000003</v>
      </c>
      <c r="H41">
        <v>62.25</v>
      </c>
    </row>
    <row r="42" spans="1:8" x14ac:dyDescent="0.25">
      <c r="A42" t="s">
        <v>8</v>
      </c>
      <c r="B42" t="s">
        <v>8</v>
      </c>
      <c r="C42" t="s">
        <v>32</v>
      </c>
      <c r="D42">
        <v>29</v>
      </c>
      <c r="E42">
        <v>2.13</v>
      </c>
      <c r="F42">
        <v>3.65</v>
      </c>
      <c r="G42">
        <v>9.06</v>
      </c>
      <c r="H42">
        <v>6.93</v>
      </c>
    </row>
    <row r="43" spans="1:8" x14ac:dyDescent="0.25">
      <c r="A43" t="s">
        <v>8</v>
      </c>
      <c r="B43" t="s">
        <v>8</v>
      </c>
      <c r="C43" t="s">
        <v>33</v>
      </c>
      <c r="D43">
        <v>115</v>
      </c>
      <c r="E43">
        <v>15.7</v>
      </c>
      <c r="F43">
        <v>40.200000000000003</v>
      </c>
      <c r="G43">
        <v>110.4</v>
      </c>
      <c r="H43">
        <v>94.7</v>
      </c>
    </row>
    <row r="44" spans="1:8" x14ac:dyDescent="0.25">
      <c r="A44" t="s">
        <v>8</v>
      </c>
      <c r="B44" t="s">
        <v>8</v>
      </c>
      <c r="C44" t="s">
        <v>10</v>
      </c>
      <c r="D44">
        <v>158</v>
      </c>
      <c r="E44">
        <v>46.924999999999997</v>
      </c>
      <c r="F44">
        <v>119.15</v>
      </c>
      <c r="G44">
        <v>321.25</v>
      </c>
      <c r="H44">
        <v>274.32499999999999</v>
      </c>
    </row>
    <row r="45" spans="1:8" x14ac:dyDescent="0.25">
      <c r="A45" t="s">
        <v>8</v>
      </c>
      <c r="B45" t="s">
        <v>8</v>
      </c>
      <c r="C45" t="s">
        <v>11</v>
      </c>
      <c r="D45">
        <v>157</v>
      </c>
      <c r="E45">
        <v>18.5</v>
      </c>
      <c r="F45">
        <v>36.4</v>
      </c>
      <c r="G45">
        <v>71.400000000000006</v>
      </c>
      <c r="H45">
        <v>52.9</v>
      </c>
    </row>
    <row r="46" spans="1:8" x14ac:dyDescent="0.25">
      <c r="A46" t="s">
        <v>8</v>
      </c>
      <c r="B46" t="s">
        <v>8</v>
      </c>
      <c r="C46" t="s">
        <v>34</v>
      </c>
      <c r="D46">
        <v>59</v>
      </c>
      <c r="E46">
        <v>35.1</v>
      </c>
      <c r="F46">
        <v>95.6</v>
      </c>
      <c r="G46">
        <v>369</v>
      </c>
      <c r="H46">
        <v>333.9</v>
      </c>
    </row>
    <row r="47" spans="1:8" x14ac:dyDescent="0.25">
      <c r="A47" t="s">
        <v>8</v>
      </c>
      <c r="B47" t="s">
        <v>8</v>
      </c>
      <c r="C47" t="s">
        <v>12</v>
      </c>
      <c r="D47">
        <v>161</v>
      </c>
      <c r="E47">
        <v>44.5</v>
      </c>
      <c r="F47">
        <v>108.3</v>
      </c>
      <c r="G47">
        <v>361.4</v>
      </c>
      <c r="H47">
        <v>316.89999999999998</v>
      </c>
    </row>
    <row r="48" spans="1:8" x14ac:dyDescent="0.25">
      <c r="A48" t="s">
        <v>8</v>
      </c>
      <c r="B48" t="s">
        <v>8</v>
      </c>
      <c r="C48" t="s">
        <v>13</v>
      </c>
      <c r="D48">
        <v>41</v>
      </c>
      <c r="E48">
        <v>236</v>
      </c>
      <c r="F48">
        <v>432</v>
      </c>
      <c r="G48">
        <v>1526</v>
      </c>
      <c r="H48">
        <v>1290</v>
      </c>
    </row>
    <row r="49" spans="1:8" x14ac:dyDescent="0.25">
      <c r="A49" t="s">
        <v>8</v>
      </c>
      <c r="B49" t="s">
        <v>8</v>
      </c>
      <c r="C49" t="s">
        <v>14</v>
      </c>
      <c r="D49">
        <v>160</v>
      </c>
      <c r="E49">
        <v>22.625</v>
      </c>
      <c r="F49">
        <v>51.75</v>
      </c>
      <c r="G49">
        <v>146.85</v>
      </c>
      <c r="H49">
        <v>124.22499999999999</v>
      </c>
    </row>
    <row r="50" spans="1:8" x14ac:dyDescent="0.25">
      <c r="A50" t="s">
        <v>8</v>
      </c>
      <c r="B50" t="s">
        <v>8</v>
      </c>
      <c r="C50" t="s">
        <v>15</v>
      </c>
      <c r="D50">
        <v>162</v>
      </c>
      <c r="E50">
        <v>54.45</v>
      </c>
      <c r="F50">
        <v>106.55</v>
      </c>
      <c r="G50">
        <v>213.7</v>
      </c>
      <c r="H50">
        <v>159.25</v>
      </c>
    </row>
    <row r="51" spans="1:8" x14ac:dyDescent="0.25">
      <c r="A51" t="s">
        <v>8</v>
      </c>
      <c r="B51" t="s">
        <v>8</v>
      </c>
      <c r="C51" t="s">
        <v>16</v>
      </c>
      <c r="D51">
        <v>119</v>
      </c>
      <c r="E51">
        <v>40.6</v>
      </c>
      <c r="F51">
        <v>94.4</v>
      </c>
      <c r="G51">
        <v>373.7</v>
      </c>
      <c r="H51">
        <v>333.1</v>
      </c>
    </row>
    <row r="52" spans="1:8" x14ac:dyDescent="0.25">
      <c r="A52" t="s">
        <v>8</v>
      </c>
      <c r="B52" t="s">
        <v>8</v>
      </c>
      <c r="C52" t="s">
        <v>17</v>
      </c>
      <c r="D52">
        <v>114</v>
      </c>
      <c r="E52">
        <v>35.700000000000003</v>
      </c>
      <c r="F52">
        <v>89.15</v>
      </c>
      <c r="G52">
        <v>176.85</v>
      </c>
      <c r="H52">
        <v>141.15</v>
      </c>
    </row>
    <row r="53" spans="1:8" x14ac:dyDescent="0.25">
      <c r="A53" t="s">
        <v>8</v>
      </c>
      <c r="B53" t="s">
        <v>8</v>
      </c>
      <c r="C53" t="s">
        <v>18</v>
      </c>
      <c r="D53">
        <v>15</v>
      </c>
      <c r="E53">
        <v>77.900000000000006</v>
      </c>
      <c r="F53">
        <v>461</v>
      </c>
      <c r="G53">
        <v>1412</v>
      </c>
      <c r="H53">
        <v>1334.1</v>
      </c>
    </row>
    <row r="54" spans="1:8" x14ac:dyDescent="0.25">
      <c r="A54" t="s">
        <v>8</v>
      </c>
      <c r="B54" t="s">
        <v>8</v>
      </c>
      <c r="C54" t="s">
        <v>19</v>
      </c>
      <c r="D54">
        <v>162</v>
      </c>
      <c r="E54">
        <v>68.849999999999994</v>
      </c>
      <c r="F54">
        <v>114.2</v>
      </c>
      <c r="G54">
        <v>219.65</v>
      </c>
      <c r="H54">
        <v>150.80000000000001</v>
      </c>
    </row>
    <row r="55" spans="1:8" x14ac:dyDescent="0.25">
      <c r="A55" t="s">
        <v>8</v>
      </c>
      <c r="B55" t="s">
        <v>8</v>
      </c>
      <c r="C55" t="s">
        <v>35</v>
      </c>
      <c r="D55">
        <v>134</v>
      </c>
      <c r="E55">
        <v>1.1475</v>
      </c>
      <c r="F55">
        <v>2.1549999999999998</v>
      </c>
      <c r="G55">
        <v>3.85</v>
      </c>
      <c r="H55">
        <v>2.7025000000000001</v>
      </c>
    </row>
    <row r="56" spans="1:8" x14ac:dyDescent="0.25">
      <c r="A56" t="s">
        <v>8</v>
      </c>
      <c r="B56" t="s">
        <v>8</v>
      </c>
      <c r="C56" t="s">
        <v>36</v>
      </c>
      <c r="D56">
        <v>46</v>
      </c>
      <c r="E56">
        <v>0.9425</v>
      </c>
      <c r="F56">
        <v>1.88</v>
      </c>
      <c r="G56">
        <v>4.2725</v>
      </c>
      <c r="H56">
        <v>3.33</v>
      </c>
    </row>
    <row r="57" spans="1:8" x14ac:dyDescent="0.25">
      <c r="A57" t="s">
        <v>8</v>
      </c>
      <c r="B57" t="s">
        <v>8</v>
      </c>
      <c r="C57" t="s">
        <v>37</v>
      </c>
      <c r="D57">
        <v>156</v>
      </c>
      <c r="E57">
        <v>7.69</v>
      </c>
      <c r="F57">
        <v>10.25</v>
      </c>
      <c r="G57">
        <v>16.125</v>
      </c>
      <c r="H57">
        <v>8.4350000000000005</v>
      </c>
    </row>
    <row r="58" spans="1:8" x14ac:dyDescent="0.25">
      <c r="A58" t="s">
        <v>8</v>
      </c>
      <c r="B58" t="s">
        <v>8</v>
      </c>
      <c r="C58" t="s">
        <v>38</v>
      </c>
      <c r="D58">
        <v>154</v>
      </c>
      <c r="E58">
        <v>1.57</v>
      </c>
      <c r="F58">
        <v>2.7</v>
      </c>
      <c r="G58">
        <v>4.84</v>
      </c>
      <c r="H58">
        <v>3.27</v>
      </c>
    </row>
    <row r="59" spans="1:8" x14ac:dyDescent="0.25">
      <c r="A59" t="s">
        <v>8</v>
      </c>
      <c r="B59" t="s">
        <v>8</v>
      </c>
      <c r="C59" t="s">
        <v>39</v>
      </c>
      <c r="D59">
        <v>102</v>
      </c>
      <c r="E59">
        <v>1.2050000000000001</v>
      </c>
      <c r="F59">
        <v>2.4249999999999998</v>
      </c>
      <c r="G59">
        <v>5.7649999999999997</v>
      </c>
      <c r="H59">
        <v>4.5599999999999996</v>
      </c>
    </row>
    <row r="60" spans="1:8" x14ac:dyDescent="0.25">
      <c r="A60" t="s">
        <v>8</v>
      </c>
      <c r="B60" t="s">
        <v>8</v>
      </c>
      <c r="C60" t="s">
        <v>40</v>
      </c>
      <c r="D60">
        <v>55</v>
      </c>
      <c r="E60">
        <v>24.45</v>
      </c>
      <c r="F60">
        <v>141.6</v>
      </c>
      <c r="G60">
        <v>573.5</v>
      </c>
      <c r="H60">
        <v>549.04999999999995</v>
      </c>
    </row>
    <row r="61" spans="1:8" x14ac:dyDescent="0.25">
      <c r="A61" t="s">
        <v>8</v>
      </c>
      <c r="B61" t="s">
        <v>8</v>
      </c>
      <c r="C61" t="s">
        <v>41</v>
      </c>
      <c r="D61">
        <v>157</v>
      </c>
      <c r="E61">
        <v>25.2</v>
      </c>
      <c r="F61">
        <v>58.6</v>
      </c>
      <c r="G61">
        <v>190.7</v>
      </c>
      <c r="H61">
        <v>165.5</v>
      </c>
    </row>
    <row r="62" spans="1:8" x14ac:dyDescent="0.25">
      <c r="A62" t="s">
        <v>8</v>
      </c>
      <c r="B62" t="s">
        <v>8</v>
      </c>
      <c r="C62" t="s">
        <v>42</v>
      </c>
      <c r="D62">
        <v>114</v>
      </c>
      <c r="E62">
        <v>4.45</v>
      </c>
      <c r="F62">
        <v>14.45</v>
      </c>
      <c r="G62">
        <v>66.400000000000006</v>
      </c>
      <c r="H62">
        <v>61.95</v>
      </c>
    </row>
    <row r="63" spans="1:8" x14ac:dyDescent="0.25">
      <c r="A63" t="s">
        <v>8</v>
      </c>
      <c r="B63" t="s">
        <v>8</v>
      </c>
      <c r="C63" t="s">
        <v>43</v>
      </c>
      <c r="D63">
        <v>153</v>
      </c>
      <c r="E63">
        <v>17.5</v>
      </c>
      <c r="F63">
        <v>42.8</v>
      </c>
      <c r="G63">
        <v>119</v>
      </c>
      <c r="H63">
        <v>101.5</v>
      </c>
    </row>
    <row r="64" spans="1:8" x14ac:dyDescent="0.25">
      <c r="A64" t="s">
        <v>8</v>
      </c>
      <c r="B64" t="s">
        <v>8</v>
      </c>
      <c r="C64" t="s">
        <v>44</v>
      </c>
      <c r="D64">
        <v>166</v>
      </c>
      <c r="E64">
        <v>17.3</v>
      </c>
      <c r="F64">
        <v>62.65</v>
      </c>
      <c r="G64">
        <v>263.625</v>
      </c>
      <c r="H64">
        <v>246.32499999999999</v>
      </c>
    </row>
    <row r="65" spans="1:8" x14ac:dyDescent="0.25">
      <c r="A65" t="s">
        <v>8</v>
      </c>
      <c r="B65" t="s">
        <v>8</v>
      </c>
      <c r="C65" t="s">
        <v>45</v>
      </c>
      <c r="D65">
        <v>162</v>
      </c>
      <c r="E65">
        <v>6.5750000000000002</v>
      </c>
      <c r="F65">
        <v>17.95</v>
      </c>
      <c r="G65">
        <v>39.575000000000003</v>
      </c>
      <c r="H65">
        <v>33</v>
      </c>
    </row>
    <row r="66" spans="1:8" x14ac:dyDescent="0.25">
      <c r="A66" t="s">
        <v>8</v>
      </c>
      <c r="B66" t="s">
        <v>8</v>
      </c>
      <c r="C66" t="s">
        <v>46</v>
      </c>
      <c r="D66">
        <v>163</v>
      </c>
      <c r="E66">
        <v>54.35</v>
      </c>
      <c r="F66">
        <v>183.1</v>
      </c>
      <c r="G66">
        <v>455.5</v>
      </c>
      <c r="H66">
        <v>401.15</v>
      </c>
    </row>
    <row r="67" spans="1:8" x14ac:dyDescent="0.25">
      <c r="A67" t="s">
        <v>8</v>
      </c>
      <c r="B67" t="s">
        <v>8</v>
      </c>
      <c r="C67" t="s">
        <v>47</v>
      </c>
      <c r="D67">
        <v>166</v>
      </c>
      <c r="E67">
        <v>8.4350000000000005</v>
      </c>
      <c r="F67">
        <v>19.3</v>
      </c>
      <c r="G67">
        <v>88.375</v>
      </c>
      <c r="H67">
        <v>79.94</v>
      </c>
    </row>
    <row r="68" spans="1:8" x14ac:dyDescent="0.25">
      <c r="A68" t="s">
        <v>8</v>
      </c>
      <c r="B68" t="s">
        <v>8</v>
      </c>
      <c r="C68" t="s">
        <v>48</v>
      </c>
      <c r="D68">
        <v>156</v>
      </c>
      <c r="E68">
        <v>52</v>
      </c>
      <c r="F68">
        <v>117.75</v>
      </c>
      <c r="G68">
        <v>218.5</v>
      </c>
      <c r="H68">
        <v>166.5</v>
      </c>
    </row>
    <row r="69" spans="1:8" x14ac:dyDescent="0.25">
      <c r="A69" t="s">
        <v>8</v>
      </c>
      <c r="B69" t="s">
        <v>8</v>
      </c>
      <c r="C69" t="s">
        <v>49</v>
      </c>
      <c r="D69">
        <v>28</v>
      </c>
      <c r="E69">
        <v>6.5750000000000002</v>
      </c>
      <c r="F69">
        <v>34.25</v>
      </c>
      <c r="G69">
        <v>1723</v>
      </c>
      <c r="H69">
        <v>1716.425</v>
      </c>
    </row>
    <row r="70" spans="1:8" x14ac:dyDescent="0.25">
      <c r="A70" t="s">
        <v>8</v>
      </c>
      <c r="B70" t="s">
        <v>8</v>
      </c>
      <c r="C70" t="s">
        <v>50</v>
      </c>
      <c r="D70">
        <v>1</v>
      </c>
      <c r="E70">
        <v>142</v>
      </c>
      <c r="F70">
        <v>142</v>
      </c>
      <c r="G70">
        <v>142</v>
      </c>
      <c r="H70">
        <v>0</v>
      </c>
    </row>
    <row r="71" spans="1:8" x14ac:dyDescent="0.25">
      <c r="A71" t="s">
        <v>8</v>
      </c>
      <c r="B71" t="s">
        <v>8</v>
      </c>
      <c r="C71" t="s">
        <v>51</v>
      </c>
      <c r="D71">
        <v>112</v>
      </c>
      <c r="E71">
        <v>3.7725</v>
      </c>
      <c r="F71">
        <v>7.32</v>
      </c>
      <c r="G71">
        <v>14.425000000000001</v>
      </c>
      <c r="H71">
        <v>10.6525</v>
      </c>
    </row>
    <row r="72" spans="1:8" x14ac:dyDescent="0.25">
      <c r="A72" t="s">
        <v>8</v>
      </c>
      <c r="B72" t="s">
        <v>8</v>
      </c>
      <c r="C72" t="s">
        <v>52</v>
      </c>
      <c r="D72">
        <v>55</v>
      </c>
      <c r="E72">
        <v>1.19</v>
      </c>
      <c r="F72">
        <v>3.22</v>
      </c>
      <c r="G72">
        <v>8.15</v>
      </c>
      <c r="H72">
        <v>6.96</v>
      </c>
    </row>
    <row r="73" spans="1:8" x14ac:dyDescent="0.25">
      <c r="A73" t="s">
        <v>8</v>
      </c>
      <c r="B73" t="s">
        <v>8</v>
      </c>
      <c r="C73" t="s">
        <v>53</v>
      </c>
      <c r="D73">
        <v>88</v>
      </c>
      <c r="E73">
        <v>1.675</v>
      </c>
      <c r="F73">
        <v>5.1749999999999998</v>
      </c>
      <c r="G73">
        <v>13.8</v>
      </c>
      <c r="H73">
        <v>12.125</v>
      </c>
    </row>
    <row r="74" spans="1:8" x14ac:dyDescent="0.25">
      <c r="A74" t="s">
        <v>8</v>
      </c>
      <c r="B74" t="s">
        <v>8</v>
      </c>
      <c r="C74" t="s">
        <v>54</v>
      </c>
      <c r="D74">
        <v>77</v>
      </c>
      <c r="E74">
        <v>0.77</v>
      </c>
      <c r="F74">
        <v>1.65</v>
      </c>
      <c r="G74">
        <v>4.2</v>
      </c>
      <c r="H74">
        <v>3.43</v>
      </c>
    </row>
    <row r="75" spans="1:8" x14ac:dyDescent="0.25">
      <c r="A75" t="s">
        <v>8</v>
      </c>
      <c r="B75" t="s">
        <v>8</v>
      </c>
      <c r="C75" t="s">
        <v>55</v>
      </c>
      <c r="D75">
        <v>124</v>
      </c>
      <c r="E75">
        <v>1.1000000000000001</v>
      </c>
      <c r="F75">
        <v>2.5099999999999998</v>
      </c>
      <c r="G75">
        <v>5.2750000000000004</v>
      </c>
      <c r="H75">
        <v>4.1749999999999998</v>
      </c>
    </row>
    <row r="76" spans="1:8" x14ac:dyDescent="0.25">
      <c r="A76" t="s">
        <v>8</v>
      </c>
      <c r="B76" t="s">
        <v>8</v>
      </c>
      <c r="C76" t="s">
        <v>56</v>
      </c>
      <c r="D76">
        <v>154</v>
      </c>
      <c r="E76">
        <v>2.27</v>
      </c>
      <c r="F76">
        <v>3.77</v>
      </c>
      <c r="G76">
        <v>6.7149999999999999</v>
      </c>
      <c r="H76">
        <v>4.4450000000000003</v>
      </c>
    </row>
    <row r="77" spans="1:8" x14ac:dyDescent="0.25">
      <c r="A77" t="s">
        <v>8</v>
      </c>
      <c r="B77" t="s">
        <v>8</v>
      </c>
      <c r="C77" t="s">
        <v>57</v>
      </c>
      <c r="D77">
        <v>155</v>
      </c>
      <c r="E77">
        <v>1.885</v>
      </c>
      <c r="F77">
        <v>3.4</v>
      </c>
      <c r="G77">
        <v>8.35</v>
      </c>
      <c r="H77">
        <v>6.4649999999999999</v>
      </c>
    </row>
    <row r="78" spans="1:8" x14ac:dyDescent="0.25">
      <c r="A78" t="s">
        <v>8</v>
      </c>
      <c r="B78" t="s">
        <v>8</v>
      </c>
      <c r="C78" t="s">
        <v>58</v>
      </c>
      <c r="D78">
        <v>11</v>
      </c>
      <c r="E78">
        <v>2.29</v>
      </c>
      <c r="F78">
        <v>4</v>
      </c>
      <c r="G78">
        <v>7.47</v>
      </c>
      <c r="H78">
        <v>5.18</v>
      </c>
    </row>
    <row r="79" spans="1:8" x14ac:dyDescent="0.25">
      <c r="A79" t="s">
        <v>20</v>
      </c>
      <c r="B79" t="s">
        <v>8</v>
      </c>
      <c r="C79" t="s">
        <v>22</v>
      </c>
      <c r="D79">
        <v>13</v>
      </c>
      <c r="E79">
        <v>13.9</v>
      </c>
      <c r="F79">
        <v>18.5</v>
      </c>
      <c r="G79">
        <v>43.9</v>
      </c>
      <c r="H79">
        <v>30</v>
      </c>
    </row>
    <row r="80" spans="1:8" x14ac:dyDescent="0.25">
      <c r="A80" t="s">
        <v>20</v>
      </c>
      <c r="B80" t="s">
        <v>8</v>
      </c>
      <c r="C80" t="s">
        <v>23</v>
      </c>
      <c r="D80">
        <v>28</v>
      </c>
      <c r="E80">
        <v>1.675</v>
      </c>
      <c r="F80">
        <v>4.2249999999999996</v>
      </c>
      <c r="G80">
        <v>14.375</v>
      </c>
      <c r="H80">
        <v>12.7</v>
      </c>
    </row>
    <row r="81" spans="1:8" x14ac:dyDescent="0.25">
      <c r="A81" t="s">
        <v>20</v>
      </c>
      <c r="B81" t="s">
        <v>8</v>
      </c>
      <c r="C81" t="s">
        <v>24</v>
      </c>
      <c r="D81">
        <v>67</v>
      </c>
      <c r="E81">
        <v>7.585</v>
      </c>
      <c r="F81">
        <v>19.8</v>
      </c>
      <c r="G81">
        <v>44.7</v>
      </c>
      <c r="H81">
        <v>37.115000000000002</v>
      </c>
    </row>
    <row r="82" spans="1:8" x14ac:dyDescent="0.25">
      <c r="A82" t="s">
        <v>20</v>
      </c>
      <c r="B82" t="s">
        <v>8</v>
      </c>
      <c r="C82" t="s">
        <v>25</v>
      </c>
      <c r="D82">
        <v>54</v>
      </c>
      <c r="E82">
        <v>9.5350000000000001</v>
      </c>
      <c r="F82">
        <v>18.399999999999999</v>
      </c>
      <c r="G82">
        <v>39.575000000000003</v>
      </c>
      <c r="H82">
        <v>30.04</v>
      </c>
    </row>
    <row r="83" spans="1:8" x14ac:dyDescent="0.25">
      <c r="A83" t="s">
        <v>20</v>
      </c>
      <c r="B83" t="s">
        <v>8</v>
      </c>
      <c r="C83" t="s">
        <v>26</v>
      </c>
      <c r="D83">
        <v>52</v>
      </c>
      <c r="E83">
        <v>88.875</v>
      </c>
      <c r="F83">
        <v>151.6</v>
      </c>
      <c r="G83">
        <v>218.02500000000001</v>
      </c>
      <c r="H83">
        <v>129.15</v>
      </c>
    </row>
    <row r="84" spans="1:8" x14ac:dyDescent="0.25">
      <c r="A84" t="s">
        <v>20</v>
      </c>
      <c r="B84" t="s">
        <v>8</v>
      </c>
      <c r="C84" t="s">
        <v>27</v>
      </c>
      <c r="D84">
        <v>12</v>
      </c>
      <c r="E84">
        <v>55.174999999999997</v>
      </c>
      <c r="F84">
        <v>63.1</v>
      </c>
      <c r="G84">
        <v>116</v>
      </c>
      <c r="H84">
        <v>60.825000000000003</v>
      </c>
    </row>
    <row r="85" spans="1:8" x14ac:dyDescent="0.25">
      <c r="A85" t="s">
        <v>20</v>
      </c>
      <c r="B85" t="s">
        <v>8</v>
      </c>
      <c r="C85" t="s">
        <v>28</v>
      </c>
      <c r="D85">
        <v>59</v>
      </c>
      <c r="E85">
        <v>1.25</v>
      </c>
      <c r="F85">
        <v>3.52</v>
      </c>
      <c r="G85">
        <v>6.1950000000000003</v>
      </c>
      <c r="H85">
        <v>4.9450000000000003</v>
      </c>
    </row>
    <row r="86" spans="1:8" x14ac:dyDescent="0.25">
      <c r="A86" t="s">
        <v>20</v>
      </c>
      <c r="B86" t="s">
        <v>8</v>
      </c>
      <c r="C86" t="s">
        <v>29</v>
      </c>
      <c r="D86">
        <v>66</v>
      </c>
      <c r="E86">
        <v>3.5874999999999999</v>
      </c>
      <c r="F86">
        <v>7.4550000000000001</v>
      </c>
      <c r="G86">
        <v>17.149999999999999</v>
      </c>
      <c r="H86">
        <v>13.5625</v>
      </c>
    </row>
    <row r="87" spans="1:8" x14ac:dyDescent="0.25">
      <c r="A87" t="s">
        <v>20</v>
      </c>
      <c r="B87" t="s">
        <v>8</v>
      </c>
      <c r="C87" t="s">
        <v>30</v>
      </c>
      <c r="D87">
        <v>69</v>
      </c>
      <c r="E87">
        <v>5.72</v>
      </c>
      <c r="F87">
        <v>9</v>
      </c>
      <c r="G87">
        <v>16.100000000000001</v>
      </c>
      <c r="H87">
        <v>10.38</v>
      </c>
    </row>
    <row r="88" spans="1:8" x14ac:dyDescent="0.25">
      <c r="A88" t="s">
        <v>20</v>
      </c>
      <c r="B88" t="s">
        <v>8</v>
      </c>
      <c r="C88" t="s">
        <v>31</v>
      </c>
      <c r="D88">
        <v>61</v>
      </c>
      <c r="E88">
        <v>18.5</v>
      </c>
      <c r="F88">
        <v>36.1</v>
      </c>
      <c r="G88">
        <v>101</v>
      </c>
      <c r="H88">
        <v>82.5</v>
      </c>
    </row>
    <row r="89" spans="1:8" x14ac:dyDescent="0.25">
      <c r="A89" t="s">
        <v>20</v>
      </c>
      <c r="B89" t="s">
        <v>8</v>
      </c>
      <c r="C89" t="s">
        <v>32</v>
      </c>
      <c r="D89">
        <v>13</v>
      </c>
      <c r="E89">
        <v>1.73</v>
      </c>
      <c r="F89">
        <v>2.35</v>
      </c>
      <c r="G89">
        <v>3.65</v>
      </c>
      <c r="H89">
        <v>1.92</v>
      </c>
    </row>
    <row r="90" spans="1:8" x14ac:dyDescent="0.25">
      <c r="A90" t="s">
        <v>20</v>
      </c>
      <c r="B90" t="s">
        <v>8</v>
      </c>
      <c r="C90" t="s">
        <v>33</v>
      </c>
      <c r="D90">
        <v>38</v>
      </c>
      <c r="E90">
        <v>14.45</v>
      </c>
      <c r="F90">
        <v>22.65</v>
      </c>
      <c r="G90">
        <v>99</v>
      </c>
      <c r="H90">
        <v>84.55</v>
      </c>
    </row>
    <row r="91" spans="1:8" x14ac:dyDescent="0.25">
      <c r="A91" t="s">
        <v>20</v>
      </c>
      <c r="B91" t="s">
        <v>8</v>
      </c>
      <c r="C91" t="s">
        <v>10</v>
      </c>
      <c r="D91">
        <v>67</v>
      </c>
      <c r="E91">
        <v>26.9</v>
      </c>
      <c r="F91">
        <v>55</v>
      </c>
      <c r="G91">
        <v>156.69999999999999</v>
      </c>
      <c r="H91">
        <v>129.80000000000001</v>
      </c>
    </row>
    <row r="92" spans="1:8" x14ac:dyDescent="0.25">
      <c r="A92" t="s">
        <v>20</v>
      </c>
      <c r="B92" t="s">
        <v>8</v>
      </c>
      <c r="C92" t="s">
        <v>11</v>
      </c>
      <c r="D92">
        <v>67</v>
      </c>
      <c r="E92">
        <v>11.85</v>
      </c>
      <c r="F92">
        <v>22.6</v>
      </c>
      <c r="G92">
        <v>42.15</v>
      </c>
      <c r="H92">
        <v>30.3</v>
      </c>
    </row>
    <row r="93" spans="1:8" x14ac:dyDescent="0.25">
      <c r="A93" t="s">
        <v>20</v>
      </c>
      <c r="B93" t="s">
        <v>8</v>
      </c>
      <c r="C93" t="s">
        <v>34</v>
      </c>
      <c r="D93">
        <v>30</v>
      </c>
      <c r="E93">
        <v>29.824999999999999</v>
      </c>
      <c r="F93">
        <v>70.349999999999994</v>
      </c>
      <c r="G93">
        <v>466</v>
      </c>
      <c r="H93">
        <v>436.17500000000001</v>
      </c>
    </row>
    <row r="94" spans="1:8" x14ac:dyDescent="0.25">
      <c r="A94" t="s">
        <v>20</v>
      </c>
      <c r="B94" t="s">
        <v>8</v>
      </c>
      <c r="C94" t="s">
        <v>12</v>
      </c>
      <c r="D94">
        <v>67</v>
      </c>
      <c r="E94">
        <v>13.35</v>
      </c>
      <c r="F94">
        <v>68.900000000000006</v>
      </c>
      <c r="G94">
        <v>217</v>
      </c>
      <c r="H94">
        <v>203.65</v>
      </c>
    </row>
    <row r="95" spans="1:8" x14ac:dyDescent="0.25">
      <c r="A95" t="s">
        <v>20</v>
      </c>
      <c r="B95" t="s">
        <v>8</v>
      </c>
      <c r="C95" t="s">
        <v>13</v>
      </c>
      <c r="D95">
        <v>13</v>
      </c>
      <c r="E95">
        <v>236</v>
      </c>
      <c r="F95">
        <v>349.3</v>
      </c>
      <c r="G95">
        <v>1685.25</v>
      </c>
      <c r="H95">
        <v>1449.25</v>
      </c>
    </row>
    <row r="96" spans="1:8" x14ac:dyDescent="0.25">
      <c r="A96" t="s">
        <v>20</v>
      </c>
      <c r="B96" t="s">
        <v>8</v>
      </c>
      <c r="C96" t="s">
        <v>14</v>
      </c>
      <c r="D96">
        <v>68</v>
      </c>
      <c r="E96">
        <v>17.649999999999999</v>
      </c>
      <c r="F96">
        <v>25.5</v>
      </c>
      <c r="G96">
        <v>43.8</v>
      </c>
      <c r="H96">
        <v>26.15</v>
      </c>
    </row>
    <row r="97" spans="1:8" x14ac:dyDescent="0.25">
      <c r="A97" t="s">
        <v>20</v>
      </c>
      <c r="B97" t="s">
        <v>8</v>
      </c>
      <c r="C97" t="s">
        <v>15</v>
      </c>
      <c r="D97">
        <v>69</v>
      </c>
      <c r="E97">
        <v>42.3</v>
      </c>
      <c r="F97">
        <v>76</v>
      </c>
      <c r="G97">
        <v>122</v>
      </c>
      <c r="H97">
        <v>79.7</v>
      </c>
    </row>
    <row r="98" spans="1:8" x14ac:dyDescent="0.25">
      <c r="A98" t="s">
        <v>20</v>
      </c>
      <c r="B98" t="s">
        <v>8</v>
      </c>
      <c r="C98" t="s">
        <v>16</v>
      </c>
      <c r="D98">
        <v>55</v>
      </c>
      <c r="E98">
        <v>41.6</v>
      </c>
      <c r="F98">
        <v>108</v>
      </c>
      <c r="G98">
        <v>266.10000000000002</v>
      </c>
      <c r="H98">
        <v>224.5</v>
      </c>
    </row>
    <row r="99" spans="1:8" x14ac:dyDescent="0.25">
      <c r="A99" t="s">
        <v>20</v>
      </c>
      <c r="B99" t="s">
        <v>8</v>
      </c>
      <c r="C99" t="s">
        <v>17</v>
      </c>
      <c r="D99">
        <v>49</v>
      </c>
      <c r="E99">
        <v>25.5</v>
      </c>
      <c r="F99">
        <v>74.8</v>
      </c>
      <c r="G99">
        <v>108.2</v>
      </c>
      <c r="H99">
        <v>82.7</v>
      </c>
    </row>
    <row r="100" spans="1:8" x14ac:dyDescent="0.25">
      <c r="A100" t="s">
        <v>20</v>
      </c>
      <c r="B100" t="s">
        <v>8</v>
      </c>
      <c r="C100" t="s">
        <v>18</v>
      </c>
      <c r="D100">
        <v>7</v>
      </c>
      <c r="E100">
        <v>48.4</v>
      </c>
      <c r="F100">
        <v>71.099999999999994</v>
      </c>
      <c r="G100">
        <v>272.85000000000002</v>
      </c>
      <c r="H100">
        <v>224.45</v>
      </c>
    </row>
    <row r="101" spans="1:8" x14ac:dyDescent="0.25">
      <c r="A101" t="s">
        <v>20</v>
      </c>
      <c r="B101" t="s">
        <v>8</v>
      </c>
      <c r="C101" t="s">
        <v>19</v>
      </c>
      <c r="D101">
        <v>69</v>
      </c>
      <c r="E101">
        <v>57.1</v>
      </c>
      <c r="F101">
        <v>88.2</v>
      </c>
      <c r="G101">
        <v>159.4</v>
      </c>
      <c r="H101">
        <v>102.3</v>
      </c>
    </row>
    <row r="102" spans="1:8" x14ac:dyDescent="0.25">
      <c r="A102" t="s">
        <v>20</v>
      </c>
      <c r="B102" t="s">
        <v>8</v>
      </c>
      <c r="C102" t="s">
        <v>35</v>
      </c>
      <c r="D102">
        <v>50</v>
      </c>
      <c r="E102">
        <v>1.2</v>
      </c>
      <c r="F102">
        <v>2.4</v>
      </c>
      <c r="G102">
        <v>3.2949999999999999</v>
      </c>
      <c r="H102">
        <v>2.0950000000000002</v>
      </c>
    </row>
    <row r="103" spans="1:8" x14ac:dyDescent="0.25">
      <c r="A103" t="s">
        <v>20</v>
      </c>
      <c r="B103" t="s">
        <v>8</v>
      </c>
      <c r="C103" t="s">
        <v>36</v>
      </c>
      <c r="D103">
        <v>11</v>
      </c>
      <c r="E103">
        <v>0.6</v>
      </c>
      <c r="F103">
        <v>1.7</v>
      </c>
      <c r="G103">
        <v>2.1800000000000002</v>
      </c>
      <c r="H103">
        <v>1.58</v>
      </c>
    </row>
    <row r="104" spans="1:8" x14ac:dyDescent="0.25">
      <c r="A104" t="s">
        <v>20</v>
      </c>
      <c r="B104" t="s">
        <v>8</v>
      </c>
      <c r="C104" t="s">
        <v>37</v>
      </c>
      <c r="D104">
        <v>67</v>
      </c>
      <c r="E104">
        <v>7.68</v>
      </c>
      <c r="F104">
        <v>10.3</v>
      </c>
      <c r="G104">
        <v>13.65</v>
      </c>
      <c r="H104">
        <v>5.97</v>
      </c>
    </row>
    <row r="105" spans="1:8" x14ac:dyDescent="0.25">
      <c r="A105" t="s">
        <v>20</v>
      </c>
      <c r="B105" t="s">
        <v>8</v>
      </c>
      <c r="C105" t="s">
        <v>38</v>
      </c>
      <c r="D105">
        <v>66</v>
      </c>
      <c r="E105">
        <v>1.8</v>
      </c>
      <c r="F105">
        <v>2.75</v>
      </c>
      <c r="G105">
        <v>4.07</v>
      </c>
      <c r="H105">
        <v>2.27</v>
      </c>
    </row>
    <row r="106" spans="1:8" x14ac:dyDescent="0.25">
      <c r="A106" t="s">
        <v>20</v>
      </c>
      <c r="B106" t="s">
        <v>8</v>
      </c>
      <c r="C106" t="s">
        <v>39</v>
      </c>
      <c r="D106">
        <v>40</v>
      </c>
      <c r="E106">
        <v>0.65249999999999997</v>
      </c>
      <c r="F106">
        <v>1.4</v>
      </c>
      <c r="G106">
        <v>2.625</v>
      </c>
      <c r="H106">
        <v>1.9724999999999999</v>
      </c>
    </row>
    <row r="107" spans="1:8" x14ac:dyDescent="0.25">
      <c r="A107" t="s">
        <v>20</v>
      </c>
      <c r="B107" t="s">
        <v>8</v>
      </c>
      <c r="C107" t="s">
        <v>40</v>
      </c>
      <c r="D107">
        <v>23</v>
      </c>
      <c r="E107">
        <v>8.92</v>
      </c>
      <c r="F107">
        <v>25.8</v>
      </c>
      <c r="G107">
        <v>153.80000000000001</v>
      </c>
      <c r="H107">
        <v>144.88</v>
      </c>
    </row>
    <row r="108" spans="1:8" x14ac:dyDescent="0.25">
      <c r="A108" t="s">
        <v>20</v>
      </c>
      <c r="B108" t="s">
        <v>8</v>
      </c>
      <c r="C108" t="s">
        <v>41</v>
      </c>
      <c r="D108">
        <v>71</v>
      </c>
      <c r="E108">
        <v>19.3</v>
      </c>
      <c r="F108">
        <v>33.1</v>
      </c>
      <c r="G108">
        <v>84.2</v>
      </c>
      <c r="H108">
        <v>64.900000000000006</v>
      </c>
    </row>
    <row r="109" spans="1:8" x14ac:dyDescent="0.25">
      <c r="A109" t="s">
        <v>20</v>
      </c>
      <c r="B109" t="s">
        <v>8</v>
      </c>
      <c r="C109" t="s">
        <v>42</v>
      </c>
      <c r="D109">
        <v>50</v>
      </c>
      <c r="E109">
        <v>3.5249999999999999</v>
      </c>
      <c r="F109">
        <v>5.67</v>
      </c>
      <c r="G109">
        <v>17.475000000000001</v>
      </c>
      <c r="H109">
        <v>13.95</v>
      </c>
    </row>
    <row r="110" spans="1:8" x14ac:dyDescent="0.25">
      <c r="A110" t="s">
        <v>20</v>
      </c>
      <c r="B110" t="s">
        <v>8</v>
      </c>
      <c r="C110" t="s">
        <v>43</v>
      </c>
      <c r="D110">
        <v>64</v>
      </c>
      <c r="E110">
        <v>12.425000000000001</v>
      </c>
      <c r="F110">
        <v>21.4</v>
      </c>
      <c r="G110">
        <v>40.325000000000003</v>
      </c>
      <c r="H110">
        <v>27.9</v>
      </c>
    </row>
    <row r="111" spans="1:8" x14ac:dyDescent="0.25">
      <c r="A111" t="s">
        <v>20</v>
      </c>
      <c r="B111" t="s">
        <v>8</v>
      </c>
      <c r="C111" t="s">
        <v>44</v>
      </c>
      <c r="D111">
        <v>72</v>
      </c>
      <c r="E111">
        <v>8.2074999999999996</v>
      </c>
      <c r="F111">
        <v>43.1</v>
      </c>
      <c r="G111">
        <v>147.69999999999999</v>
      </c>
      <c r="H111">
        <v>139.49250000000001</v>
      </c>
    </row>
    <row r="112" spans="1:8" x14ac:dyDescent="0.25">
      <c r="A112" t="s">
        <v>20</v>
      </c>
      <c r="B112" t="s">
        <v>8</v>
      </c>
      <c r="C112" t="s">
        <v>45</v>
      </c>
      <c r="D112">
        <v>70</v>
      </c>
      <c r="E112">
        <v>4.2424999999999997</v>
      </c>
      <c r="F112">
        <v>7.3</v>
      </c>
      <c r="G112">
        <v>20.05</v>
      </c>
      <c r="H112">
        <v>15.807499999999999</v>
      </c>
    </row>
    <row r="113" spans="1:8" x14ac:dyDescent="0.25">
      <c r="A113" t="s">
        <v>20</v>
      </c>
      <c r="B113" t="s">
        <v>8</v>
      </c>
      <c r="C113" t="s">
        <v>46</v>
      </c>
      <c r="D113">
        <v>71</v>
      </c>
      <c r="E113">
        <v>53.2</v>
      </c>
      <c r="F113">
        <v>136.69999999999999</v>
      </c>
      <c r="G113">
        <v>411.6</v>
      </c>
      <c r="H113">
        <v>358.4</v>
      </c>
    </row>
    <row r="114" spans="1:8" x14ac:dyDescent="0.25">
      <c r="A114" t="s">
        <v>20</v>
      </c>
      <c r="B114" t="s">
        <v>8</v>
      </c>
      <c r="C114" t="s">
        <v>47</v>
      </c>
      <c r="D114">
        <v>72</v>
      </c>
      <c r="E114">
        <v>6.4175000000000004</v>
      </c>
      <c r="F114">
        <v>10.25</v>
      </c>
      <c r="G114">
        <v>22.8</v>
      </c>
      <c r="H114">
        <v>16.3825</v>
      </c>
    </row>
    <row r="115" spans="1:8" x14ac:dyDescent="0.25">
      <c r="A115" t="s">
        <v>20</v>
      </c>
      <c r="B115" t="s">
        <v>8</v>
      </c>
      <c r="C115" t="s">
        <v>48</v>
      </c>
      <c r="D115">
        <v>69</v>
      </c>
      <c r="E115">
        <v>27.1</v>
      </c>
      <c r="F115">
        <v>84.9</v>
      </c>
      <c r="G115">
        <v>179</v>
      </c>
      <c r="H115">
        <v>151.9</v>
      </c>
    </row>
    <row r="116" spans="1:8" x14ac:dyDescent="0.25">
      <c r="A116" t="s">
        <v>20</v>
      </c>
      <c r="B116" t="s">
        <v>8</v>
      </c>
      <c r="C116" t="s">
        <v>49</v>
      </c>
      <c r="D116">
        <v>8</v>
      </c>
      <c r="E116">
        <v>3.35</v>
      </c>
      <c r="F116">
        <v>5.3</v>
      </c>
      <c r="G116">
        <v>8.1</v>
      </c>
      <c r="H116">
        <v>4.75</v>
      </c>
    </row>
    <row r="117" spans="1:8" x14ac:dyDescent="0.25">
      <c r="A117" t="s">
        <v>20</v>
      </c>
      <c r="B117" t="s">
        <v>8</v>
      </c>
      <c r="C117" t="s">
        <v>51</v>
      </c>
      <c r="D117">
        <v>47</v>
      </c>
      <c r="E117">
        <v>2.35</v>
      </c>
      <c r="F117">
        <v>4.6500000000000004</v>
      </c>
      <c r="G117">
        <v>8.85</v>
      </c>
      <c r="H117">
        <v>6.5</v>
      </c>
    </row>
    <row r="118" spans="1:8" x14ac:dyDescent="0.25">
      <c r="A118" t="s">
        <v>20</v>
      </c>
      <c r="B118" t="s">
        <v>8</v>
      </c>
      <c r="C118" t="s">
        <v>52</v>
      </c>
      <c r="D118">
        <v>17</v>
      </c>
      <c r="E118">
        <v>0.63</v>
      </c>
      <c r="F118">
        <v>2.95</v>
      </c>
      <c r="G118">
        <v>3.89</v>
      </c>
      <c r="H118">
        <v>3.26</v>
      </c>
    </row>
    <row r="119" spans="1:8" x14ac:dyDescent="0.25">
      <c r="A119" t="s">
        <v>20</v>
      </c>
      <c r="B119" t="s">
        <v>8</v>
      </c>
      <c r="C119" t="s">
        <v>53</v>
      </c>
      <c r="D119">
        <v>29</v>
      </c>
      <c r="E119">
        <v>1.4</v>
      </c>
      <c r="F119">
        <v>3.7</v>
      </c>
      <c r="G119">
        <v>8.18</v>
      </c>
      <c r="H119">
        <v>6.78</v>
      </c>
    </row>
    <row r="120" spans="1:8" x14ac:dyDescent="0.25">
      <c r="A120" t="s">
        <v>20</v>
      </c>
      <c r="B120" t="s">
        <v>8</v>
      </c>
      <c r="C120" t="s">
        <v>54</v>
      </c>
      <c r="D120">
        <v>31</v>
      </c>
      <c r="E120">
        <v>0.6</v>
      </c>
      <c r="F120">
        <v>1.45</v>
      </c>
      <c r="G120">
        <v>3</v>
      </c>
      <c r="H120">
        <v>2.4</v>
      </c>
    </row>
    <row r="121" spans="1:8" x14ac:dyDescent="0.25">
      <c r="A121" t="s">
        <v>20</v>
      </c>
      <c r="B121" t="s">
        <v>8</v>
      </c>
      <c r="C121" t="s">
        <v>55</v>
      </c>
      <c r="D121">
        <v>49</v>
      </c>
      <c r="E121">
        <v>0.8</v>
      </c>
      <c r="F121">
        <v>2</v>
      </c>
      <c r="G121">
        <v>3.1</v>
      </c>
      <c r="H121">
        <v>2.2999999999999998</v>
      </c>
    </row>
    <row r="122" spans="1:8" x14ac:dyDescent="0.25">
      <c r="A122" t="s">
        <v>20</v>
      </c>
      <c r="B122" t="s">
        <v>8</v>
      </c>
      <c r="C122" t="s">
        <v>56</v>
      </c>
      <c r="D122">
        <v>66</v>
      </c>
      <c r="E122">
        <v>2.5074999999999998</v>
      </c>
      <c r="F122">
        <v>4.2949999999999999</v>
      </c>
      <c r="G122">
        <v>7.1475</v>
      </c>
      <c r="H122">
        <v>4.6399999999999997</v>
      </c>
    </row>
    <row r="123" spans="1:8" x14ac:dyDescent="0.25">
      <c r="A123" t="s">
        <v>20</v>
      </c>
      <c r="B123" t="s">
        <v>8</v>
      </c>
      <c r="C123" t="s">
        <v>57</v>
      </c>
      <c r="D123">
        <v>66</v>
      </c>
      <c r="E123">
        <v>1.7925</v>
      </c>
      <c r="F123">
        <v>3.16</v>
      </c>
      <c r="G123">
        <v>5.2024999999999997</v>
      </c>
      <c r="H123">
        <v>3.41</v>
      </c>
    </row>
    <row r="124" spans="1:8" x14ac:dyDescent="0.25">
      <c r="A124" t="s">
        <v>20</v>
      </c>
      <c r="B124" t="s">
        <v>8</v>
      </c>
      <c r="C124" t="s">
        <v>58</v>
      </c>
      <c r="D124">
        <v>4</v>
      </c>
      <c r="E124">
        <v>1.6375</v>
      </c>
      <c r="F124">
        <v>2.9950000000000001</v>
      </c>
      <c r="G124">
        <v>6.79</v>
      </c>
      <c r="H124">
        <v>5.1524999999999999</v>
      </c>
    </row>
    <row r="125" spans="1:8" x14ac:dyDescent="0.25">
      <c r="A125" t="s">
        <v>21</v>
      </c>
      <c r="B125" t="s">
        <v>8</v>
      </c>
      <c r="C125" t="s">
        <v>22</v>
      </c>
      <c r="D125">
        <v>17</v>
      </c>
      <c r="E125">
        <v>9.6</v>
      </c>
      <c r="F125">
        <v>17.899999999999999</v>
      </c>
      <c r="G125">
        <v>46.2</v>
      </c>
      <c r="H125">
        <v>36.6</v>
      </c>
    </row>
    <row r="126" spans="1:8" x14ac:dyDescent="0.25">
      <c r="A126" t="s">
        <v>21</v>
      </c>
      <c r="B126" t="s">
        <v>8</v>
      </c>
      <c r="C126" t="s">
        <v>23</v>
      </c>
      <c r="D126">
        <v>81</v>
      </c>
      <c r="E126">
        <v>2.75</v>
      </c>
      <c r="F126">
        <v>6</v>
      </c>
      <c r="G126">
        <v>19.2</v>
      </c>
      <c r="H126">
        <v>16.45</v>
      </c>
    </row>
    <row r="127" spans="1:8" x14ac:dyDescent="0.25">
      <c r="A127" t="s">
        <v>21</v>
      </c>
      <c r="B127" t="s">
        <v>8</v>
      </c>
      <c r="C127" t="s">
        <v>24</v>
      </c>
      <c r="D127">
        <v>98</v>
      </c>
      <c r="E127">
        <v>10.9</v>
      </c>
      <c r="F127">
        <v>26.45</v>
      </c>
      <c r="G127">
        <v>55.15</v>
      </c>
      <c r="H127">
        <v>44.25</v>
      </c>
    </row>
    <row r="128" spans="1:8" x14ac:dyDescent="0.25">
      <c r="A128" t="s">
        <v>21</v>
      </c>
      <c r="B128" t="s">
        <v>8</v>
      </c>
      <c r="C128" t="s">
        <v>25</v>
      </c>
      <c r="D128">
        <v>82</v>
      </c>
      <c r="E128">
        <v>9.625</v>
      </c>
      <c r="F128">
        <v>19.5</v>
      </c>
      <c r="G128">
        <v>37.25</v>
      </c>
      <c r="H128">
        <v>27.625</v>
      </c>
    </row>
    <row r="129" spans="1:8" x14ac:dyDescent="0.25">
      <c r="A129" t="s">
        <v>21</v>
      </c>
      <c r="B129" t="s">
        <v>8</v>
      </c>
      <c r="C129" t="s">
        <v>26</v>
      </c>
      <c r="D129">
        <v>88</v>
      </c>
      <c r="E129">
        <v>36.075000000000003</v>
      </c>
      <c r="F129">
        <v>76.55</v>
      </c>
      <c r="G129">
        <v>163.80000000000001</v>
      </c>
      <c r="H129">
        <v>127.72499999999999</v>
      </c>
    </row>
    <row r="130" spans="1:8" x14ac:dyDescent="0.25">
      <c r="A130" t="s">
        <v>21</v>
      </c>
      <c r="B130" t="s">
        <v>8</v>
      </c>
      <c r="C130" t="s">
        <v>27</v>
      </c>
      <c r="D130">
        <v>15</v>
      </c>
      <c r="E130">
        <v>22.05</v>
      </c>
      <c r="F130">
        <v>54</v>
      </c>
      <c r="G130">
        <v>92.35</v>
      </c>
      <c r="H130">
        <v>70.3</v>
      </c>
    </row>
    <row r="131" spans="1:8" x14ac:dyDescent="0.25">
      <c r="A131" t="s">
        <v>21</v>
      </c>
      <c r="B131" t="s">
        <v>8</v>
      </c>
      <c r="C131" t="s">
        <v>28</v>
      </c>
      <c r="D131">
        <v>90</v>
      </c>
      <c r="E131">
        <v>1.9025000000000001</v>
      </c>
      <c r="F131">
        <v>3.855</v>
      </c>
      <c r="G131">
        <v>9.4224999999999994</v>
      </c>
      <c r="H131">
        <v>7.52</v>
      </c>
    </row>
    <row r="132" spans="1:8" x14ac:dyDescent="0.25">
      <c r="A132" t="s">
        <v>21</v>
      </c>
      <c r="B132" t="s">
        <v>8</v>
      </c>
      <c r="C132" t="s">
        <v>29</v>
      </c>
      <c r="D132">
        <v>96</v>
      </c>
      <c r="E132">
        <v>9.4525000000000006</v>
      </c>
      <c r="F132">
        <v>19.100000000000001</v>
      </c>
      <c r="G132">
        <v>56.6</v>
      </c>
      <c r="H132">
        <v>47.147500000000001</v>
      </c>
    </row>
    <row r="133" spans="1:8" x14ac:dyDescent="0.25">
      <c r="A133" t="s">
        <v>21</v>
      </c>
      <c r="B133" t="s">
        <v>8</v>
      </c>
      <c r="C133" t="s">
        <v>30</v>
      </c>
      <c r="D133">
        <v>98</v>
      </c>
      <c r="E133">
        <v>9.74</v>
      </c>
      <c r="F133">
        <v>17.05</v>
      </c>
      <c r="G133">
        <v>26.675000000000001</v>
      </c>
      <c r="H133">
        <v>16.934999999999999</v>
      </c>
    </row>
    <row r="134" spans="1:8" x14ac:dyDescent="0.25">
      <c r="A134" t="s">
        <v>21</v>
      </c>
      <c r="B134" t="s">
        <v>8</v>
      </c>
      <c r="C134" t="s">
        <v>31</v>
      </c>
      <c r="D134">
        <v>95</v>
      </c>
      <c r="E134">
        <v>16.05</v>
      </c>
      <c r="F134">
        <v>35.9</v>
      </c>
      <c r="G134">
        <v>66.349999999999994</v>
      </c>
      <c r="H134">
        <v>50.3</v>
      </c>
    </row>
    <row r="135" spans="1:8" x14ac:dyDescent="0.25">
      <c r="A135" t="s">
        <v>21</v>
      </c>
      <c r="B135" t="s">
        <v>8</v>
      </c>
      <c r="C135" t="s">
        <v>32</v>
      </c>
      <c r="D135">
        <v>16</v>
      </c>
      <c r="E135">
        <v>3.6225000000000001</v>
      </c>
      <c r="F135">
        <v>4.9550000000000001</v>
      </c>
      <c r="G135">
        <v>23.35</v>
      </c>
      <c r="H135">
        <v>19.727499999999999</v>
      </c>
    </row>
    <row r="136" spans="1:8" x14ac:dyDescent="0.25">
      <c r="A136" t="s">
        <v>21</v>
      </c>
      <c r="B136" t="s">
        <v>8</v>
      </c>
      <c r="C136" t="s">
        <v>33</v>
      </c>
      <c r="D136">
        <v>77</v>
      </c>
      <c r="E136">
        <v>16.600000000000001</v>
      </c>
      <c r="F136">
        <v>54.7</v>
      </c>
      <c r="G136">
        <v>119</v>
      </c>
      <c r="H136">
        <v>102.4</v>
      </c>
    </row>
    <row r="137" spans="1:8" x14ac:dyDescent="0.25">
      <c r="A137" t="s">
        <v>21</v>
      </c>
      <c r="B137" t="s">
        <v>8</v>
      </c>
      <c r="C137" t="s">
        <v>10</v>
      </c>
      <c r="D137">
        <v>91</v>
      </c>
      <c r="E137">
        <v>72.099999999999994</v>
      </c>
      <c r="F137">
        <v>196</v>
      </c>
      <c r="G137">
        <v>612</v>
      </c>
      <c r="H137">
        <v>539.9</v>
      </c>
    </row>
    <row r="138" spans="1:8" x14ac:dyDescent="0.25">
      <c r="A138" t="s">
        <v>21</v>
      </c>
      <c r="B138" t="s">
        <v>8</v>
      </c>
      <c r="C138" t="s">
        <v>11</v>
      </c>
      <c r="D138">
        <v>90</v>
      </c>
      <c r="E138">
        <v>27.25</v>
      </c>
      <c r="F138">
        <v>51.45</v>
      </c>
      <c r="G138">
        <v>102.45</v>
      </c>
      <c r="H138">
        <v>75.2</v>
      </c>
    </row>
    <row r="139" spans="1:8" x14ac:dyDescent="0.25">
      <c r="A139" t="s">
        <v>21</v>
      </c>
      <c r="B139" t="s">
        <v>8</v>
      </c>
      <c r="C139" t="s">
        <v>34</v>
      </c>
      <c r="D139">
        <v>29</v>
      </c>
      <c r="E139">
        <v>51</v>
      </c>
      <c r="F139">
        <v>113</v>
      </c>
      <c r="G139">
        <v>316</v>
      </c>
      <c r="H139">
        <v>265</v>
      </c>
    </row>
    <row r="140" spans="1:8" x14ac:dyDescent="0.25">
      <c r="A140" t="s">
        <v>21</v>
      </c>
      <c r="B140" t="s">
        <v>8</v>
      </c>
      <c r="C140" t="s">
        <v>12</v>
      </c>
      <c r="D140">
        <v>94</v>
      </c>
      <c r="E140">
        <v>64.575000000000003</v>
      </c>
      <c r="F140">
        <v>153.1</v>
      </c>
      <c r="G140">
        <v>535.75</v>
      </c>
      <c r="H140">
        <v>471.17500000000001</v>
      </c>
    </row>
    <row r="141" spans="1:8" x14ac:dyDescent="0.25">
      <c r="A141" t="s">
        <v>21</v>
      </c>
      <c r="B141" t="s">
        <v>8</v>
      </c>
      <c r="C141" t="s">
        <v>13</v>
      </c>
      <c r="D141">
        <v>28</v>
      </c>
      <c r="E141">
        <v>239.02500000000001</v>
      </c>
      <c r="F141">
        <v>530</v>
      </c>
      <c r="G141">
        <v>1506.5</v>
      </c>
      <c r="H141">
        <v>1267.4749999999999</v>
      </c>
    </row>
    <row r="142" spans="1:8" x14ac:dyDescent="0.25">
      <c r="A142" t="s">
        <v>21</v>
      </c>
      <c r="B142" t="s">
        <v>8</v>
      </c>
      <c r="C142" t="s">
        <v>14</v>
      </c>
      <c r="D142">
        <v>92</v>
      </c>
      <c r="E142">
        <v>42.85</v>
      </c>
      <c r="F142">
        <v>101.85</v>
      </c>
      <c r="G142">
        <v>274.75</v>
      </c>
      <c r="H142">
        <v>231.9</v>
      </c>
    </row>
    <row r="143" spans="1:8" x14ac:dyDescent="0.25">
      <c r="A143" t="s">
        <v>21</v>
      </c>
      <c r="B143" t="s">
        <v>8</v>
      </c>
      <c r="C143" t="s">
        <v>15</v>
      </c>
      <c r="D143">
        <v>93</v>
      </c>
      <c r="E143">
        <v>66.900000000000006</v>
      </c>
      <c r="F143">
        <v>156.19999999999999</v>
      </c>
      <c r="G143">
        <v>367</v>
      </c>
      <c r="H143">
        <v>300.10000000000002</v>
      </c>
    </row>
    <row r="144" spans="1:8" x14ac:dyDescent="0.25">
      <c r="A144" t="s">
        <v>21</v>
      </c>
      <c r="B144" t="s">
        <v>8</v>
      </c>
      <c r="C144" t="s">
        <v>16</v>
      </c>
      <c r="D144">
        <v>64</v>
      </c>
      <c r="E144">
        <v>39.950000000000003</v>
      </c>
      <c r="F144">
        <v>82.65</v>
      </c>
      <c r="G144">
        <v>555.25</v>
      </c>
      <c r="H144">
        <v>515.29999999999995</v>
      </c>
    </row>
    <row r="145" spans="1:8" x14ac:dyDescent="0.25">
      <c r="A145" t="s">
        <v>21</v>
      </c>
      <c r="B145" t="s">
        <v>8</v>
      </c>
      <c r="C145" t="s">
        <v>17</v>
      </c>
      <c r="D145">
        <v>65</v>
      </c>
      <c r="E145">
        <v>55.7</v>
      </c>
      <c r="F145">
        <v>102</v>
      </c>
      <c r="G145">
        <v>222</v>
      </c>
      <c r="H145">
        <v>166.3</v>
      </c>
    </row>
    <row r="146" spans="1:8" x14ac:dyDescent="0.25">
      <c r="A146" t="s">
        <v>21</v>
      </c>
      <c r="B146" t="s">
        <v>8</v>
      </c>
      <c r="C146" t="s">
        <v>18</v>
      </c>
      <c r="D146">
        <v>8</v>
      </c>
      <c r="E146">
        <v>840.5</v>
      </c>
      <c r="F146">
        <v>1042</v>
      </c>
      <c r="G146">
        <v>1789.75</v>
      </c>
      <c r="H146">
        <v>949.25</v>
      </c>
    </row>
    <row r="147" spans="1:8" x14ac:dyDescent="0.25">
      <c r="A147" t="s">
        <v>21</v>
      </c>
      <c r="B147" t="s">
        <v>8</v>
      </c>
      <c r="C147" t="s">
        <v>19</v>
      </c>
      <c r="D147">
        <v>93</v>
      </c>
      <c r="E147">
        <v>83.8</v>
      </c>
      <c r="F147">
        <v>140.30000000000001</v>
      </c>
      <c r="G147">
        <v>398.8</v>
      </c>
      <c r="H147">
        <v>315</v>
      </c>
    </row>
    <row r="148" spans="1:8" x14ac:dyDescent="0.25">
      <c r="A148" t="s">
        <v>21</v>
      </c>
      <c r="B148" t="s">
        <v>8</v>
      </c>
      <c r="C148" t="s">
        <v>35</v>
      </c>
      <c r="D148">
        <v>84</v>
      </c>
      <c r="E148">
        <v>0.99250000000000005</v>
      </c>
      <c r="F148">
        <v>2.1</v>
      </c>
      <c r="G148">
        <v>4.41</v>
      </c>
      <c r="H148">
        <v>3.4175</v>
      </c>
    </row>
    <row r="149" spans="1:8" x14ac:dyDescent="0.25">
      <c r="A149" t="s">
        <v>21</v>
      </c>
      <c r="B149" t="s">
        <v>8</v>
      </c>
      <c r="C149" t="s">
        <v>36</v>
      </c>
      <c r="D149">
        <v>35</v>
      </c>
      <c r="E149">
        <v>0.995</v>
      </c>
      <c r="F149">
        <v>2.5</v>
      </c>
      <c r="G149">
        <v>5.46</v>
      </c>
      <c r="H149">
        <v>4.4649999999999999</v>
      </c>
    </row>
    <row r="150" spans="1:8" x14ac:dyDescent="0.25">
      <c r="A150" t="s">
        <v>21</v>
      </c>
      <c r="B150" t="s">
        <v>8</v>
      </c>
      <c r="C150" t="s">
        <v>37</v>
      </c>
      <c r="D150">
        <v>89</v>
      </c>
      <c r="E150">
        <v>7.8</v>
      </c>
      <c r="F150">
        <v>10.1</v>
      </c>
      <c r="G150">
        <v>20.8</v>
      </c>
      <c r="H150">
        <v>13</v>
      </c>
    </row>
    <row r="151" spans="1:8" x14ac:dyDescent="0.25">
      <c r="A151" t="s">
        <v>21</v>
      </c>
      <c r="B151" t="s">
        <v>8</v>
      </c>
      <c r="C151" t="s">
        <v>38</v>
      </c>
      <c r="D151">
        <v>88</v>
      </c>
      <c r="E151">
        <v>1.4875</v>
      </c>
      <c r="F151">
        <v>2.61</v>
      </c>
      <c r="G151">
        <v>5.6074999999999999</v>
      </c>
      <c r="H151">
        <v>4.12</v>
      </c>
    </row>
    <row r="152" spans="1:8" x14ac:dyDescent="0.25">
      <c r="A152" t="s">
        <v>21</v>
      </c>
      <c r="B152" t="s">
        <v>8</v>
      </c>
      <c r="C152" t="s">
        <v>39</v>
      </c>
      <c r="D152">
        <v>62</v>
      </c>
      <c r="E152">
        <v>1.6375</v>
      </c>
      <c r="F152">
        <v>3.855</v>
      </c>
      <c r="G152">
        <v>11.272500000000001</v>
      </c>
      <c r="H152">
        <v>9.6349999999999998</v>
      </c>
    </row>
    <row r="153" spans="1:8" x14ac:dyDescent="0.25">
      <c r="A153" t="s">
        <v>21</v>
      </c>
      <c r="B153" t="s">
        <v>8</v>
      </c>
      <c r="C153" t="s">
        <v>40</v>
      </c>
      <c r="D153">
        <v>32</v>
      </c>
      <c r="E153">
        <v>95.65</v>
      </c>
      <c r="F153">
        <v>372.8</v>
      </c>
      <c r="G153">
        <v>899.5</v>
      </c>
      <c r="H153">
        <v>803.85</v>
      </c>
    </row>
    <row r="154" spans="1:8" x14ac:dyDescent="0.25">
      <c r="A154" t="s">
        <v>21</v>
      </c>
      <c r="B154" t="s">
        <v>8</v>
      </c>
      <c r="C154" t="s">
        <v>41</v>
      </c>
      <c r="D154">
        <v>86</v>
      </c>
      <c r="E154">
        <v>36.524999999999999</v>
      </c>
      <c r="F154">
        <v>107.2</v>
      </c>
      <c r="G154">
        <v>276.64999999999998</v>
      </c>
      <c r="H154">
        <v>240.125</v>
      </c>
    </row>
    <row r="155" spans="1:8" x14ac:dyDescent="0.25">
      <c r="A155" t="s">
        <v>21</v>
      </c>
      <c r="B155" t="s">
        <v>8</v>
      </c>
      <c r="C155" t="s">
        <v>42</v>
      </c>
      <c r="D155">
        <v>64</v>
      </c>
      <c r="E155">
        <v>10.7</v>
      </c>
      <c r="F155">
        <v>35.75</v>
      </c>
      <c r="G155">
        <v>114.65</v>
      </c>
      <c r="H155">
        <v>103.95</v>
      </c>
    </row>
    <row r="156" spans="1:8" x14ac:dyDescent="0.25">
      <c r="A156" t="s">
        <v>21</v>
      </c>
      <c r="B156" t="s">
        <v>8</v>
      </c>
      <c r="C156" t="s">
        <v>43</v>
      </c>
      <c r="D156">
        <v>89</v>
      </c>
      <c r="E156">
        <v>32.799999999999997</v>
      </c>
      <c r="F156">
        <v>75.3</v>
      </c>
      <c r="G156">
        <v>191.3</v>
      </c>
      <c r="H156">
        <v>158.5</v>
      </c>
    </row>
    <row r="157" spans="1:8" x14ac:dyDescent="0.25">
      <c r="A157" t="s">
        <v>21</v>
      </c>
      <c r="B157" t="s">
        <v>8</v>
      </c>
      <c r="C157" t="s">
        <v>44</v>
      </c>
      <c r="D157">
        <v>94</v>
      </c>
      <c r="E157">
        <v>27.8</v>
      </c>
      <c r="F157">
        <v>94.5</v>
      </c>
      <c r="G157">
        <v>424.55</v>
      </c>
      <c r="H157">
        <v>396.75</v>
      </c>
    </row>
    <row r="158" spans="1:8" x14ac:dyDescent="0.25">
      <c r="A158" t="s">
        <v>21</v>
      </c>
      <c r="B158" t="s">
        <v>8</v>
      </c>
      <c r="C158" t="s">
        <v>45</v>
      </c>
      <c r="D158">
        <v>92</v>
      </c>
      <c r="E158">
        <v>15.35</v>
      </c>
      <c r="F158">
        <v>24.6</v>
      </c>
      <c r="G158">
        <v>49.85</v>
      </c>
      <c r="H158">
        <v>34.5</v>
      </c>
    </row>
    <row r="159" spans="1:8" x14ac:dyDescent="0.25">
      <c r="A159" t="s">
        <v>21</v>
      </c>
      <c r="B159" t="s">
        <v>8</v>
      </c>
      <c r="C159" t="s">
        <v>46</v>
      </c>
      <c r="D159">
        <v>92</v>
      </c>
      <c r="E159">
        <v>68.224999999999994</v>
      </c>
      <c r="F159">
        <v>192</v>
      </c>
      <c r="G159">
        <v>502</v>
      </c>
      <c r="H159">
        <v>433.77499999999998</v>
      </c>
    </row>
    <row r="160" spans="1:8" x14ac:dyDescent="0.25">
      <c r="A160" t="s">
        <v>21</v>
      </c>
      <c r="B160" t="s">
        <v>8</v>
      </c>
      <c r="C160" t="s">
        <v>47</v>
      </c>
      <c r="D160">
        <v>94</v>
      </c>
      <c r="E160">
        <v>12.925000000000001</v>
      </c>
      <c r="F160">
        <v>54</v>
      </c>
      <c r="G160">
        <v>170.65</v>
      </c>
      <c r="H160">
        <v>157.72499999999999</v>
      </c>
    </row>
    <row r="161" spans="1:8" x14ac:dyDescent="0.25">
      <c r="A161" t="s">
        <v>21</v>
      </c>
      <c r="B161" t="s">
        <v>8</v>
      </c>
      <c r="C161" t="s">
        <v>48</v>
      </c>
      <c r="D161">
        <v>87</v>
      </c>
      <c r="E161">
        <v>68.650000000000006</v>
      </c>
      <c r="F161">
        <v>154</v>
      </c>
      <c r="G161">
        <v>246.5</v>
      </c>
      <c r="H161">
        <v>177.85</v>
      </c>
    </row>
    <row r="162" spans="1:8" x14ac:dyDescent="0.25">
      <c r="A162" t="s">
        <v>21</v>
      </c>
      <c r="B162" t="s">
        <v>8</v>
      </c>
      <c r="C162" t="s">
        <v>49</v>
      </c>
      <c r="D162">
        <v>20</v>
      </c>
      <c r="E162">
        <v>28.25</v>
      </c>
      <c r="F162">
        <v>899.9</v>
      </c>
      <c r="G162">
        <v>3000</v>
      </c>
      <c r="H162">
        <v>2971.75</v>
      </c>
    </row>
    <row r="163" spans="1:8" x14ac:dyDescent="0.25">
      <c r="A163" t="s">
        <v>21</v>
      </c>
      <c r="B163" t="s">
        <v>8</v>
      </c>
      <c r="C163" t="s">
        <v>50</v>
      </c>
      <c r="D163">
        <v>1</v>
      </c>
      <c r="E163">
        <v>142</v>
      </c>
      <c r="F163">
        <v>142</v>
      </c>
      <c r="G163">
        <v>142</v>
      </c>
      <c r="H163">
        <v>0</v>
      </c>
    </row>
    <row r="164" spans="1:8" x14ac:dyDescent="0.25">
      <c r="A164" t="s">
        <v>21</v>
      </c>
      <c r="B164" t="s">
        <v>8</v>
      </c>
      <c r="C164" t="s">
        <v>51</v>
      </c>
      <c r="D164">
        <v>65</v>
      </c>
      <c r="E164">
        <v>5.9</v>
      </c>
      <c r="F164">
        <v>11.2</v>
      </c>
      <c r="G164">
        <v>17.899999999999999</v>
      </c>
      <c r="H164">
        <v>12</v>
      </c>
    </row>
    <row r="165" spans="1:8" x14ac:dyDescent="0.25">
      <c r="A165" t="s">
        <v>21</v>
      </c>
      <c r="B165" t="s">
        <v>8</v>
      </c>
      <c r="C165" t="s">
        <v>52</v>
      </c>
      <c r="D165">
        <v>38</v>
      </c>
      <c r="E165">
        <v>1.3049999999999999</v>
      </c>
      <c r="F165">
        <v>4.9800000000000004</v>
      </c>
      <c r="G165">
        <v>20.05</v>
      </c>
      <c r="H165">
        <v>18.745000000000001</v>
      </c>
    </row>
    <row r="166" spans="1:8" x14ac:dyDescent="0.25">
      <c r="A166" t="s">
        <v>21</v>
      </c>
      <c r="B166" t="s">
        <v>8</v>
      </c>
      <c r="C166" t="s">
        <v>53</v>
      </c>
      <c r="D166">
        <v>59</v>
      </c>
      <c r="E166">
        <v>1.9750000000000001</v>
      </c>
      <c r="F166">
        <v>5.91</v>
      </c>
      <c r="G166">
        <v>15.1</v>
      </c>
      <c r="H166">
        <v>13.125</v>
      </c>
    </row>
    <row r="167" spans="1:8" x14ac:dyDescent="0.25">
      <c r="A167" t="s">
        <v>21</v>
      </c>
      <c r="B167" t="s">
        <v>8</v>
      </c>
      <c r="C167" t="s">
        <v>54</v>
      </c>
      <c r="D167">
        <v>46</v>
      </c>
      <c r="E167">
        <v>0.92749999999999999</v>
      </c>
      <c r="F167">
        <v>2.0299999999999998</v>
      </c>
      <c r="G167">
        <v>4.93</v>
      </c>
      <c r="H167">
        <v>4.0025000000000004</v>
      </c>
    </row>
    <row r="168" spans="1:8" x14ac:dyDescent="0.25">
      <c r="A168" t="s">
        <v>21</v>
      </c>
      <c r="B168" t="s">
        <v>8</v>
      </c>
      <c r="C168" t="s">
        <v>55</v>
      </c>
      <c r="D168">
        <v>75</v>
      </c>
      <c r="E168">
        <v>1.35</v>
      </c>
      <c r="F168">
        <v>3</v>
      </c>
      <c r="G168">
        <v>13.75</v>
      </c>
      <c r="H168">
        <v>12.4</v>
      </c>
    </row>
    <row r="169" spans="1:8" x14ac:dyDescent="0.25">
      <c r="A169" t="s">
        <v>21</v>
      </c>
      <c r="B169" t="s">
        <v>8</v>
      </c>
      <c r="C169" t="s">
        <v>56</v>
      </c>
      <c r="D169">
        <v>88</v>
      </c>
      <c r="E169">
        <v>2.1575000000000002</v>
      </c>
      <c r="F169">
        <v>3.4849999999999999</v>
      </c>
      <c r="G169">
        <v>6.4474999999999998</v>
      </c>
      <c r="H169">
        <v>4.29</v>
      </c>
    </row>
    <row r="170" spans="1:8" x14ac:dyDescent="0.25">
      <c r="A170" t="s">
        <v>21</v>
      </c>
      <c r="B170" t="s">
        <v>8</v>
      </c>
      <c r="C170" t="s">
        <v>57</v>
      </c>
      <c r="D170">
        <v>89</v>
      </c>
      <c r="E170">
        <v>1.98</v>
      </c>
      <c r="F170">
        <v>4.05</v>
      </c>
      <c r="G170">
        <v>14.9</v>
      </c>
      <c r="H170">
        <v>12.92</v>
      </c>
    </row>
    <row r="171" spans="1:8" x14ac:dyDescent="0.25">
      <c r="A171" t="s">
        <v>21</v>
      </c>
      <c r="B171" t="s">
        <v>8</v>
      </c>
      <c r="C171" t="s">
        <v>58</v>
      </c>
      <c r="D171">
        <v>7</v>
      </c>
      <c r="E171">
        <v>3.2</v>
      </c>
      <c r="F171">
        <v>4</v>
      </c>
      <c r="G171">
        <v>7.47</v>
      </c>
      <c r="H171">
        <v>4.2699999999999996</v>
      </c>
    </row>
    <row r="172" spans="1:8" x14ac:dyDescent="0.25">
      <c r="A172" t="s">
        <v>8</v>
      </c>
      <c r="B172" t="s">
        <v>59</v>
      </c>
      <c r="C172" t="s">
        <v>22</v>
      </c>
      <c r="D172">
        <v>30</v>
      </c>
      <c r="E172">
        <v>9.6475000000000009</v>
      </c>
      <c r="F172">
        <v>18.2</v>
      </c>
      <c r="G172">
        <v>45.625</v>
      </c>
      <c r="H172">
        <v>35.977499999999999</v>
      </c>
    </row>
    <row r="173" spans="1:8" x14ac:dyDescent="0.25">
      <c r="A173" t="s">
        <v>8</v>
      </c>
      <c r="B173" t="s">
        <v>59</v>
      </c>
      <c r="C173" t="s">
        <v>23</v>
      </c>
      <c r="D173">
        <v>109</v>
      </c>
      <c r="E173">
        <v>2.4</v>
      </c>
      <c r="F173">
        <v>5.91</v>
      </c>
      <c r="G173">
        <v>17</v>
      </c>
      <c r="H173">
        <v>14.6</v>
      </c>
    </row>
    <row r="174" spans="1:8" x14ac:dyDescent="0.25">
      <c r="A174" t="s">
        <v>8</v>
      </c>
      <c r="B174" t="s">
        <v>59</v>
      </c>
      <c r="C174" t="s">
        <v>24</v>
      </c>
      <c r="D174">
        <v>165</v>
      </c>
      <c r="E174">
        <v>9.4499999999999993</v>
      </c>
      <c r="F174">
        <v>22.4</v>
      </c>
      <c r="G174">
        <v>50.4</v>
      </c>
      <c r="H174">
        <v>40.950000000000003</v>
      </c>
    </row>
    <row r="175" spans="1:8" x14ac:dyDescent="0.25">
      <c r="A175" t="s">
        <v>8</v>
      </c>
      <c r="B175" t="s">
        <v>59</v>
      </c>
      <c r="C175" t="s">
        <v>25</v>
      </c>
      <c r="D175">
        <v>136</v>
      </c>
      <c r="E175">
        <v>9.5625</v>
      </c>
      <c r="F175">
        <v>19.3</v>
      </c>
      <c r="G175">
        <v>38.024999999999999</v>
      </c>
      <c r="H175">
        <v>28.462499999999999</v>
      </c>
    </row>
    <row r="176" spans="1:8" x14ac:dyDescent="0.25">
      <c r="A176" t="s">
        <v>8</v>
      </c>
      <c r="B176" t="s">
        <v>59</v>
      </c>
      <c r="C176" t="s">
        <v>26</v>
      </c>
      <c r="D176">
        <v>140</v>
      </c>
      <c r="E176">
        <v>40.424999999999997</v>
      </c>
      <c r="F176">
        <v>111.5</v>
      </c>
      <c r="G176">
        <v>192.6</v>
      </c>
      <c r="H176">
        <v>152.17500000000001</v>
      </c>
    </row>
    <row r="177" spans="1:8" x14ac:dyDescent="0.25">
      <c r="A177" t="s">
        <v>8</v>
      </c>
      <c r="B177" t="s">
        <v>59</v>
      </c>
      <c r="C177" t="s">
        <v>27</v>
      </c>
      <c r="D177">
        <v>27</v>
      </c>
      <c r="E177">
        <v>37.65</v>
      </c>
      <c r="F177">
        <v>62.4</v>
      </c>
      <c r="G177">
        <v>98.6</v>
      </c>
      <c r="H177">
        <v>60.95</v>
      </c>
    </row>
    <row r="178" spans="1:8" x14ac:dyDescent="0.25">
      <c r="A178" t="s">
        <v>8</v>
      </c>
      <c r="B178" t="s">
        <v>59</v>
      </c>
      <c r="C178" t="s">
        <v>28</v>
      </c>
      <c r="D178">
        <v>149</v>
      </c>
      <c r="E178">
        <v>1.68</v>
      </c>
      <c r="F178">
        <v>3.66</v>
      </c>
      <c r="G178">
        <v>6.8</v>
      </c>
      <c r="H178">
        <v>5.12</v>
      </c>
    </row>
    <row r="179" spans="1:8" x14ac:dyDescent="0.25">
      <c r="A179" t="s">
        <v>8</v>
      </c>
      <c r="B179" t="s">
        <v>59</v>
      </c>
      <c r="C179" t="s">
        <v>29</v>
      </c>
      <c r="D179">
        <v>162</v>
      </c>
      <c r="E179">
        <v>4.88</v>
      </c>
      <c r="F179">
        <v>15.6</v>
      </c>
      <c r="G179">
        <v>30.625</v>
      </c>
      <c r="H179">
        <v>25.745000000000001</v>
      </c>
    </row>
    <row r="180" spans="1:8" x14ac:dyDescent="0.25">
      <c r="A180" t="s">
        <v>8</v>
      </c>
      <c r="B180" t="s">
        <v>59</v>
      </c>
      <c r="C180" t="s">
        <v>30</v>
      </c>
      <c r="D180">
        <v>167</v>
      </c>
      <c r="E180">
        <v>6.8849999999999998</v>
      </c>
      <c r="F180">
        <v>13.9</v>
      </c>
      <c r="G180">
        <v>22.05</v>
      </c>
      <c r="H180">
        <v>15.164999999999999</v>
      </c>
    </row>
    <row r="181" spans="1:8" x14ac:dyDescent="0.25">
      <c r="A181" t="s">
        <v>8</v>
      </c>
      <c r="B181" t="s">
        <v>59</v>
      </c>
      <c r="C181" t="s">
        <v>31</v>
      </c>
      <c r="D181">
        <v>156</v>
      </c>
      <c r="E181">
        <v>17.074999999999999</v>
      </c>
      <c r="F181">
        <v>36</v>
      </c>
      <c r="G181">
        <v>79.325000000000003</v>
      </c>
      <c r="H181">
        <v>62.25</v>
      </c>
    </row>
    <row r="182" spans="1:8" x14ac:dyDescent="0.25">
      <c r="A182" t="s">
        <v>8</v>
      </c>
      <c r="B182" t="s">
        <v>59</v>
      </c>
      <c r="C182" t="s">
        <v>32</v>
      </c>
      <c r="D182">
        <v>29</v>
      </c>
      <c r="E182">
        <v>2.13</v>
      </c>
      <c r="F182">
        <v>3.65</v>
      </c>
      <c r="G182">
        <v>9.06</v>
      </c>
      <c r="H182">
        <v>6.93</v>
      </c>
    </row>
    <row r="183" spans="1:8" x14ac:dyDescent="0.25">
      <c r="A183" t="s">
        <v>8</v>
      </c>
      <c r="B183" t="s">
        <v>59</v>
      </c>
      <c r="C183" t="s">
        <v>33</v>
      </c>
      <c r="D183">
        <v>115</v>
      </c>
      <c r="E183">
        <v>15.7</v>
      </c>
      <c r="F183">
        <v>40.200000000000003</v>
      </c>
      <c r="G183">
        <v>110.4</v>
      </c>
      <c r="H183">
        <v>94.7</v>
      </c>
    </row>
    <row r="184" spans="1:8" x14ac:dyDescent="0.25">
      <c r="A184" t="s">
        <v>8</v>
      </c>
      <c r="B184" t="s">
        <v>59</v>
      </c>
      <c r="C184" t="s">
        <v>34</v>
      </c>
      <c r="D184">
        <v>59</v>
      </c>
      <c r="E184">
        <v>35.1</v>
      </c>
      <c r="F184">
        <v>95.6</v>
      </c>
      <c r="G184">
        <v>369</v>
      </c>
      <c r="H184">
        <v>333.9</v>
      </c>
    </row>
    <row r="185" spans="1:8" x14ac:dyDescent="0.25">
      <c r="A185" t="s">
        <v>8</v>
      </c>
      <c r="B185" t="s">
        <v>59</v>
      </c>
      <c r="C185" t="s">
        <v>35</v>
      </c>
      <c r="D185">
        <v>134</v>
      </c>
      <c r="E185">
        <v>1.1475</v>
      </c>
      <c r="F185">
        <v>2.1549999999999998</v>
      </c>
      <c r="G185">
        <v>3.85</v>
      </c>
      <c r="H185">
        <v>2.7025000000000001</v>
      </c>
    </row>
    <row r="186" spans="1:8" x14ac:dyDescent="0.25">
      <c r="A186" t="s">
        <v>8</v>
      </c>
      <c r="B186" t="s">
        <v>59</v>
      </c>
      <c r="C186" t="s">
        <v>36</v>
      </c>
      <c r="D186">
        <v>46</v>
      </c>
      <c r="E186">
        <v>0.9425</v>
      </c>
      <c r="F186">
        <v>1.88</v>
      </c>
      <c r="G186">
        <v>4.2725</v>
      </c>
      <c r="H186">
        <v>3.33</v>
      </c>
    </row>
    <row r="187" spans="1:8" x14ac:dyDescent="0.25">
      <c r="A187" t="s">
        <v>8</v>
      </c>
      <c r="B187" t="s">
        <v>59</v>
      </c>
      <c r="C187" t="s">
        <v>37</v>
      </c>
      <c r="D187">
        <v>156</v>
      </c>
      <c r="E187">
        <v>7.69</v>
      </c>
      <c r="F187">
        <v>10.25</v>
      </c>
      <c r="G187">
        <v>16.125</v>
      </c>
      <c r="H187">
        <v>8.4350000000000005</v>
      </c>
    </row>
    <row r="188" spans="1:8" x14ac:dyDescent="0.25">
      <c r="A188" t="s">
        <v>8</v>
      </c>
      <c r="B188" t="s">
        <v>59</v>
      </c>
      <c r="C188" t="s">
        <v>38</v>
      </c>
      <c r="D188">
        <v>154</v>
      </c>
      <c r="E188">
        <v>1.57</v>
      </c>
      <c r="F188">
        <v>2.7</v>
      </c>
      <c r="G188">
        <v>4.84</v>
      </c>
      <c r="H188">
        <v>3.27</v>
      </c>
    </row>
    <row r="189" spans="1:8" x14ac:dyDescent="0.25">
      <c r="A189" t="s">
        <v>8</v>
      </c>
      <c r="B189" t="s">
        <v>59</v>
      </c>
      <c r="C189" t="s">
        <v>39</v>
      </c>
      <c r="D189">
        <v>102</v>
      </c>
      <c r="E189">
        <v>1.2050000000000001</v>
      </c>
      <c r="F189">
        <v>2.4249999999999998</v>
      </c>
      <c r="G189">
        <v>5.7649999999999997</v>
      </c>
      <c r="H189">
        <v>4.5599999999999996</v>
      </c>
    </row>
    <row r="190" spans="1:8" x14ac:dyDescent="0.25">
      <c r="A190" t="s">
        <v>8</v>
      </c>
      <c r="B190" t="s">
        <v>59</v>
      </c>
      <c r="C190" t="s">
        <v>40</v>
      </c>
      <c r="D190">
        <v>55</v>
      </c>
      <c r="E190">
        <v>24.45</v>
      </c>
      <c r="F190">
        <v>141.6</v>
      </c>
      <c r="G190">
        <v>573.5</v>
      </c>
      <c r="H190">
        <v>549.04999999999995</v>
      </c>
    </row>
    <row r="191" spans="1:8" x14ac:dyDescent="0.25">
      <c r="A191" t="s">
        <v>8</v>
      </c>
      <c r="B191" t="s">
        <v>59</v>
      </c>
      <c r="C191" t="s">
        <v>41</v>
      </c>
      <c r="D191">
        <v>157</v>
      </c>
      <c r="E191">
        <v>25.2</v>
      </c>
      <c r="F191">
        <v>58.6</v>
      </c>
      <c r="G191">
        <v>190.7</v>
      </c>
      <c r="H191">
        <v>165.5</v>
      </c>
    </row>
    <row r="192" spans="1:8" x14ac:dyDescent="0.25">
      <c r="A192" t="s">
        <v>8</v>
      </c>
      <c r="B192" t="s">
        <v>59</v>
      </c>
      <c r="C192" t="s">
        <v>42</v>
      </c>
      <c r="D192">
        <v>114</v>
      </c>
      <c r="E192">
        <v>4.45</v>
      </c>
      <c r="F192">
        <v>14.45</v>
      </c>
      <c r="G192">
        <v>66.400000000000006</v>
      </c>
      <c r="H192">
        <v>61.95</v>
      </c>
    </row>
    <row r="193" spans="1:8" x14ac:dyDescent="0.25">
      <c r="A193" t="s">
        <v>8</v>
      </c>
      <c r="B193" t="s">
        <v>59</v>
      </c>
      <c r="C193" t="s">
        <v>43</v>
      </c>
      <c r="D193">
        <v>153</v>
      </c>
      <c r="E193">
        <v>17.5</v>
      </c>
      <c r="F193">
        <v>42.8</v>
      </c>
      <c r="G193">
        <v>119</v>
      </c>
      <c r="H193">
        <v>101.5</v>
      </c>
    </row>
    <row r="194" spans="1:8" x14ac:dyDescent="0.25">
      <c r="A194" t="s">
        <v>8</v>
      </c>
      <c r="B194" t="s">
        <v>59</v>
      </c>
      <c r="C194" t="s">
        <v>44</v>
      </c>
      <c r="D194">
        <v>166</v>
      </c>
      <c r="E194">
        <v>17.3</v>
      </c>
      <c r="F194">
        <v>62.65</v>
      </c>
      <c r="G194">
        <v>263.625</v>
      </c>
      <c r="H194">
        <v>246.32499999999999</v>
      </c>
    </row>
    <row r="195" spans="1:8" x14ac:dyDescent="0.25">
      <c r="A195" t="s">
        <v>8</v>
      </c>
      <c r="B195" t="s">
        <v>59</v>
      </c>
      <c r="C195" t="s">
        <v>45</v>
      </c>
      <c r="D195">
        <v>162</v>
      </c>
      <c r="E195">
        <v>6.5750000000000002</v>
      </c>
      <c r="F195">
        <v>17.95</v>
      </c>
      <c r="G195">
        <v>39.575000000000003</v>
      </c>
      <c r="H195">
        <v>33</v>
      </c>
    </row>
    <row r="196" spans="1:8" x14ac:dyDescent="0.25">
      <c r="A196" t="s">
        <v>8</v>
      </c>
      <c r="B196" t="s">
        <v>59</v>
      </c>
      <c r="C196" t="s">
        <v>46</v>
      </c>
      <c r="D196">
        <v>163</v>
      </c>
      <c r="E196">
        <v>54.35</v>
      </c>
      <c r="F196">
        <v>183.1</v>
      </c>
      <c r="G196">
        <v>455.5</v>
      </c>
      <c r="H196">
        <v>401.15</v>
      </c>
    </row>
    <row r="197" spans="1:8" x14ac:dyDescent="0.25">
      <c r="A197" t="s">
        <v>8</v>
      </c>
      <c r="B197" t="s">
        <v>59</v>
      </c>
      <c r="C197" t="s">
        <v>47</v>
      </c>
      <c r="D197">
        <v>166</v>
      </c>
      <c r="E197">
        <v>8.4350000000000005</v>
      </c>
      <c r="F197">
        <v>19.3</v>
      </c>
      <c r="G197">
        <v>88.375</v>
      </c>
      <c r="H197">
        <v>79.94</v>
      </c>
    </row>
    <row r="198" spans="1:8" x14ac:dyDescent="0.25">
      <c r="A198" t="s">
        <v>8</v>
      </c>
      <c r="B198" t="s">
        <v>59</v>
      </c>
      <c r="C198" t="s">
        <v>48</v>
      </c>
      <c r="D198">
        <v>156</v>
      </c>
      <c r="E198">
        <v>52</v>
      </c>
      <c r="F198">
        <v>117.75</v>
      </c>
      <c r="G198">
        <v>218.5</v>
      </c>
      <c r="H198">
        <v>166.5</v>
      </c>
    </row>
    <row r="199" spans="1:8" x14ac:dyDescent="0.25">
      <c r="A199" t="s">
        <v>8</v>
      </c>
      <c r="B199" t="s">
        <v>59</v>
      </c>
      <c r="C199" t="s">
        <v>49</v>
      </c>
      <c r="D199">
        <v>28</v>
      </c>
      <c r="E199">
        <v>6.5750000000000002</v>
      </c>
      <c r="F199">
        <v>34.25</v>
      </c>
      <c r="G199">
        <v>1723</v>
      </c>
      <c r="H199">
        <v>1716.425</v>
      </c>
    </row>
    <row r="200" spans="1:8" x14ac:dyDescent="0.25">
      <c r="A200" t="s">
        <v>8</v>
      </c>
      <c r="B200" t="s">
        <v>59</v>
      </c>
      <c r="C200" t="s">
        <v>50</v>
      </c>
      <c r="D200">
        <v>1</v>
      </c>
      <c r="E200">
        <v>142</v>
      </c>
      <c r="F200">
        <v>142</v>
      </c>
      <c r="G200">
        <v>142</v>
      </c>
      <c r="H200">
        <v>0</v>
      </c>
    </row>
    <row r="201" spans="1:8" x14ac:dyDescent="0.25">
      <c r="A201" t="s">
        <v>8</v>
      </c>
      <c r="B201" t="s">
        <v>59</v>
      </c>
      <c r="C201" t="s">
        <v>51</v>
      </c>
      <c r="D201">
        <v>112</v>
      </c>
      <c r="E201">
        <v>3.7725</v>
      </c>
      <c r="F201">
        <v>7.32</v>
      </c>
      <c r="G201">
        <v>14.425000000000001</v>
      </c>
      <c r="H201">
        <v>10.6525</v>
      </c>
    </row>
    <row r="202" spans="1:8" x14ac:dyDescent="0.25">
      <c r="A202" t="s">
        <v>8</v>
      </c>
      <c r="B202" t="s">
        <v>59</v>
      </c>
      <c r="C202" t="s">
        <v>52</v>
      </c>
      <c r="D202">
        <v>55</v>
      </c>
      <c r="E202">
        <v>1.19</v>
      </c>
      <c r="F202">
        <v>3.22</v>
      </c>
      <c r="G202">
        <v>8.15</v>
      </c>
      <c r="H202">
        <v>6.96</v>
      </c>
    </row>
    <row r="203" spans="1:8" x14ac:dyDescent="0.25">
      <c r="A203" t="s">
        <v>8</v>
      </c>
      <c r="B203" t="s">
        <v>59</v>
      </c>
      <c r="C203" t="s">
        <v>53</v>
      </c>
      <c r="D203">
        <v>88</v>
      </c>
      <c r="E203">
        <v>1.675</v>
      </c>
      <c r="F203">
        <v>5.1749999999999998</v>
      </c>
      <c r="G203">
        <v>13.8</v>
      </c>
      <c r="H203">
        <v>12.125</v>
      </c>
    </row>
    <row r="204" spans="1:8" x14ac:dyDescent="0.25">
      <c r="A204" t="s">
        <v>8</v>
      </c>
      <c r="B204" t="s">
        <v>59</v>
      </c>
      <c r="C204" t="s">
        <v>54</v>
      </c>
      <c r="D204">
        <v>77</v>
      </c>
      <c r="E204">
        <v>0.77</v>
      </c>
      <c r="F204">
        <v>1.65</v>
      </c>
      <c r="G204">
        <v>4.2</v>
      </c>
      <c r="H204">
        <v>3.43</v>
      </c>
    </row>
    <row r="205" spans="1:8" x14ac:dyDescent="0.25">
      <c r="A205" t="s">
        <v>8</v>
      </c>
      <c r="B205" t="s">
        <v>59</v>
      </c>
      <c r="C205" t="s">
        <v>55</v>
      </c>
      <c r="D205">
        <v>124</v>
      </c>
      <c r="E205">
        <v>1.1000000000000001</v>
      </c>
      <c r="F205">
        <v>2.5099999999999998</v>
      </c>
      <c r="G205">
        <v>5.2750000000000004</v>
      </c>
      <c r="H205">
        <v>4.1749999999999998</v>
      </c>
    </row>
    <row r="206" spans="1:8" x14ac:dyDescent="0.25">
      <c r="A206" t="s">
        <v>8</v>
      </c>
      <c r="B206" t="s">
        <v>59</v>
      </c>
      <c r="C206" t="s">
        <v>56</v>
      </c>
      <c r="D206">
        <v>154</v>
      </c>
      <c r="E206">
        <v>2.27</v>
      </c>
      <c r="F206">
        <v>3.77</v>
      </c>
      <c r="G206">
        <v>6.7149999999999999</v>
      </c>
      <c r="H206">
        <v>4.4450000000000003</v>
      </c>
    </row>
    <row r="207" spans="1:8" x14ac:dyDescent="0.25">
      <c r="A207" t="s">
        <v>8</v>
      </c>
      <c r="B207" t="s">
        <v>59</v>
      </c>
      <c r="C207" t="s">
        <v>57</v>
      </c>
      <c r="D207">
        <v>155</v>
      </c>
      <c r="E207">
        <v>1.885</v>
      </c>
      <c r="F207">
        <v>3.4</v>
      </c>
      <c r="G207">
        <v>8.35</v>
      </c>
      <c r="H207">
        <v>6.4649999999999999</v>
      </c>
    </row>
    <row r="208" spans="1:8" x14ac:dyDescent="0.25">
      <c r="A208" t="s">
        <v>8</v>
      </c>
      <c r="B208" t="s">
        <v>59</v>
      </c>
      <c r="C208" t="s">
        <v>58</v>
      </c>
      <c r="D208">
        <v>11</v>
      </c>
      <c r="E208">
        <v>2.29</v>
      </c>
      <c r="F208">
        <v>4</v>
      </c>
      <c r="G208">
        <v>7.47</v>
      </c>
      <c r="H208">
        <v>5.18</v>
      </c>
    </row>
    <row r="209" spans="1:8" x14ac:dyDescent="0.25">
      <c r="A209" t="s">
        <v>20</v>
      </c>
      <c r="B209" t="s">
        <v>59</v>
      </c>
      <c r="C209" t="s">
        <v>22</v>
      </c>
      <c r="D209">
        <v>13</v>
      </c>
      <c r="E209">
        <v>13.9</v>
      </c>
      <c r="F209">
        <v>18.5</v>
      </c>
      <c r="G209">
        <v>43.9</v>
      </c>
      <c r="H209">
        <v>30</v>
      </c>
    </row>
    <row r="210" spans="1:8" x14ac:dyDescent="0.25">
      <c r="A210" t="s">
        <v>20</v>
      </c>
      <c r="B210" t="s">
        <v>59</v>
      </c>
      <c r="C210" t="s">
        <v>23</v>
      </c>
      <c r="D210">
        <v>28</v>
      </c>
      <c r="E210">
        <v>1.675</v>
      </c>
      <c r="F210">
        <v>4.2249999999999996</v>
      </c>
      <c r="G210">
        <v>14.375</v>
      </c>
      <c r="H210">
        <v>12.7</v>
      </c>
    </row>
    <row r="211" spans="1:8" x14ac:dyDescent="0.25">
      <c r="A211" t="s">
        <v>20</v>
      </c>
      <c r="B211" t="s">
        <v>59</v>
      </c>
      <c r="C211" t="s">
        <v>24</v>
      </c>
      <c r="D211">
        <v>67</v>
      </c>
      <c r="E211">
        <v>7.585</v>
      </c>
      <c r="F211">
        <v>19.8</v>
      </c>
      <c r="G211">
        <v>44.7</v>
      </c>
      <c r="H211">
        <v>37.115000000000002</v>
      </c>
    </row>
    <row r="212" spans="1:8" x14ac:dyDescent="0.25">
      <c r="A212" t="s">
        <v>20</v>
      </c>
      <c r="B212" t="s">
        <v>59</v>
      </c>
      <c r="C212" t="s">
        <v>25</v>
      </c>
      <c r="D212">
        <v>54</v>
      </c>
      <c r="E212">
        <v>9.5350000000000001</v>
      </c>
      <c r="F212">
        <v>18.399999999999999</v>
      </c>
      <c r="G212">
        <v>39.575000000000003</v>
      </c>
      <c r="H212">
        <v>30.04</v>
      </c>
    </row>
    <row r="213" spans="1:8" x14ac:dyDescent="0.25">
      <c r="A213" t="s">
        <v>20</v>
      </c>
      <c r="B213" t="s">
        <v>59</v>
      </c>
      <c r="C213" t="s">
        <v>26</v>
      </c>
      <c r="D213">
        <v>52</v>
      </c>
      <c r="E213">
        <v>88.875</v>
      </c>
      <c r="F213">
        <v>151.6</v>
      </c>
      <c r="G213">
        <v>218.02500000000001</v>
      </c>
      <c r="H213">
        <v>129.15</v>
      </c>
    </row>
    <row r="214" spans="1:8" x14ac:dyDescent="0.25">
      <c r="A214" t="s">
        <v>20</v>
      </c>
      <c r="B214" t="s">
        <v>59</v>
      </c>
      <c r="C214" t="s">
        <v>27</v>
      </c>
      <c r="D214">
        <v>12</v>
      </c>
      <c r="E214">
        <v>55.174999999999997</v>
      </c>
      <c r="F214">
        <v>63.1</v>
      </c>
      <c r="G214">
        <v>116</v>
      </c>
      <c r="H214">
        <v>60.825000000000003</v>
      </c>
    </row>
    <row r="215" spans="1:8" x14ac:dyDescent="0.25">
      <c r="A215" t="s">
        <v>20</v>
      </c>
      <c r="B215" t="s">
        <v>59</v>
      </c>
      <c r="C215" t="s">
        <v>28</v>
      </c>
      <c r="D215">
        <v>59</v>
      </c>
      <c r="E215">
        <v>1.25</v>
      </c>
      <c r="F215">
        <v>3.52</v>
      </c>
      <c r="G215">
        <v>6.1950000000000003</v>
      </c>
      <c r="H215">
        <v>4.9450000000000003</v>
      </c>
    </row>
    <row r="216" spans="1:8" x14ac:dyDescent="0.25">
      <c r="A216" t="s">
        <v>20</v>
      </c>
      <c r="B216" t="s">
        <v>59</v>
      </c>
      <c r="C216" t="s">
        <v>29</v>
      </c>
      <c r="D216">
        <v>66</v>
      </c>
      <c r="E216">
        <v>3.5874999999999999</v>
      </c>
      <c r="F216">
        <v>7.4550000000000001</v>
      </c>
      <c r="G216">
        <v>17.149999999999999</v>
      </c>
      <c r="H216">
        <v>13.5625</v>
      </c>
    </row>
    <row r="217" spans="1:8" x14ac:dyDescent="0.25">
      <c r="A217" t="s">
        <v>20</v>
      </c>
      <c r="B217" t="s">
        <v>59</v>
      </c>
      <c r="C217" t="s">
        <v>30</v>
      </c>
      <c r="D217">
        <v>69</v>
      </c>
      <c r="E217">
        <v>5.72</v>
      </c>
      <c r="F217">
        <v>9</v>
      </c>
      <c r="G217">
        <v>16.100000000000001</v>
      </c>
      <c r="H217">
        <v>10.38</v>
      </c>
    </row>
    <row r="218" spans="1:8" x14ac:dyDescent="0.25">
      <c r="A218" t="s">
        <v>20</v>
      </c>
      <c r="B218" t="s">
        <v>59</v>
      </c>
      <c r="C218" t="s">
        <v>31</v>
      </c>
      <c r="D218">
        <v>61</v>
      </c>
      <c r="E218">
        <v>18.5</v>
      </c>
      <c r="F218">
        <v>36.1</v>
      </c>
      <c r="G218">
        <v>101</v>
      </c>
      <c r="H218">
        <v>82.5</v>
      </c>
    </row>
    <row r="219" spans="1:8" x14ac:dyDescent="0.25">
      <c r="A219" t="s">
        <v>20</v>
      </c>
      <c r="B219" t="s">
        <v>59</v>
      </c>
      <c r="C219" t="s">
        <v>32</v>
      </c>
      <c r="D219">
        <v>13</v>
      </c>
      <c r="E219">
        <v>1.73</v>
      </c>
      <c r="F219">
        <v>2.35</v>
      </c>
      <c r="G219">
        <v>3.65</v>
      </c>
      <c r="H219">
        <v>1.92</v>
      </c>
    </row>
    <row r="220" spans="1:8" x14ac:dyDescent="0.25">
      <c r="A220" t="s">
        <v>20</v>
      </c>
      <c r="B220" t="s">
        <v>59</v>
      </c>
      <c r="C220" t="s">
        <v>33</v>
      </c>
      <c r="D220">
        <v>38</v>
      </c>
      <c r="E220">
        <v>14.45</v>
      </c>
      <c r="F220">
        <v>22.65</v>
      </c>
      <c r="G220">
        <v>99</v>
      </c>
      <c r="H220">
        <v>84.55</v>
      </c>
    </row>
    <row r="221" spans="1:8" x14ac:dyDescent="0.25">
      <c r="A221" t="s">
        <v>20</v>
      </c>
      <c r="B221" t="s">
        <v>59</v>
      </c>
      <c r="C221" t="s">
        <v>34</v>
      </c>
      <c r="D221">
        <v>30</v>
      </c>
      <c r="E221">
        <v>29.824999999999999</v>
      </c>
      <c r="F221">
        <v>70.349999999999994</v>
      </c>
      <c r="G221">
        <v>466</v>
      </c>
      <c r="H221">
        <v>436.17500000000001</v>
      </c>
    </row>
    <row r="222" spans="1:8" x14ac:dyDescent="0.25">
      <c r="A222" t="s">
        <v>20</v>
      </c>
      <c r="B222" t="s">
        <v>59</v>
      </c>
      <c r="C222" t="s">
        <v>35</v>
      </c>
      <c r="D222">
        <v>50</v>
      </c>
      <c r="E222">
        <v>1.2</v>
      </c>
      <c r="F222">
        <v>2.4</v>
      </c>
      <c r="G222">
        <v>3.2949999999999999</v>
      </c>
      <c r="H222">
        <v>2.0950000000000002</v>
      </c>
    </row>
    <row r="223" spans="1:8" x14ac:dyDescent="0.25">
      <c r="A223" t="s">
        <v>20</v>
      </c>
      <c r="B223" t="s">
        <v>59</v>
      </c>
      <c r="C223" t="s">
        <v>36</v>
      </c>
      <c r="D223">
        <v>11</v>
      </c>
      <c r="E223">
        <v>0.6</v>
      </c>
      <c r="F223">
        <v>1.7</v>
      </c>
      <c r="G223">
        <v>2.1800000000000002</v>
      </c>
      <c r="H223">
        <v>1.58</v>
      </c>
    </row>
    <row r="224" spans="1:8" x14ac:dyDescent="0.25">
      <c r="A224" t="s">
        <v>20</v>
      </c>
      <c r="B224" t="s">
        <v>59</v>
      </c>
      <c r="C224" t="s">
        <v>37</v>
      </c>
      <c r="D224">
        <v>67</v>
      </c>
      <c r="E224">
        <v>7.68</v>
      </c>
      <c r="F224">
        <v>10.3</v>
      </c>
      <c r="G224">
        <v>13.65</v>
      </c>
      <c r="H224">
        <v>5.97</v>
      </c>
    </row>
    <row r="225" spans="1:8" x14ac:dyDescent="0.25">
      <c r="A225" t="s">
        <v>20</v>
      </c>
      <c r="B225" t="s">
        <v>59</v>
      </c>
      <c r="C225" t="s">
        <v>38</v>
      </c>
      <c r="D225">
        <v>66</v>
      </c>
      <c r="E225">
        <v>1.8</v>
      </c>
      <c r="F225">
        <v>2.75</v>
      </c>
      <c r="G225">
        <v>4.07</v>
      </c>
      <c r="H225">
        <v>2.27</v>
      </c>
    </row>
    <row r="226" spans="1:8" x14ac:dyDescent="0.25">
      <c r="A226" t="s">
        <v>20</v>
      </c>
      <c r="B226" t="s">
        <v>59</v>
      </c>
      <c r="C226" t="s">
        <v>39</v>
      </c>
      <c r="D226">
        <v>40</v>
      </c>
      <c r="E226">
        <v>0.65249999999999997</v>
      </c>
      <c r="F226">
        <v>1.4</v>
      </c>
      <c r="G226">
        <v>2.625</v>
      </c>
      <c r="H226">
        <v>1.9724999999999999</v>
      </c>
    </row>
    <row r="227" spans="1:8" x14ac:dyDescent="0.25">
      <c r="A227" t="s">
        <v>20</v>
      </c>
      <c r="B227" t="s">
        <v>59</v>
      </c>
      <c r="C227" t="s">
        <v>40</v>
      </c>
      <c r="D227">
        <v>23</v>
      </c>
      <c r="E227">
        <v>8.92</v>
      </c>
      <c r="F227">
        <v>25.8</v>
      </c>
      <c r="G227">
        <v>153.80000000000001</v>
      </c>
      <c r="H227">
        <v>144.88</v>
      </c>
    </row>
    <row r="228" spans="1:8" x14ac:dyDescent="0.25">
      <c r="A228" t="s">
        <v>20</v>
      </c>
      <c r="B228" t="s">
        <v>59</v>
      </c>
      <c r="C228" t="s">
        <v>41</v>
      </c>
      <c r="D228">
        <v>71</v>
      </c>
      <c r="E228">
        <v>19.3</v>
      </c>
      <c r="F228">
        <v>33.1</v>
      </c>
      <c r="G228">
        <v>84.2</v>
      </c>
      <c r="H228">
        <v>64.900000000000006</v>
      </c>
    </row>
    <row r="229" spans="1:8" x14ac:dyDescent="0.25">
      <c r="A229" t="s">
        <v>20</v>
      </c>
      <c r="B229" t="s">
        <v>59</v>
      </c>
      <c r="C229" t="s">
        <v>42</v>
      </c>
      <c r="D229">
        <v>50</v>
      </c>
      <c r="E229">
        <v>3.5249999999999999</v>
      </c>
      <c r="F229">
        <v>5.67</v>
      </c>
      <c r="G229">
        <v>17.475000000000001</v>
      </c>
      <c r="H229">
        <v>13.95</v>
      </c>
    </row>
    <row r="230" spans="1:8" x14ac:dyDescent="0.25">
      <c r="A230" t="s">
        <v>20</v>
      </c>
      <c r="B230" t="s">
        <v>59</v>
      </c>
      <c r="C230" t="s">
        <v>43</v>
      </c>
      <c r="D230">
        <v>64</v>
      </c>
      <c r="E230">
        <v>12.425000000000001</v>
      </c>
      <c r="F230">
        <v>21.4</v>
      </c>
      <c r="G230">
        <v>40.325000000000003</v>
      </c>
      <c r="H230">
        <v>27.9</v>
      </c>
    </row>
    <row r="231" spans="1:8" x14ac:dyDescent="0.25">
      <c r="A231" t="s">
        <v>20</v>
      </c>
      <c r="B231" t="s">
        <v>59</v>
      </c>
      <c r="C231" t="s">
        <v>44</v>
      </c>
      <c r="D231">
        <v>72</v>
      </c>
      <c r="E231">
        <v>8.2074999999999996</v>
      </c>
      <c r="F231">
        <v>43.1</v>
      </c>
      <c r="G231">
        <v>147.69999999999999</v>
      </c>
      <c r="H231">
        <v>139.49250000000001</v>
      </c>
    </row>
    <row r="232" spans="1:8" x14ac:dyDescent="0.25">
      <c r="A232" t="s">
        <v>20</v>
      </c>
      <c r="B232" t="s">
        <v>59</v>
      </c>
      <c r="C232" t="s">
        <v>45</v>
      </c>
      <c r="D232">
        <v>70</v>
      </c>
      <c r="E232">
        <v>4.2424999999999997</v>
      </c>
      <c r="F232">
        <v>7.3</v>
      </c>
      <c r="G232">
        <v>20.05</v>
      </c>
      <c r="H232">
        <v>15.807499999999999</v>
      </c>
    </row>
    <row r="233" spans="1:8" x14ac:dyDescent="0.25">
      <c r="A233" t="s">
        <v>20</v>
      </c>
      <c r="B233" t="s">
        <v>59</v>
      </c>
      <c r="C233" t="s">
        <v>46</v>
      </c>
      <c r="D233">
        <v>71</v>
      </c>
      <c r="E233">
        <v>53.2</v>
      </c>
      <c r="F233">
        <v>136.69999999999999</v>
      </c>
      <c r="G233">
        <v>411.6</v>
      </c>
      <c r="H233">
        <v>358.4</v>
      </c>
    </row>
    <row r="234" spans="1:8" x14ac:dyDescent="0.25">
      <c r="A234" t="s">
        <v>20</v>
      </c>
      <c r="B234" t="s">
        <v>59</v>
      </c>
      <c r="C234" t="s">
        <v>47</v>
      </c>
      <c r="D234">
        <v>72</v>
      </c>
      <c r="E234">
        <v>6.4175000000000004</v>
      </c>
      <c r="F234">
        <v>10.25</v>
      </c>
      <c r="G234">
        <v>22.8</v>
      </c>
      <c r="H234">
        <v>16.3825</v>
      </c>
    </row>
    <row r="235" spans="1:8" x14ac:dyDescent="0.25">
      <c r="A235" t="s">
        <v>20</v>
      </c>
      <c r="B235" t="s">
        <v>59</v>
      </c>
      <c r="C235" t="s">
        <v>48</v>
      </c>
      <c r="D235">
        <v>69</v>
      </c>
      <c r="E235">
        <v>27.1</v>
      </c>
      <c r="F235">
        <v>84.9</v>
      </c>
      <c r="G235">
        <v>179</v>
      </c>
      <c r="H235">
        <v>151.9</v>
      </c>
    </row>
    <row r="236" spans="1:8" x14ac:dyDescent="0.25">
      <c r="A236" t="s">
        <v>20</v>
      </c>
      <c r="B236" t="s">
        <v>59</v>
      </c>
      <c r="C236" t="s">
        <v>49</v>
      </c>
      <c r="D236">
        <v>8</v>
      </c>
      <c r="E236">
        <v>3.35</v>
      </c>
      <c r="F236">
        <v>5.3</v>
      </c>
      <c r="G236">
        <v>8.1</v>
      </c>
      <c r="H236">
        <v>4.75</v>
      </c>
    </row>
    <row r="237" spans="1:8" x14ac:dyDescent="0.25">
      <c r="A237" t="s">
        <v>20</v>
      </c>
      <c r="B237" t="s">
        <v>59</v>
      </c>
      <c r="C237" t="s">
        <v>51</v>
      </c>
      <c r="D237">
        <v>47</v>
      </c>
      <c r="E237">
        <v>2.35</v>
      </c>
      <c r="F237">
        <v>4.6500000000000004</v>
      </c>
      <c r="G237">
        <v>8.85</v>
      </c>
      <c r="H237">
        <v>6.5</v>
      </c>
    </row>
    <row r="238" spans="1:8" x14ac:dyDescent="0.25">
      <c r="A238" t="s">
        <v>20</v>
      </c>
      <c r="B238" t="s">
        <v>59</v>
      </c>
      <c r="C238" t="s">
        <v>52</v>
      </c>
      <c r="D238">
        <v>17</v>
      </c>
      <c r="E238">
        <v>0.63</v>
      </c>
      <c r="F238">
        <v>2.95</v>
      </c>
      <c r="G238">
        <v>3.89</v>
      </c>
      <c r="H238">
        <v>3.26</v>
      </c>
    </row>
    <row r="239" spans="1:8" x14ac:dyDescent="0.25">
      <c r="A239" t="s">
        <v>20</v>
      </c>
      <c r="B239" t="s">
        <v>59</v>
      </c>
      <c r="C239" t="s">
        <v>53</v>
      </c>
      <c r="D239">
        <v>29</v>
      </c>
      <c r="E239">
        <v>1.4</v>
      </c>
      <c r="F239">
        <v>3.7</v>
      </c>
      <c r="G239">
        <v>8.18</v>
      </c>
      <c r="H239">
        <v>6.78</v>
      </c>
    </row>
    <row r="240" spans="1:8" x14ac:dyDescent="0.25">
      <c r="A240" t="s">
        <v>20</v>
      </c>
      <c r="B240" t="s">
        <v>59</v>
      </c>
      <c r="C240" t="s">
        <v>54</v>
      </c>
      <c r="D240">
        <v>31</v>
      </c>
      <c r="E240">
        <v>0.6</v>
      </c>
      <c r="F240">
        <v>1.45</v>
      </c>
      <c r="G240">
        <v>3</v>
      </c>
      <c r="H240">
        <v>2.4</v>
      </c>
    </row>
    <row r="241" spans="1:8" x14ac:dyDescent="0.25">
      <c r="A241" t="s">
        <v>20</v>
      </c>
      <c r="B241" t="s">
        <v>59</v>
      </c>
      <c r="C241" t="s">
        <v>55</v>
      </c>
      <c r="D241">
        <v>49</v>
      </c>
      <c r="E241">
        <v>0.8</v>
      </c>
      <c r="F241">
        <v>2</v>
      </c>
      <c r="G241">
        <v>3.1</v>
      </c>
      <c r="H241">
        <v>2.2999999999999998</v>
      </c>
    </row>
    <row r="242" spans="1:8" x14ac:dyDescent="0.25">
      <c r="A242" t="s">
        <v>20</v>
      </c>
      <c r="B242" t="s">
        <v>59</v>
      </c>
      <c r="C242" t="s">
        <v>56</v>
      </c>
      <c r="D242">
        <v>66</v>
      </c>
      <c r="E242">
        <v>2.5074999999999998</v>
      </c>
      <c r="F242">
        <v>4.2949999999999999</v>
      </c>
      <c r="G242">
        <v>7.1475</v>
      </c>
      <c r="H242">
        <v>4.6399999999999997</v>
      </c>
    </row>
    <row r="243" spans="1:8" x14ac:dyDescent="0.25">
      <c r="A243" t="s">
        <v>20</v>
      </c>
      <c r="B243" t="s">
        <v>59</v>
      </c>
      <c r="C243" t="s">
        <v>57</v>
      </c>
      <c r="D243">
        <v>66</v>
      </c>
      <c r="E243">
        <v>1.7925</v>
      </c>
      <c r="F243">
        <v>3.16</v>
      </c>
      <c r="G243">
        <v>5.2024999999999997</v>
      </c>
      <c r="H243">
        <v>3.41</v>
      </c>
    </row>
    <row r="244" spans="1:8" x14ac:dyDescent="0.25">
      <c r="A244" t="s">
        <v>20</v>
      </c>
      <c r="B244" t="s">
        <v>59</v>
      </c>
      <c r="C244" t="s">
        <v>58</v>
      </c>
      <c r="D244">
        <v>4</v>
      </c>
      <c r="E244">
        <v>1.6375</v>
      </c>
      <c r="F244">
        <v>2.9950000000000001</v>
      </c>
      <c r="G244">
        <v>6.79</v>
      </c>
      <c r="H244">
        <v>5.1524999999999999</v>
      </c>
    </row>
    <row r="245" spans="1:8" x14ac:dyDescent="0.25">
      <c r="A245" t="s">
        <v>21</v>
      </c>
      <c r="B245" t="s">
        <v>59</v>
      </c>
      <c r="C245" t="s">
        <v>22</v>
      </c>
      <c r="D245">
        <v>17</v>
      </c>
      <c r="E245">
        <v>9.6</v>
      </c>
      <c r="F245">
        <v>17.899999999999999</v>
      </c>
      <c r="G245">
        <v>46.2</v>
      </c>
      <c r="H245">
        <v>36.6</v>
      </c>
    </row>
    <row r="246" spans="1:8" x14ac:dyDescent="0.25">
      <c r="A246" t="s">
        <v>21</v>
      </c>
      <c r="B246" t="s">
        <v>59</v>
      </c>
      <c r="C246" t="s">
        <v>23</v>
      </c>
      <c r="D246">
        <v>81</v>
      </c>
      <c r="E246">
        <v>2.75</v>
      </c>
      <c r="F246">
        <v>6</v>
      </c>
      <c r="G246">
        <v>19.2</v>
      </c>
      <c r="H246">
        <v>16.45</v>
      </c>
    </row>
    <row r="247" spans="1:8" x14ac:dyDescent="0.25">
      <c r="A247" t="s">
        <v>21</v>
      </c>
      <c r="B247" t="s">
        <v>59</v>
      </c>
      <c r="C247" t="s">
        <v>24</v>
      </c>
      <c r="D247">
        <v>98</v>
      </c>
      <c r="E247">
        <v>10.9</v>
      </c>
      <c r="F247">
        <v>26.45</v>
      </c>
      <c r="G247">
        <v>55.15</v>
      </c>
      <c r="H247">
        <v>44.25</v>
      </c>
    </row>
    <row r="248" spans="1:8" x14ac:dyDescent="0.25">
      <c r="A248" t="s">
        <v>21</v>
      </c>
      <c r="B248" t="s">
        <v>59</v>
      </c>
      <c r="C248" t="s">
        <v>25</v>
      </c>
      <c r="D248">
        <v>82</v>
      </c>
      <c r="E248">
        <v>9.625</v>
      </c>
      <c r="F248">
        <v>19.5</v>
      </c>
      <c r="G248">
        <v>37.25</v>
      </c>
      <c r="H248">
        <v>27.625</v>
      </c>
    </row>
    <row r="249" spans="1:8" x14ac:dyDescent="0.25">
      <c r="A249" t="s">
        <v>21</v>
      </c>
      <c r="B249" t="s">
        <v>59</v>
      </c>
      <c r="C249" t="s">
        <v>26</v>
      </c>
      <c r="D249">
        <v>88</v>
      </c>
      <c r="E249">
        <v>36.075000000000003</v>
      </c>
      <c r="F249">
        <v>76.55</v>
      </c>
      <c r="G249">
        <v>163.80000000000001</v>
      </c>
      <c r="H249">
        <v>127.72499999999999</v>
      </c>
    </row>
    <row r="250" spans="1:8" x14ac:dyDescent="0.25">
      <c r="A250" t="s">
        <v>21</v>
      </c>
      <c r="B250" t="s">
        <v>59</v>
      </c>
      <c r="C250" t="s">
        <v>27</v>
      </c>
      <c r="D250">
        <v>15</v>
      </c>
      <c r="E250">
        <v>22.05</v>
      </c>
      <c r="F250">
        <v>54</v>
      </c>
      <c r="G250">
        <v>92.35</v>
      </c>
      <c r="H250">
        <v>70.3</v>
      </c>
    </row>
    <row r="251" spans="1:8" x14ac:dyDescent="0.25">
      <c r="A251" t="s">
        <v>21</v>
      </c>
      <c r="B251" t="s">
        <v>59</v>
      </c>
      <c r="C251" t="s">
        <v>28</v>
      </c>
      <c r="D251">
        <v>90</v>
      </c>
      <c r="E251">
        <v>1.9025000000000001</v>
      </c>
      <c r="F251">
        <v>3.855</v>
      </c>
      <c r="G251">
        <v>9.4224999999999994</v>
      </c>
      <c r="H251">
        <v>7.52</v>
      </c>
    </row>
    <row r="252" spans="1:8" x14ac:dyDescent="0.25">
      <c r="A252" t="s">
        <v>21</v>
      </c>
      <c r="B252" t="s">
        <v>59</v>
      </c>
      <c r="C252" t="s">
        <v>29</v>
      </c>
      <c r="D252">
        <v>96</v>
      </c>
      <c r="E252">
        <v>9.4525000000000006</v>
      </c>
      <c r="F252">
        <v>19.100000000000001</v>
      </c>
      <c r="G252">
        <v>56.6</v>
      </c>
      <c r="H252">
        <v>47.147500000000001</v>
      </c>
    </row>
    <row r="253" spans="1:8" x14ac:dyDescent="0.25">
      <c r="A253" t="s">
        <v>21</v>
      </c>
      <c r="B253" t="s">
        <v>59</v>
      </c>
      <c r="C253" t="s">
        <v>30</v>
      </c>
      <c r="D253">
        <v>98</v>
      </c>
      <c r="E253">
        <v>9.74</v>
      </c>
      <c r="F253">
        <v>17.05</v>
      </c>
      <c r="G253">
        <v>26.675000000000001</v>
      </c>
      <c r="H253">
        <v>16.934999999999999</v>
      </c>
    </row>
    <row r="254" spans="1:8" x14ac:dyDescent="0.25">
      <c r="A254" t="s">
        <v>21</v>
      </c>
      <c r="B254" t="s">
        <v>59</v>
      </c>
      <c r="C254" t="s">
        <v>31</v>
      </c>
      <c r="D254">
        <v>95</v>
      </c>
      <c r="E254">
        <v>16.05</v>
      </c>
      <c r="F254">
        <v>35.9</v>
      </c>
      <c r="G254">
        <v>66.349999999999994</v>
      </c>
      <c r="H254">
        <v>50.3</v>
      </c>
    </row>
    <row r="255" spans="1:8" x14ac:dyDescent="0.25">
      <c r="A255" t="s">
        <v>21</v>
      </c>
      <c r="B255" t="s">
        <v>59</v>
      </c>
      <c r="C255" t="s">
        <v>32</v>
      </c>
      <c r="D255">
        <v>16</v>
      </c>
      <c r="E255">
        <v>3.6225000000000001</v>
      </c>
      <c r="F255">
        <v>4.9550000000000001</v>
      </c>
      <c r="G255">
        <v>23.35</v>
      </c>
      <c r="H255">
        <v>19.727499999999999</v>
      </c>
    </row>
    <row r="256" spans="1:8" x14ac:dyDescent="0.25">
      <c r="A256" t="s">
        <v>21</v>
      </c>
      <c r="B256" t="s">
        <v>59</v>
      </c>
      <c r="C256" t="s">
        <v>33</v>
      </c>
      <c r="D256">
        <v>77</v>
      </c>
      <c r="E256">
        <v>16.600000000000001</v>
      </c>
      <c r="F256">
        <v>54.7</v>
      </c>
      <c r="G256">
        <v>119</v>
      </c>
      <c r="H256">
        <v>102.4</v>
      </c>
    </row>
    <row r="257" spans="1:8" x14ac:dyDescent="0.25">
      <c r="A257" t="s">
        <v>21</v>
      </c>
      <c r="B257" t="s">
        <v>59</v>
      </c>
      <c r="C257" t="s">
        <v>34</v>
      </c>
      <c r="D257">
        <v>29</v>
      </c>
      <c r="E257">
        <v>51</v>
      </c>
      <c r="F257">
        <v>113</v>
      </c>
      <c r="G257">
        <v>316</v>
      </c>
      <c r="H257">
        <v>265</v>
      </c>
    </row>
    <row r="258" spans="1:8" x14ac:dyDescent="0.25">
      <c r="A258" t="s">
        <v>21</v>
      </c>
      <c r="B258" t="s">
        <v>59</v>
      </c>
      <c r="C258" t="s">
        <v>35</v>
      </c>
      <c r="D258">
        <v>84</v>
      </c>
      <c r="E258">
        <v>0.99250000000000005</v>
      </c>
      <c r="F258">
        <v>2.1</v>
      </c>
      <c r="G258">
        <v>4.41</v>
      </c>
      <c r="H258">
        <v>3.4175</v>
      </c>
    </row>
    <row r="259" spans="1:8" x14ac:dyDescent="0.25">
      <c r="A259" t="s">
        <v>21</v>
      </c>
      <c r="B259" t="s">
        <v>59</v>
      </c>
      <c r="C259" t="s">
        <v>36</v>
      </c>
      <c r="D259">
        <v>35</v>
      </c>
      <c r="E259">
        <v>0.995</v>
      </c>
      <c r="F259">
        <v>2.5</v>
      </c>
      <c r="G259">
        <v>5.46</v>
      </c>
      <c r="H259">
        <v>4.4649999999999999</v>
      </c>
    </row>
    <row r="260" spans="1:8" x14ac:dyDescent="0.25">
      <c r="A260" t="s">
        <v>21</v>
      </c>
      <c r="B260" t="s">
        <v>59</v>
      </c>
      <c r="C260" t="s">
        <v>37</v>
      </c>
      <c r="D260">
        <v>89</v>
      </c>
      <c r="E260">
        <v>7.8</v>
      </c>
      <c r="F260">
        <v>10.1</v>
      </c>
      <c r="G260">
        <v>20.8</v>
      </c>
      <c r="H260">
        <v>13</v>
      </c>
    </row>
    <row r="261" spans="1:8" x14ac:dyDescent="0.25">
      <c r="A261" t="s">
        <v>21</v>
      </c>
      <c r="B261" t="s">
        <v>59</v>
      </c>
      <c r="C261" t="s">
        <v>38</v>
      </c>
      <c r="D261">
        <v>88</v>
      </c>
      <c r="E261">
        <v>1.4875</v>
      </c>
      <c r="F261">
        <v>2.61</v>
      </c>
      <c r="G261">
        <v>5.6074999999999999</v>
      </c>
      <c r="H261">
        <v>4.12</v>
      </c>
    </row>
    <row r="262" spans="1:8" x14ac:dyDescent="0.25">
      <c r="A262" t="s">
        <v>21</v>
      </c>
      <c r="B262" t="s">
        <v>59</v>
      </c>
      <c r="C262" t="s">
        <v>39</v>
      </c>
      <c r="D262">
        <v>62</v>
      </c>
      <c r="E262">
        <v>1.6375</v>
      </c>
      <c r="F262">
        <v>3.855</v>
      </c>
      <c r="G262">
        <v>11.272500000000001</v>
      </c>
      <c r="H262">
        <v>9.6349999999999998</v>
      </c>
    </row>
    <row r="263" spans="1:8" x14ac:dyDescent="0.25">
      <c r="A263" t="s">
        <v>21</v>
      </c>
      <c r="B263" t="s">
        <v>59</v>
      </c>
      <c r="C263" t="s">
        <v>40</v>
      </c>
      <c r="D263">
        <v>32</v>
      </c>
      <c r="E263">
        <v>95.65</v>
      </c>
      <c r="F263">
        <v>372.8</v>
      </c>
      <c r="G263">
        <v>899.5</v>
      </c>
      <c r="H263">
        <v>803.85</v>
      </c>
    </row>
    <row r="264" spans="1:8" x14ac:dyDescent="0.25">
      <c r="A264" t="s">
        <v>21</v>
      </c>
      <c r="B264" t="s">
        <v>59</v>
      </c>
      <c r="C264" t="s">
        <v>41</v>
      </c>
      <c r="D264">
        <v>86</v>
      </c>
      <c r="E264">
        <v>36.524999999999999</v>
      </c>
      <c r="F264">
        <v>107.2</v>
      </c>
      <c r="G264">
        <v>276.64999999999998</v>
      </c>
      <c r="H264">
        <v>240.125</v>
      </c>
    </row>
    <row r="265" spans="1:8" x14ac:dyDescent="0.25">
      <c r="A265" t="s">
        <v>21</v>
      </c>
      <c r="B265" t="s">
        <v>59</v>
      </c>
      <c r="C265" t="s">
        <v>42</v>
      </c>
      <c r="D265">
        <v>64</v>
      </c>
      <c r="E265">
        <v>10.7</v>
      </c>
      <c r="F265">
        <v>35.75</v>
      </c>
      <c r="G265">
        <v>114.65</v>
      </c>
      <c r="H265">
        <v>103.95</v>
      </c>
    </row>
    <row r="266" spans="1:8" x14ac:dyDescent="0.25">
      <c r="A266" t="s">
        <v>21</v>
      </c>
      <c r="B266" t="s">
        <v>59</v>
      </c>
      <c r="C266" t="s">
        <v>43</v>
      </c>
      <c r="D266">
        <v>89</v>
      </c>
      <c r="E266">
        <v>32.799999999999997</v>
      </c>
      <c r="F266">
        <v>75.3</v>
      </c>
      <c r="G266">
        <v>191.3</v>
      </c>
      <c r="H266">
        <v>158.5</v>
      </c>
    </row>
    <row r="267" spans="1:8" x14ac:dyDescent="0.25">
      <c r="A267" t="s">
        <v>21</v>
      </c>
      <c r="B267" t="s">
        <v>59</v>
      </c>
      <c r="C267" t="s">
        <v>44</v>
      </c>
      <c r="D267">
        <v>94</v>
      </c>
      <c r="E267">
        <v>27.8</v>
      </c>
      <c r="F267">
        <v>94.5</v>
      </c>
      <c r="G267">
        <v>424.55</v>
      </c>
      <c r="H267">
        <v>396.75</v>
      </c>
    </row>
    <row r="268" spans="1:8" x14ac:dyDescent="0.25">
      <c r="A268" t="s">
        <v>21</v>
      </c>
      <c r="B268" t="s">
        <v>59</v>
      </c>
      <c r="C268" t="s">
        <v>45</v>
      </c>
      <c r="D268">
        <v>92</v>
      </c>
      <c r="E268">
        <v>15.35</v>
      </c>
      <c r="F268">
        <v>24.6</v>
      </c>
      <c r="G268">
        <v>49.85</v>
      </c>
      <c r="H268">
        <v>34.5</v>
      </c>
    </row>
    <row r="269" spans="1:8" x14ac:dyDescent="0.25">
      <c r="A269" t="s">
        <v>21</v>
      </c>
      <c r="B269" t="s">
        <v>59</v>
      </c>
      <c r="C269" t="s">
        <v>46</v>
      </c>
      <c r="D269">
        <v>92</v>
      </c>
      <c r="E269">
        <v>68.224999999999994</v>
      </c>
      <c r="F269">
        <v>192</v>
      </c>
      <c r="G269">
        <v>502</v>
      </c>
      <c r="H269">
        <v>433.77499999999998</v>
      </c>
    </row>
    <row r="270" spans="1:8" x14ac:dyDescent="0.25">
      <c r="A270" t="s">
        <v>21</v>
      </c>
      <c r="B270" t="s">
        <v>59</v>
      </c>
      <c r="C270" t="s">
        <v>47</v>
      </c>
      <c r="D270">
        <v>94</v>
      </c>
      <c r="E270">
        <v>12.925000000000001</v>
      </c>
      <c r="F270">
        <v>54</v>
      </c>
      <c r="G270">
        <v>170.65</v>
      </c>
      <c r="H270">
        <v>157.72499999999999</v>
      </c>
    </row>
    <row r="271" spans="1:8" x14ac:dyDescent="0.25">
      <c r="A271" t="s">
        <v>21</v>
      </c>
      <c r="B271" t="s">
        <v>59</v>
      </c>
      <c r="C271" t="s">
        <v>48</v>
      </c>
      <c r="D271">
        <v>87</v>
      </c>
      <c r="E271">
        <v>68.650000000000006</v>
      </c>
      <c r="F271">
        <v>154</v>
      </c>
      <c r="G271">
        <v>246.5</v>
      </c>
      <c r="H271">
        <v>177.85</v>
      </c>
    </row>
    <row r="272" spans="1:8" x14ac:dyDescent="0.25">
      <c r="A272" t="s">
        <v>21</v>
      </c>
      <c r="B272" t="s">
        <v>59</v>
      </c>
      <c r="C272" t="s">
        <v>49</v>
      </c>
      <c r="D272">
        <v>20</v>
      </c>
      <c r="E272">
        <v>28.25</v>
      </c>
      <c r="F272">
        <v>899.9</v>
      </c>
      <c r="G272">
        <v>3000</v>
      </c>
      <c r="H272">
        <v>2971.75</v>
      </c>
    </row>
    <row r="273" spans="1:8" x14ac:dyDescent="0.25">
      <c r="A273" t="s">
        <v>21</v>
      </c>
      <c r="B273" t="s">
        <v>59</v>
      </c>
      <c r="C273" t="s">
        <v>50</v>
      </c>
      <c r="D273">
        <v>1</v>
      </c>
      <c r="E273">
        <v>142</v>
      </c>
      <c r="F273">
        <v>142</v>
      </c>
      <c r="G273">
        <v>142</v>
      </c>
      <c r="H273">
        <v>0</v>
      </c>
    </row>
    <row r="274" spans="1:8" x14ac:dyDescent="0.25">
      <c r="A274" t="s">
        <v>21</v>
      </c>
      <c r="B274" t="s">
        <v>59</v>
      </c>
      <c r="C274" t="s">
        <v>51</v>
      </c>
      <c r="D274">
        <v>65</v>
      </c>
      <c r="E274">
        <v>5.9</v>
      </c>
      <c r="F274">
        <v>11.2</v>
      </c>
      <c r="G274">
        <v>17.899999999999999</v>
      </c>
      <c r="H274">
        <v>12</v>
      </c>
    </row>
    <row r="275" spans="1:8" x14ac:dyDescent="0.25">
      <c r="A275" t="s">
        <v>21</v>
      </c>
      <c r="B275" t="s">
        <v>59</v>
      </c>
      <c r="C275" t="s">
        <v>52</v>
      </c>
      <c r="D275">
        <v>38</v>
      </c>
      <c r="E275">
        <v>1.3049999999999999</v>
      </c>
      <c r="F275">
        <v>4.9800000000000004</v>
      </c>
      <c r="G275">
        <v>20.05</v>
      </c>
      <c r="H275">
        <v>18.745000000000001</v>
      </c>
    </row>
    <row r="276" spans="1:8" x14ac:dyDescent="0.25">
      <c r="A276" t="s">
        <v>21</v>
      </c>
      <c r="B276" t="s">
        <v>59</v>
      </c>
      <c r="C276" t="s">
        <v>53</v>
      </c>
      <c r="D276">
        <v>59</v>
      </c>
      <c r="E276">
        <v>1.9750000000000001</v>
      </c>
      <c r="F276">
        <v>5.91</v>
      </c>
      <c r="G276">
        <v>15.1</v>
      </c>
      <c r="H276">
        <v>13.125</v>
      </c>
    </row>
    <row r="277" spans="1:8" x14ac:dyDescent="0.25">
      <c r="A277" t="s">
        <v>21</v>
      </c>
      <c r="B277" t="s">
        <v>59</v>
      </c>
      <c r="C277" t="s">
        <v>54</v>
      </c>
      <c r="D277">
        <v>46</v>
      </c>
      <c r="E277">
        <v>0.92749999999999999</v>
      </c>
      <c r="F277">
        <v>2.0299999999999998</v>
      </c>
      <c r="G277">
        <v>4.93</v>
      </c>
      <c r="H277">
        <v>4.0025000000000004</v>
      </c>
    </row>
    <row r="278" spans="1:8" x14ac:dyDescent="0.25">
      <c r="A278" t="s">
        <v>21</v>
      </c>
      <c r="B278" t="s">
        <v>59</v>
      </c>
      <c r="C278" t="s">
        <v>55</v>
      </c>
      <c r="D278">
        <v>75</v>
      </c>
      <c r="E278">
        <v>1.35</v>
      </c>
      <c r="F278">
        <v>3</v>
      </c>
      <c r="G278">
        <v>13.75</v>
      </c>
      <c r="H278">
        <v>12.4</v>
      </c>
    </row>
    <row r="279" spans="1:8" x14ac:dyDescent="0.25">
      <c r="A279" t="s">
        <v>21</v>
      </c>
      <c r="B279" t="s">
        <v>59</v>
      </c>
      <c r="C279" t="s">
        <v>56</v>
      </c>
      <c r="D279">
        <v>88</v>
      </c>
      <c r="E279">
        <v>2.1575000000000002</v>
      </c>
      <c r="F279">
        <v>3.4849999999999999</v>
      </c>
      <c r="G279">
        <v>6.4474999999999998</v>
      </c>
      <c r="H279">
        <v>4.29</v>
      </c>
    </row>
    <row r="280" spans="1:8" x14ac:dyDescent="0.25">
      <c r="A280" t="s">
        <v>21</v>
      </c>
      <c r="B280" t="s">
        <v>59</v>
      </c>
      <c r="C280" t="s">
        <v>57</v>
      </c>
      <c r="D280">
        <v>89</v>
      </c>
      <c r="E280">
        <v>1.98</v>
      </c>
      <c r="F280">
        <v>4.05</v>
      </c>
      <c r="G280">
        <v>14.9</v>
      </c>
      <c r="H280">
        <v>12.92</v>
      </c>
    </row>
    <row r="281" spans="1:8" x14ac:dyDescent="0.25">
      <c r="A281" t="s">
        <v>21</v>
      </c>
      <c r="B281" t="s">
        <v>59</v>
      </c>
      <c r="C281" t="s">
        <v>58</v>
      </c>
      <c r="D281">
        <v>7</v>
      </c>
      <c r="E281">
        <v>3.2</v>
      </c>
      <c r="F281">
        <v>4</v>
      </c>
      <c r="G281">
        <v>7.47</v>
      </c>
      <c r="H281">
        <v>4.2699999999999996</v>
      </c>
    </row>
    <row r="282" spans="1:8" x14ac:dyDescent="0.25">
      <c r="A282" t="s">
        <v>8</v>
      </c>
      <c r="B282" t="s">
        <v>60</v>
      </c>
      <c r="C282" t="s">
        <v>23</v>
      </c>
      <c r="D282">
        <v>109</v>
      </c>
      <c r="E282">
        <v>2.4</v>
      </c>
      <c r="F282">
        <v>5.91</v>
      </c>
      <c r="G282">
        <v>17</v>
      </c>
      <c r="H282">
        <v>14.6</v>
      </c>
    </row>
    <row r="283" spans="1:8" x14ac:dyDescent="0.25">
      <c r="A283" t="s">
        <v>8</v>
      </c>
      <c r="B283" t="s">
        <v>60</v>
      </c>
      <c r="C283" t="s">
        <v>24</v>
      </c>
      <c r="D283">
        <v>165</v>
      </c>
      <c r="E283">
        <v>9.4499999999999993</v>
      </c>
      <c r="F283">
        <v>22.4</v>
      </c>
      <c r="G283">
        <v>50.4</v>
      </c>
      <c r="H283">
        <v>40.950000000000003</v>
      </c>
    </row>
    <row r="284" spans="1:8" x14ac:dyDescent="0.25">
      <c r="A284" t="s">
        <v>8</v>
      </c>
      <c r="B284" t="s">
        <v>60</v>
      </c>
      <c r="C284" t="s">
        <v>25</v>
      </c>
      <c r="D284">
        <v>136</v>
      </c>
      <c r="E284">
        <v>9.5625</v>
      </c>
      <c r="F284">
        <v>19.3</v>
      </c>
      <c r="G284">
        <v>38.024999999999999</v>
      </c>
      <c r="H284">
        <v>28.462499999999999</v>
      </c>
    </row>
    <row r="285" spans="1:8" x14ac:dyDescent="0.25">
      <c r="A285" t="s">
        <v>8</v>
      </c>
      <c r="B285" t="s">
        <v>60</v>
      </c>
      <c r="C285" t="s">
        <v>28</v>
      </c>
      <c r="D285">
        <v>149</v>
      </c>
      <c r="E285">
        <v>1.68</v>
      </c>
      <c r="F285">
        <v>3.66</v>
      </c>
      <c r="G285">
        <v>6.8</v>
      </c>
      <c r="H285">
        <v>5.12</v>
      </c>
    </row>
    <row r="286" spans="1:8" x14ac:dyDescent="0.25">
      <c r="A286" t="s">
        <v>8</v>
      </c>
      <c r="B286" t="s">
        <v>60</v>
      </c>
      <c r="C286" t="s">
        <v>30</v>
      </c>
      <c r="D286">
        <v>167</v>
      </c>
      <c r="E286">
        <v>6.8849999999999998</v>
      </c>
      <c r="F286">
        <v>13.9</v>
      </c>
      <c r="G286">
        <v>22.05</v>
      </c>
      <c r="H286">
        <v>15.164999999999999</v>
      </c>
    </row>
    <row r="287" spans="1:8" x14ac:dyDescent="0.25">
      <c r="A287" t="s">
        <v>8</v>
      </c>
      <c r="B287" t="s">
        <v>60</v>
      </c>
      <c r="C287" t="s">
        <v>35</v>
      </c>
      <c r="D287">
        <v>134</v>
      </c>
      <c r="E287">
        <v>1.1475</v>
      </c>
      <c r="F287">
        <v>2.1549999999999998</v>
      </c>
      <c r="G287">
        <v>3.85</v>
      </c>
      <c r="H287">
        <v>2.7025000000000001</v>
      </c>
    </row>
    <row r="288" spans="1:8" x14ac:dyDescent="0.25">
      <c r="A288" t="s">
        <v>8</v>
      </c>
      <c r="B288" t="s">
        <v>60</v>
      </c>
      <c r="C288" t="s">
        <v>37</v>
      </c>
      <c r="D288">
        <v>156</v>
      </c>
      <c r="E288">
        <v>7.69</v>
      </c>
      <c r="F288">
        <v>10.25</v>
      </c>
      <c r="G288">
        <v>16.125</v>
      </c>
      <c r="H288">
        <v>8.4350000000000005</v>
      </c>
    </row>
    <row r="289" spans="1:8" x14ac:dyDescent="0.25">
      <c r="A289" t="s">
        <v>8</v>
      </c>
      <c r="B289" t="s">
        <v>60</v>
      </c>
      <c r="C289" t="s">
        <v>45</v>
      </c>
      <c r="D289">
        <v>162</v>
      </c>
      <c r="E289">
        <v>6.5750000000000002</v>
      </c>
      <c r="F289">
        <v>17.95</v>
      </c>
      <c r="G289">
        <v>39.575000000000003</v>
      </c>
      <c r="H289">
        <v>33</v>
      </c>
    </row>
    <row r="290" spans="1:8" x14ac:dyDescent="0.25">
      <c r="A290" t="s">
        <v>8</v>
      </c>
      <c r="B290" t="s">
        <v>60</v>
      </c>
      <c r="C290" t="s">
        <v>47</v>
      </c>
      <c r="D290">
        <v>166</v>
      </c>
      <c r="E290">
        <v>8.4350000000000005</v>
      </c>
      <c r="F290">
        <v>19.3</v>
      </c>
      <c r="G290">
        <v>88.375</v>
      </c>
      <c r="H290">
        <v>79.94</v>
      </c>
    </row>
    <row r="291" spans="1:8" x14ac:dyDescent="0.25">
      <c r="A291" t="s">
        <v>8</v>
      </c>
      <c r="B291" t="s">
        <v>60</v>
      </c>
      <c r="C291" t="s">
        <v>51</v>
      </c>
      <c r="D291">
        <v>112</v>
      </c>
      <c r="E291">
        <v>3.7725</v>
      </c>
      <c r="F291">
        <v>7.32</v>
      </c>
      <c r="G291">
        <v>14.425000000000001</v>
      </c>
      <c r="H291">
        <v>10.6525</v>
      </c>
    </row>
    <row r="292" spans="1:8" x14ac:dyDescent="0.25">
      <c r="A292" t="s">
        <v>8</v>
      </c>
      <c r="B292" t="s">
        <v>60</v>
      </c>
      <c r="C292" t="s">
        <v>52</v>
      </c>
      <c r="D292">
        <v>55</v>
      </c>
      <c r="E292">
        <v>1.19</v>
      </c>
      <c r="F292">
        <v>3.22</v>
      </c>
      <c r="G292">
        <v>8.15</v>
      </c>
      <c r="H292">
        <v>6.96</v>
      </c>
    </row>
    <row r="293" spans="1:8" x14ac:dyDescent="0.25">
      <c r="A293" t="s">
        <v>8</v>
      </c>
      <c r="B293" t="s">
        <v>60</v>
      </c>
      <c r="C293" t="s">
        <v>53</v>
      </c>
      <c r="D293">
        <v>88</v>
      </c>
      <c r="E293">
        <v>1.675</v>
      </c>
      <c r="F293">
        <v>5.1749999999999998</v>
      </c>
      <c r="G293">
        <v>13.8</v>
      </c>
      <c r="H293">
        <v>12.125</v>
      </c>
    </row>
    <row r="294" spans="1:8" x14ac:dyDescent="0.25">
      <c r="A294" t="s">
        <v>20</v>
      </c>
      <c r="B294" t="s">
        <v>60</v>
      </c>
      <c r="C294" t="s">
        <v>23</v>
      </c>
      <c r="D294">
        <v>28</v>
      </c>
      <c r="E294">
        <v>1.675</v>
      </c>
      <c r="F294">
        <v>4.2249999999999996</v>
      </c>
      <c r="G294">
        <v>14.375</v>
      </c>
      <c r="H294">
        <v>12.7</v>
      </c>
    </row>
    <row r="295" spans="1:8" x14ac:dyDescent="0.25">
      <c r="A295" t="s">
        <v>20</v>
      </c>
      <c r="B295" t="s">
        <v>60</v>
      </c>
      <c r="C295" t="s">
        <v>24</v>
      </c>
      <c r="D295">
        <v>67</v>
      </c>
      <c r="E295">
        <v>7.585</v>
      </c>
      <c r="F295">
        <v>19.8</v>
      </c>
      <c r="G295">
        <v>44.7</v>
      </c>
      <c r="H295">
        <v>37.115000000000002</v>
      </c>
    </row>
    <row r="296" spans="1:8" x14ac:dyDescent="0.25">
      <c r="A296" t="s">
        <v>20</v>
      </c>
      <c r="B296" t="s">
        <v>60</v>
      </c>
      <c r="C296" t="s">
        <v>25</v>
      </c>
      <c r="D296">
        <v>54</v>
      </c>
      <c r="E296">
        <v>9.5350000000000001</v>
      </c>
      <c r="F296">
        <v>18.399999999999999</v>
      </c>
      <c r="G296">
        <v>39.575000000000003</v>
      </c>
      <c r="H296">
        <v>30.04</v>
      </c>
    </row>
    <row r="297" spans="1:8" x14ac:dyDescent="0.25">
      <c r="A297" t="s">
        <v>20</v>
      </c>
      <c r="B297" t="s">
        <v>60</v>
      </c>
      <c r="C297" t="s">
        <v>28</v>
      </c>
      <c r="D297">
        <v>59</v>
      </c>
      <c r="E297">
        <v>1.25</v>
      </c>
      <c r="F297">
        <v>3.52</v>
      </c>
      <c r="G297">
        <v>6.1950000000000003</v>
      </c>
      <c r="H297">
        <v>4.9450000000000003</v>
      </c>
    </row>
    <row r="298" spans="1:8" x14ac:dyDescent="0.25">
      <c r="A298" t="s">
        <v>20</v>
      </c>
      <c r="B298" t="s">
        <v>60</v>
      </c>
      <c r="C298" t="s">
        <v>30</v>
      </c>
      <c r="D298">
        <v>69</v>
      </c>
      <c r="E298">
        <v>5.72</v>
      </c>
      <c r="F298">
        <v>9</v>
      </c>
      <c r="G298">
        <v>16.100000000000001</v>
      </c>
      <c r="H298">
        <v>10.38</v>
      </c>
    </row>
    <row r="299" spans="1:8" x14ac:dyDescent="0.25">
      <c r="A299" t="s">
        <v>20</v>
      </c>
      <c r="B299" t="s">
        <v>60</v>
      </c>
      <c r="C299" t="s">
        <v>35</v>
      </c>
      <c r="D299">
        <v>50</v>
      </c>
      <c r="E299">
        <v>1.2</v>
      </c>
      <c r="F299">
        <v>2.4</v>
      </c>
      <c r="G299">
        <v>3.2949999999999999</v>
      </c>
      <c r="H299">
        <v>2.0950000000000002</v>
      </c>
    </row>
    <row r="300" spans="1:8" x14ac:dyDescent="0.25">
      <c r="A300" t="s">
        <v>20</v>
      </c>
      <c r="B300" t="s">
        <v>60</v>
      </c>
      <c r="C300" t="s">
        <v>37</v>
      </c>
      <c r="D300">
        <v>67</v>
      </c>
      <c r="E300">
        <v>7.68</v>
      </c>
      <c r="F300">
        <v>10.3</v>
      </c>
      <c r="G300">
        <v>13.65</v>
      </c>
      <c r="H300">
        <v>5.97</v>
      </c>
    </row>
    <row r="301" spans="1:8" x14ac:dyDescent="0.25">
      <c r="A301" t="s">
        <v>20</v>
      </c>
      <c r="B301" t="s">
        <v>60</v>
      </c>
      <c r="C301" t="s">
        <v>45</v>
      </c>
      <c r="D301">
        <v>70</v>
      </c>
      <c r="E301">
        <v>4.2424999999999997</v>
      </c>
      <c r="F301">
        <v>7.3</v>
      </c>
      <c r="G301">
        <v>20.05</v>
      </c>
      <c r="H301">
        <v>15.807499999999999</v>
      </c>
    </row>
    <row r="302" spans="1:8" x14ac:dyDescent="0.25">
      <c r="A302" t="s">
        <v>20</v>
      </c>
      <c r="B302" t="s">
        <v>60</v>
      </c>
      <c r="C302" t="s">
        <v>47</v>
      </c>
      <c r="D302">
        <v>72</v>
      </c>
      <c r="E302">
        <v>6.4175000000000004</v>
      </c>
      <c r="F302">
        <v>10.25</v>
      </c>
      <c r="G302">
        <v>22.8</v>
      </c>
      <c r="H302">
        <v>16.3825</v>
      </c>
    </row>
    <row r="303" spans="1:8" x14ac:dyDescent="0.25">
      <c r="A303" t="s">
        <v>20</v>
      </c>
      <c r="B303" t="s">
        <v>60</v>
      </c>
      <c r="C303" t="s">
        <v>51</v>
      </c>
      <c r="D303">
        <v>47</v>
      </c>
      <c r="E303">
        <v>2.35</v>
      </c>
      <c r="F303">
        <v>4.6500000000000004</v>
      </c>
      <c r="G303">
        <v>8.85</v>
      </c>
      <c r="H303">
        <v>6.5</v>
      </c>
    </row>
    <row r="304" spans="1:8" x14ac:dyDescent="0.25">
      <c r="A304" t="s">
        <v>20</v>
      </c>
      <c r="B304" t="s">
        <v>60</v>
      </c>
      <c r="C304" t="s">
        <v>52</v>
      </c>
      <c r="D304">
        <v>17</v>
      </c>
      <c r="E304">
        <v>0.63</v>
      </c>
      <c r="F304">
        <v>2.95</v>
      </c>
      <c r="G304">
        <v>3.89</v>
      </c>
      <c r="H304">
        <v>3.26</v>
      </c>
    </row>
    <row r="305" spans="1:8" x14ac:dyDescent="0.25">
      <c r="A305" t="s">
        <v>20</v>
      </c>
      <c r="B305" t="s">
        <v>60</v>
      </c>
      <c r="C305" t="s">
        <v>53</v>
      </c>
      <c r="D305">
        <v>29</v>
      </c>
      <c r="E305">
        <v>1.4</v>
      </c>
      <c r="F305">
        <v>3.7</v>
      </c>
      <c r="G305">
        <v>8.18</v>
      </c>
      <c r="H305">
        <v>6.78</v>
      </c>
    </row>
    <row r="306" spans="1:8" x14ac:dyDescent="0.25">
      <c r="A306" t="s">
        <v>21</v>
      </c>
      <c r="B306" t="s">
        <v>60</v>
      </c>
      <c r="C306" t="s">
        <v>23</v>
      </c>
      <c r="D306">
        <v>81</v>
      </c>
      <c r="E306">
        <v>2.75</v>
      </c>
      <c r="F306">
        <v>6</v>
      </c>
      <c r="G306">
        <v>19.2</v>
      </c>
      <c r="H306">
        <v>16.45</v>
      </c>
    </row>
    <row r="307" spans="1:8" x14ac:dyDescent="0.25">
      <c r="A307" t="s">
        <v>21</v>
      </c>
      <c r="B307" t="s">
        <v>60</v>
      </c>
      <c r="C307" t="s">
        <v>24</v>
      </c>
      <c r="D307">
        <v>98</v>
      </c>
      <c r="E307">
        <v>10.9</v>
      </c>
      <c r="F307">
        <v>26.45</v>
      </c>
      <c r="G307">
        <v>55.15</v>
      </c>
      <c r="H307">
        <v>44.25</v>
      </c>
    </row>
    <row r="308" spans="1:8" x14ac:dyDescent="0.25">
      <c r="A308" t="s">
        <v>21</v>
      </c>
      <c r="B308" t="s">
        <v>60</v>
      </c>
      <c r="C308" t="s">
        <v>25</v>
      </c>
      <c r="D308">
        <v>82</v>
      </c>
      <c r="E308">
        <v>9.625</v>
      </c>
      <c r="F308">
        <v>19.5</v>
      </c>
      <c r="G308">
        <v>37.25</v>
      </c>
      <c r="H308">
        <v>27.625</v>
      </c>
    </row>
    <row r="309" spans="1:8" x14ac:dyDescent="0.25">
      <c r="A309" t="s">
        <v>21</v>
      </c>
      <c r="B309" t="s">
        <v>60</v>
      </c>
      <c r="C309" t="s">
        <v>28</v>
      </c>
      <c r="D309">
        <v>90</v>
      </c>
      <c r="E309">
        <v>1.9025000000000001</v>
      </c>
      <c r="F309">
        <v>3.855</v>
      </c>
      <c r="G309">
        <v>9.4224999999999994</v>
      </c>
      <c r="H309">
        <v>7.52</v>
      </c>
    </row>
    <row r="310" spans="1:8" x14ac:dyDescent="0.25">
      <c r="A310" t="s">
        <v>21</v>
      </c>
      <c r="B310" t="s">
        <v>60</v>
      </c>
      <c r="C310" t="s">
        <v>30</v>
      </c>
      <c r="D310">
        <v>98</v>
      </c>
      <c r="E310">
        <v>9.74</v>
      </c>
      <c r="F310">
        <v>17.05</v>
      </c>
      <c r="G310">
        <v>26.675000000000001</v>
      </c>
      <c r="H310">
        <v>16.934999999999999</v>
      </c>
    </row>
    <row r="311" spans="1:8" x14ac:dyDescent="0.25">
      <c r="A311" t="s">
        <v>21</v>
      </c>
      <c r="B311" t="s">
        <v>60</v>
      </c>
      <c r="C311" t="s">
        <v>35</v>
      </c>
      <c r="D311">
        <v>84</v>
      </c>
      <c r="E311">
        <v>0.99250000000000005</v>
      </c>
      <c r="F311">
        <v>2.1</v>
      </c>
      <c r="G311">
        <v>4.41</v>
      </c>
      <c r="H311">
        <v>3.4175</v>
      </c>
    </row>
    <row r="312" spans="1:8" x14ac:dyDescent="0.25">
      <c r="A312" t="s">
        <v>21</v>
      </c>
      <c r="B312" t="s">
        <v>60</v>
      </c>
      <c r="C312" t="s">
        <v>37</v>
      </c>
      <c r="D312">
        <v>89</v>
      </c>
      <c r="E312">
        <v>7.8</v>
      </c>
      <c r="F312">
        <v>10.1</v>
      </c>
      <c r="G312">
        <v>20.8</v>
      </c>
      <c r="H312">
        <v>13</v>
      </c>
    </row>
    <row r="313" spans="1:8" x14ac:dyDescent="0.25">
      <c r="A313" t="s">
        <v>21</v>
      </c>
      <c r="B313" t="s">
        <v>60</v>
      </c>
      <c r="C313" t="s">
        <v>45</v>
      </c>
      <c r="D313">
        <v>92</v>
      </c>
      <c r="E313">
        <v>15.35</v>
      </c>
      <c r="F313">
        <v>24.6</v>
      </c>
      <c r="G313">
        <v>49.85</v>
      </c>
      <c r="H313">
        <v>34.5</v>
      </c>
    </row>
    <row r="314" spans="1:8" x14ac:dyDescent="0.25">
      <c r="A314" t="s">
        <v>21</v>
      </c>
      <c r="B314" t="s">
        <v>60</v>
      </c>
      <c r="C314" t="s">
        <v>47</v>
      </c>
      <c r="D314">
        <v>94</v>
      </c>
      <c r="E314">
        <v>12.925000000000001</v>
      </c>
      <c r="F314">
        <v>54</v>
      </c>
      <c r="G314">
        <v>170.65</v>
      </c>
      <c r="H314">
        <v>157.72499999999999</v>
      </c>
    </row>
    <row r="315" spans="1:8" x14ac:dyDescent="0.25">
      <c r="A315" t="s">
        <v>21</v>
      </c>
      <c r="B315" t="s">
        <v>60</v>
      </c>
      <c r="C315" t="s">
        <v>51</v>
      </c>
      <c r="D315">
        <v>65</v>
      </c>
      <c r="E315">
        <v>5.9</v>
      </c>
      <c r="F315">
        <v>11.2</v>
      </c>
      <c r="G315">
        <v>17.899999999999999</v>
      </c>
      <c r="H315">
        <v>12</v>
      </c>
    </row>
    <row r="316" spans="1:8" x14ac:dyDescent="0.25">
      <c r="A316" t="s">
        <v>21</v>
      </c>
      <c r="B316" t="s">
        <v>60</v>
      </c>
      <c r="C316" t="s">
        <v>52</v>
      </c>
      <c r="D316">
        <v>38</v>
      </c>
      <c r="E316">
        <v>1.3049999999999999</v>
      </c>
      <c r="F316">
        <v>4.9800000000000004</v>
      </c>
      <c r="G316">
        <v>20.05</v>
      </c>
      <c r="H316">
        <v>18.745000000000001</v>
      </c>
    </row>
    <row r="317" spans="1:8" x14ac:dyDescent="0.25">
      <c r="A317" t="s">
        <v>21</v>
      </c>
      <c r="B317" t="s">
        <v>60</v>
      </c>
      <c r="C317" t="s">
        <v>53</v>
      </c>
      <c r="D317">
        <v>59</v>
      </c>
      <c r="E317">
        <v>1.9750000000000001</v>
      </c>
      <c r="F317">
        <v>5.91</v>
      </c>
      <c r="G317">
        <v>15.1</v>
      </c>
      <c r="H317">
        <v>13.125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433B-0740-4D10-9936-455BCBF6A61B}">
  <dimension ref="A1:H318"/>
  <sheetViews>
    <sheetView showGridLines="0" view="pageLayout" zoomScaleNormal="100" workbookViewId="0">
      <selection activeCell="I4" sqref="I4"/>
    </sheetView>
  </sheetViews>
  <sheetFormatPr defaultColWidth="9.140625" defaultRowHeight="15" x14ac:dyDescent="0.25"/>
  <cols>
    <col min="1" max="1" width="7.5703125" style="5" customWidth="1"/>
    <col min="2" max="2" width="19.140625" style="5" customWidth="1"/>
    <col min="3" max="3" width="8.85546875" style="5" customWidth="1"/>
    <col min="4" max="4" width="5" customWidth="1"/>
    <col min="5" max="8" width="8.85546875" customWidth="1"/>
  </cols>
  <sheetData>
    <row r="1" spans="1:8" x14ac:dyDescent="0.25">
      <c r="A1" s="2" t="s">
        <v>64</v>
      </c>
      <c r="B1" s="2" t="s">
        <v>70</v>
      </c>
      <c r="C1" s="2" t="s">
        <v>71</v>
      </c>
      <c r="D1" s="7" t="s">
        <v>3</v>
      </c>
      <c r="E1" s="12" t="s">
        <v>61</v>
      </c>
      <c r="F1" s="12"/>
      <c r="G1" s="12"/>
      <c r="H1" s="12"/>
    </row>
    <row r="2" spans="1:8" x14ac:dyDescent="0.25">
      <c r="A2" s="4"/>
      <c r="B2" s="4"/>
      <c r="C2" s="4"/>
      <c r="D2" s="1"/>
      <c r="E2" s="6" t="s">
        <v>72</v>
      </c>
      <c r="F2" s="6" t="s">
        <v>73</v>
      </c>
      <c r="G2" s="6" t="s">
        <v>74</v>
      </c>
      <c r="H2" s="6" t="s">
        <v>7</v>
      </c>
    </row>
    <row r="3" spans="1:8" x14ac:dyDescent="0.25">
      <c r="A3" s="5" t="s">
        <v>65</v>
      </c>
      <c r="B3" s="5" t="s">
        <v>68</v>
      </c>
      <c r="C3" s="5" t="str">
        <f>cmp_expanded!C2</f>
        <v>309ALG</v>
      </c>
      <c r="D3">
        <f>cmp_expanded!D2</f>
        <v>158</v>
      </c>
      <c r="E3" s="3">
        <f>cmp_expanded!E2</f>
        <v>46.924999999999997</v>
      </c>
      <c r="F3" s="3">
        <f>cmp_expanded!F2</f>
        <v>119.15</v>
      </c>
      <c r="G3" s="3">
        <f>cmp_expanded!G2</f>
        <v>321.25</v>
      </c>
      <c r="H3" s="3">
        <f>cmp_expanded!H2</f>
        <v>274.32499999999999</v>
      </c>
    </row>
    <row r="4" spans="1:8" x14ac:dyDescent="0.25">
      <c r="A4" s="5" t="s">
        <v>65</v>
      </c>
      <c r="B4" s="5" t="s">
        <v>68</v>
      </c>
      <c r="C4" s="5" t="str">
        <f>cmp_expanded!C3</f>
        <v>309ASB</v>
      </c>
      <c r="D4">
        <f>cmp_expanded!D3</f>
        <v>157</v>
      </c>
      <c r="E4" s="3">
        <f>cmp_expanded!E3</f>
        <v>18.5</v>
      </c>
      <c r="F4" s="3">
        <f>cmp_expanded!F3</f>
        <v>36.4</v>
      </c>
      <c r="G4" s="3">
        <f>cmp_expanded!G3</f>
        <v>71.400000000000006</v>
      </c>
      <c r="H4" s="3">
        <f>cmp_expanded!H3</f>
        <v>52.9</v>
      </c>
    </row>
    <row r="5" spans="1:8" x14ac:dyDescent="0.25">
      <c r="A5" s="5" t="s">
        <v>65</v>
      </c>
      <c r="B5" s="5" t="s">
        <v>68</v>
      </c>
      <c r="C5" s="5" t="str">
        <f>cmp_expanded!C4</f>
        <v>309ESP</v>
      </c>
      <c r="D5">
        <f>cmp_expanded!D4</f>
        <v>161</v>
      </c>
      <c r="E5" s="3">
        <f>cmp_expanded!E4</f>
        <v>44.5</v>
      </c>
      <c r="F5" s="3">
        <f>cmp_expanded!F4</f>
        <v>108.3</v>
      </c>
      <c r="G5" s="3">
        <f>cmp_expanded!G4</f>
        <v>361.4</v>
      </c>
      <c r="H5" s="3">
        <f>cmp_expanded!H4</f>
        <v>316.89999999999998</v>
      </c>
    </row>
    <row r="6" spans="1:8" x14ac:dyDescent="0.25">
      <c r="A6" s="5" t="s">
        <v>65</v>
      </c>
      <c r="B6" s="5" t="s">
        <v>68</v>
      </c>
      <c r="C6" s="5" t="str">
        <f>cmp_expanded!C5</f>
        <v>309GAB</v>
      </c>
      <c r="D6">
        <f>cmp_expanded!D5</f>
        <v>41</v>
      </c>
      <c r="E6" s="3">
        <f>cmp_expanded!E5</f>
        <v>236</v>
      </c>
      <c r="F6" s="3">
        <f>cmp_expanded!F5</f>
        <v>432</v>
      </c>
      <c r="G6" s="3">
        <f>cmp_expanded!G5</f>
        <v>1526</v>
      </c>
      <c r="H6" s="3">
        <f>cmp_expanded!H5</f>
        <v>1290</v>
      </c>
    </row>
    <row r="7" spans="1:8" x14ac:dyDescent="0.25">
      <c r="A7" s="5" t="s">
        <v>65</v>
      </c>
      <c r="B7" s="5" t="s">
        <v>68</v>
      </c>
      <c r="C7" s="5" t="str">
        <f>cmp_expanded!C6</f>
        <v>309JON</v>
      </c>
      <c r="D7">
        <f>cmp_expanded!D6</f>
        <v>160</v>
      </c>
      <c r="E7" s="3">
        <f>cmp_expanded!E6</f>
        <v>22.625</v>
      </c>
      <c r="F7" s="3">
        <f>cmp_expanded!F6</f>
        <v>51.75</v>
      </c>
      <c r="G7" s="3">
        <f>cmp_expanded!G6</f>
        <v>146.85</v>
      </c>
      <c r="H7" s="3">
        <f>cmp_expanded!H6</f>
        <v>124.22499999999999</v>
      </c>
    </row>
    <row r="8" spans="1:8" x14ac:dyDescent="0.25">
      <c r="A8" s="5" t="s">
        <v>65</v>
      </c>
      <c r="B8" s="5" t="s">
        <v>68</v>
      </c>
      <c r="C8" s="5" t="str">
        <f>cmp_expanded!C7</f>
        <v>309MER</v>
      </c>
      <c r="D8">
        <f>cmp_expanded!D7</f>
        <v>162</v>
      </c>
      <c r="E8" s="3">
        <f>cmp_expanded!E7</f>
        <v>54.45</v>
      </c>
      <c r="F8" s="3">
        <f>cmp_expanded!F7</f>
        <v>106.55</v>
      </c>
      <c r="G8" s="3">
        <f>cmp_expanded!G7</f>
        <v>213.7</v>
      </c>
      <c r="H8" s="3">
        <f>cmp_expanded!H7</f>
        <v>159.25</v>
      </c>
    </row>
    <row r="9" spans="1:8" x14ac:dyDescent="0.25">
      <c r="A9" s="5" t="s">
        <v>65</v>
      </c>
      <c r="B9" s="5" t="s">
        <v>68</v>
      </c>
      <c r="C9" s="5" t="str">
        <f>cmp_expanded!C8</f>
        <v>309NAD</v>
      </c>
      <c r="D9">
        <f>cmp_expanded!D8</f>
        <v>119</v>
      </c>
      <c r="E9" s="3">
        <f>cmp_expanded!E8</f>
        <v>40.6</v>
      </c>
      <c r="F9" s="3">
        <f>cmp_expanded!F8</f>
        <v>94.4</v>
      </c>
      <c r="G9" s="3">
        <f>cmp_expanded!G8</f>
        <v>373.7</v>
      </c>
      <c r="H9" s="3">
        <f>cmp_expanded!H8</f>
        <v>333.1</v>
      </c>
    </row>
    <row r="10" spans="1:8" x14ac:dyDescent="0.25">
      <c r="A10" s="5" t="s">
        <v>65</v>
      </c>
      <c r="B10" s="5" t="s">
        <v>68</v>
      </c>
      <c r="C10" s="5" t="str">
        <f>cmp_expanded!C9</f>
        <v>309OLD</v>
      </c>
      <c r="D10">
        <f>cmp_expanded!D9</f>
        <v>114</v>
      </c>
      <c r="E10" s="3">
        <f>cmp_expanded!E9</f>
        <v>35.700000000000003</v>
      </c>
      <c r="F10" s="3">
        <f>cmp_expanded!F9</f>
        <v>89.15</v>
      </c>
      <c r="G10" s="3">
        <f>cmp_expanded!G9</f>
        <v>176.85</v>
      </c>
      <c r="H10" s="3">
        <f>cmp_expanded!H9</f>
        <v>141.15</v>
      </c>
    </row>
    <row r="11" spans="1:8" x14ac:dyDescent="0.25">
      <c r="A11" s="5" t="s">
        <v>65</v>
      </c>
      <c r="B11" s="5" t="s">
        <v>68</v>
      </c>
      <c r="C11" s="5" t="str">
        <f>cmp_expanded!C10</f>
        <v>309RTA</v>
      </c>
      <c r="D11">
        <f>cmp_expanded!D10</f>
        <v>15</v>
      </c>
      <c r="E11" s="3">
        <f>cmp_expanded!E10</f>
        <v>77.900000000000006</v>
      </c>
      <c r="F11" s="3">
        <f>cmp_expanded!F10</f>
        <v>461</v>
      </c>
      <c r="G11" s="3">
        <f>cmp_expanded!G10</f>
        <v>1412</v>
      </c>
      <c r="H11" s="3">
        <f>cmp_expanded!H10</f>
        <v>1334.1</v>
      </c>
    </row>
    <row r="12" spans="1:8" x14ac:dyDescent="0.25">
      <c r="A12" s="5" t="s">
        <v>65</v>
      </c>
      <c r="B12" s="5" t="s">
        <v>68</v>
      </c>
      <c r="C12" s="5" t="str">
        <f>cmp_expanded!C11</f>
        <v>309TEH</v>
      </c>
      <c r="D12">
        <f>cmp_expanded!D11</f>
        <v>162</v>
      </c>
      <c r="E12" s="3">
        <f>cmp_expanded!E11</f>
        <v>68.849999999999994</v>
      </c>
      <c r="F12" s="3">
        <f>cmp_expanded!F11</f>
        <v>114.2</v>
      </c>
      <c r="G12" s="3">
        <f>cmp_expanded!G11</f>
        <v>219.65</v>
      </c>
      <c r="H12" s="3">
        <f>cmp_expanded!H11</f>
        <v>150.80000000000001</v>
      </c>
    </row>
    <row r="13" spans="1:8" x14ac:dyDescent="0.25">
      <c r="A13" s="5" t="s">
        <v>65</v>
      </c>
      <c r="B13" s="5" t="s">
        <v>62</v>
      </c>
      <c r="C13" s="5" t="str">
        <f>cmp_expanded!C32</f>
        <v>305BRS</v>
      </c>
      <c r="D13">
        <f>cmp_expanded!D32</f>
        <v>30</v>
      </c>
      <c r="E13" s="3">
        <f>cmp_expanded!E32</f>
        <v>9.6475000000000009</v>
      </c>
      <c r="F13" s="3">
        <f>cmp_expanded!F32</f>
        <v>18.2</v>
      </c>
      <c r="G13" s="3">
        <f>cmp_expanded!G32</f>
        <v>45.625</v>
      </c>
      <c r="H13" s="3">
        <f>cmp_expanded!H32</f>
        <v>35.977499999999999</v>
      </c>
    </row>
    <row r="14" spans="1:8" x14ac:dyDescent="0.25">
      <c r="A14" s="5" t="s">
        <v>65</v>
      </c>
      <c r="B14" s="5" t="s">
        <v>62</v>
      </c>
      <c r="C14" s="5" t="str">
        <f>cmp_expanded!C33</f>
        <v>305CAN</v>
      </c>
      <c r="D14">
        <f>cmp_expanded!D33</f>
        <v>109</v>
      </c>
      <c r="E14" s="3">
        <f>cmp_expanded!E33</f>
        <v>2.4</v>
      </c>
      <c r="F14" s="3">
        <f>cmp_expanded!F33</f>
        <v>5.91</v>
      </c>
      <c r="G14" s="3">
        <f>cmp_expanded!G33</f>
        <v>17</v>
      </c>
      <c r="H14" s="3">
        <f>cmp_expanded!H33</f>
        <v>14.6</v>
      </c>
    </row>
    <row r="15" spans="1:8" x14ac:dyDescent="0.25">
      <c r="A15" s="5" t="s">
        <v>65</v>
      </c>
      <c r="B15" s="5" t="s">
        <v>62</v>
      </c>
      <c r="C15" s="5" t="str">
        <f>cmp_expanded!C34</f>
        <v>305CHI</v>
      </c>
      <c r="D15">
        <f>cmp_expanded!D34</f>
        <v>165</v>
      </c>
      <c r="E15" s="3">
        <f>cmp_expanded!E34</f>
        <v>9.4499999999999993</v>
      </c>
      <c r="F15" s="3">
        <f>cmp_expanded!F34</f>
        <v>22.4</v>
      </c>
      <c r="G15" s="3">
        <f>cmp_expanded!G34</f>
        <v>50.4</v>
      </c>
      <c r="H15" s="3">
        <f>cmp_expanded!H34</f>
        <v>40.950000000000003</v>
      </c>
    </row>
    <row r="16" spans="1:8" x14ac:dyDescent="0.25">
      <c r="A16" s="5" t="s">
        <v>65</v>
      </c>
      <c r="B16" s="5" t="s">
        <v>62</v>
      </c>
      <c r="C16" s="5" t="str">
        <f>cmp_expanded!C35</f>
        <v>305COR</v>
      </c>
      <c r="D16">
        <f>cmp_expanded!D35</f>
        <v>136</v>
      </c>
      <c r="E16" s="3">
        <f>cmp_expanded!E35</f>
        <v>9.5625</v>
      </c>
      <c r="F16" s="3">
        <f>cmp_expanded!F35</f>
        <v>19.3</v>
      </c>
      <c r="G16" s="3">
        <f>cmp_expanded!G35</f>
        <v>38.024999999999999</v>
      </c>
      <c r="H16" s="3">
        <f>cmp_expanded!H35</f>
        <v>28.462499999999999</v>
      </c>
    </row>
    <row r="17" spans="1:8" x14ac:dyDescent="0.25">
      <c r="A17" s="5" t="s">
        <v>65</v>
      </c>
      <c r="B17" s="5" t="s">
        <v>62</v>
      </c>
      <c r="C17" s="5" t="str">
        <f>cmp_expanded!C36</f>
        <v>305FRA</v>
      </c>
      <c r="D17">
        <f>cmp_expanded!D36</f>
        <v>140</v>
      </c>
      <c r="E17" s="3">
        <f>cmp_expanded!E36</f>
        <v>40.424999999999997</v>
      </c>
      <c r="F17" s="3">
        <f>cmp_expanded!F36</f>
        <v>111.5</v>
      </c>
      <c r="G17" s="3">
        <f>cmp_expanded!G36</f>
        <v>192.6</v>
      </c>
      <c r="H17" s="3">
        <f>cmp_expanded!H36</f>
        <v>152.17500000000001</v>
      </c>
    </row>
    <row r="18" spans="1:8" x14ac:dyDescent="0.25">
      <c r="A18" s="5" t="s">
        <v>65</v>
      </c>
      <c r="B18" s="5" t="s">
        <v>62</v>
      </c>
      <c r="C18" s="5" t="str">
        <f>cmp_expanded!C37</f>
        <v>305FUF</v>
      </c>
      <c r="D18">
        <f>cmp_expanded!D37</f>
        <v>27</v>
      </c>
      <c r="E18" s="3">
        <f>cmp_expanded!E37</f>
        <v>37.65</v>
      </c>
      <c r="F18" s="3">
        <f>cmp_expanded!F37</f>
        <v>62.4</v>
      </c>
      <c r="G18" s="3">
        <f>cmp_expanded!G37</f>
        <v>98.6</v>
      </c>
      <c r="H18" s="3">
        <f>cmp_expanded!H37</f>
        <v>60.95</v>
      </c>
    </row>
    <row r="19" spans="1:8" x14ac:dyDescent="0.25">
      <c r="A19" s="5" t="s">
        <v>65</v>
      </c>
      <c r="B19" s="5" t="s">
        <v>62</v>
      </c>
      <c r="C19" s="5" t="str">
        <f>cmp_expanded!C38</f>
        <v>305LCS</v>
      </c>
      <c r="D19">
        <f>cmp_expanded!D38</f>
        <v>149</v>
      </c>
      <c r="E19" s="3">
        <f>cmp_expanded!E38</f>
        <v>1.68</v>
      </c>
      <c r="F19" s="3">
        <f>cmp_expanded!F38</f>
        <v>3.66</v>
      </c>
      <c r="G19" s="3">
        <f>cmp_expanded!G38</f>
        <v>6.8</v>
      </c>
      <c r="H19" s="3">
        <f>cmp_expanded!H38</f>
        <v>5.12</v>
      </c>
    </row>
    <row r="20" spans="1:8" x14ac:dyDescent="0.25">
      <c r="A20" s="5" t="s">
        <v>65</v>
      </c>
      <c r="B20" s="5" t="s">
        <v>62</v>
      </c>
      <c r="C20" s="5" t="str">
        <f>cmp_expanded!C39</f>
        <v>305PJP</v>
      </c>
      <c r="D20">
        <f>cmp_expanded!D39</f>
        <v>162</v>
      </c>
      <c r="E20" s="3">
        <f>cmp_expanded!E39</f>
        <v>4.88</v>
      </c>
      <c r="F20" s="3">
        <f>cmp_expanded!F39</f>
        <v>15.6</v>
      </c>
      <c r="G20" s="3">
        <f>cmp_expanded!G39</f>
        <v>30.625</v>
      </c>
      <c r="H20" s="3">
        <f>cmp_expanded!H39</f>
        <v>25.745000000000001</v>
      </c>
    </row>
    <row r="21" spans="1:8" x14ac:dyDescent="0.25">
      <c r="A21" s="5" t="s">
        <v>65</v>
      </c>
      <c r="B21" s="5" t="s">
        <v>62</v>
      </c>
      <c r="C21" s="5" t="str">
        <f>cmp_expanded!C40</f>
        <v>305SJA</v>
      </c>
      <c r="D21">
        <f>cmp_expanded!D40</f>
        <v>167</v>
      </c>
      <c r="E21" s="3">
        <f>cmp_expanded!E40</f>
        <v>6.8849999999999998</v>
      </c>
      <c r="F21" s="3">
        <f>cmp_expanded!F40</f>
        <v>13.9</v>
      </c>
      <c r="G21" s="3">
        <f>cmp_expanded!G40</f>
        <v>22.05</v>
      </c>
      <c r="H21" s="3">
        <f>cmp_expanded!H40</f>
        <v>15.164999999999999</v>
      </c>
    </row>
    <row r="22" spans="1:8" x14ac:dyDescent="0.25">
      <c r="A22" s="5" t="s">
        <v>65</v>
      </c>
      <c r="B22" s="5" t="s">
        <v>62</v>
      </c>
      <c r="C22" s="5" t="str">
        <f>cmp_expanded!C41</f>
        <v>305TSR</v>
      </c>
      <c r="D22">
        <f>cmp_expanded!D41</f>
        <v>156</v>
      </c>
      <c r="E22" s="3">
        <f>cmp_expanded!E41</f>
        <v>17.074999999999999</v>
      </c>
      <c r="F22" s="3">
        <f>cmp_expanded!F41</f>
        <v>36</v>
      </c>
      <c r="G22" s="3">
        <f>cmp_expanded!G41</f>
        <v>79.325000000000003</v>
      </c>
      <c r="H22" s="3">
        <f>cmp_expanded!H41</f>
        <v>62.25</v>
      </c>
    </row>
    <row r="23" spans="1:8" x14ac:dyDescent="0.25">
      <c r="A23" s="5" t="s">
        <v>65</v>
      </c>
      <c r="B23" s="5" t="s">
        <v>62</v>
      </c>
      <c r="C23" s="5" t="str">
        <f>cmp_expanded!C42</f>
        <v>305WCS</v>
      </c>
      <c r="D23">
        <f>cmp_expanded!D42</f>
        <v>29</v>
      </c>
      <c r="E23" s="3">
        <f>cmp_expanded!E42</f>
        <v>2.13</v>
      </c>
      <c r="F23" s="3">
        <f>cmp_expanded!F42</f>
        <v>3.65</v>
      </c>
      <c r="G23" s="3">
        <f>cmp_expanded!G42</f>
        <v>9.06</v>
      </c>
      <c r="H23" s="3">
        <f>cmp_expanded!H42</f>
        <v>6.93</v>
      </c>
    </row>
    <row r="24" spans="1:8" x14ac:dyDescent="0.25">
      <c r="A24" s="5" t="s">
        <v>65</v>
      </c>
      <c r="B24" s="5" t="s">
        <v>62</v>
      </c>
      <c r="C24" s="5" t="str">
        <f>cmp_expanded!C43</f>
        <v>305WSA</v>
      </c>
      <c r="D24">
        <f>cmp_expanded!D43</f>
        <v>115</v>
      </c>
      <c r="E24" s="3">
        <f>cmp_expanded!E43</f>
        <v>15.7</v>
      </c>
      <c r="F24" s="3">
        <f>cmp_expanded!F43</f>
        <v>40.200000000000003</v>
      </c>
      <c r="G24" s="3">
        <f>cmp_expanded!G43</f>
        <v>110.4</v>
      </c>
      <c r="H24" s="3">
        <f>cmp_expanded!H43</f>
        <v>94.7</v>
      </c>
    </row>
    <row r="25" spans="1:8" x14ac:dyDescent="0.25">
      <c r="A25" s="5" t="s">
        <v>65</v>
      </c>
      <c r="B25" s="5" t="s">
        <v>62</v>
      </c>
      <c r="C25" s="5" t="str">
        <f>cmp_expanded!C44</f>
        <v>309ALG</v>
      </c>
      <c r="D25">
        <f>cmp_expanded!D44</f>
        <v>158</v>
      </c>
      <c r="E25" s="3">
        <f>cmp_expanded!E44</f>
        <v>46.924999999999997</v>
      </c>
      <c r="F25" s="3">
        <f>cmp_expanded!F44</f>
        <v>119.15</v>
      </c>
      <c r="G25" s="3">
        <f>cmp_expanded!G44</f>
        <v>321.25</v>
      </c>
      <c r="H25" s="3">
        <f>cmp_expanded!H44</f>
        <v>274.32499999999999</v>
      </c>
    </row>
    <row r="26" spans="1:8" x14ac:dyDescent="0.25">
      <c r="A26" s="5" t="s">
        <v>65</v>
      </c>
      <c r="B26" s="5" t="s">
        <v>62</v>
      </c>
      <c r="C26" s="5" t="str">
        <f>cmp_expanded!C45</f>
        <v>309ASB</v>
      </c>
      <c r="D26">
        <f>cmp_expanded!D45</f>
        <v>157</v>
      </c>
      <c r="E26" s="3">
        <f>cmp_expanded!E45</f>
        <v>18.5</v>
      </c>
      <c r="F26" s="3">
        <f>cmp_expanded!F45</f>
        <v>36.4</v>
      </c>
      <c r="G26" s="3">
        <f>cmp_expanded!G45</f>
        <v>71.400000000000006</v>
      </c>
      <c r="H26" s="3">
        <f>cmp_expanded!H45</f>
        <v>52.9</v>
      </c>
    </row>
    <row r="27" spans="1:8" x14ac:dyDescent="0.25">
      <c r="A27" s="5" t="s">
        <v>65</v>
      </c>
      <c r="B27" s="5" t="s">
        <v>62</v>
      </c>
      <c r="C27" s="5" t="str">
        <f>cmp_expanded!C46</f>
        <v>309CCD</v>
      </c>
      <c r="D27">
        <f>cmp_expanded!D46</f>
        <v>59</v>
      </c>
      <c r="E27" s="3">
        <f>cmp_expanded!E46</f>
        <v>35.1</v>
      </c>
      <c r="F27" s="3">
        <f>cmp_expanded!F46</f>
        <v>95.6</v>
      </c>
      <c r="G27" s="3">
        <f>cmp_expanded!G46</f>
        <v>369</v>
      </c>
      <c r="H27" s="3">
        <f>cmp_expanded!H46</f>
        <v>333.9</v>
      </c>
    </row>
    <row r="28" spans="1:8" x14ac:dyDescent="0.25">
      <c r="A28" s="5" t="s">
        <v>65</v>
      </c>
      <c r="B28" s="5" t="s">
        <v>62</v>
      </c>
      <c r="C28" s="5" t="str">
        <f>cmp_expanded!C47</f>
        <v>309ESP</v>
      </c>
      <c r="D28">
        <f>cmp_expanded!D47</f>
        <v>161</v>
      </c>
      <c r="E28" s="3">
        <f>cmp_expanded!E47</f>
        <v>44.5</v>
      </c>
      <c r="F28" s="3">
        <f>cmp_expanded!F47</f>
        <v>108.3</v>
      </c>
      <c r="G28" s="3">
        <f>cmp_expanded!G47</f>
        <v>361.4</v>
      </c>
      <c r="H28" s="3">
        <f>cmp_expanded!H47</f>
        <v>316.89999999999998</v>
      </c>
    </row>
    <row r="29" spans="1:8" x14ac:dyDescent="0.25">
      <c r="A29" s="5" t="s">
        <v>65</v>
      </c>
      <c r="B29" s="5" t="s">
        <v>62</v>
      </c>
      <c r="C29" s="5" t="str">
        <f>cmp_expanded!C48</f>
        <v>309GAB</v>
      </c>
      <c r="D29">
        <f>cmp_expanded!D48</f>
        <v>41</v>
      </c>
      <c r="E29" s="3">
        <f>cmp_expanded!E48</f>
        <v>236</v>
      </c>
      <c r="F29" s="3">
        <f>cmp_expanded!F48</f>
        <v>432</v>
      </c>
      <c r="G29" s="3">
        <f>cmp_expanded!G48</f>
        <v>1526</v>
      </c>
      <c r="H29" s="3">
        <f>cmp_expanded!H48</f>
        <v>1290</v>
      </c>
    </row>
    <row r="30" spans="1:8" x14ac:dyDescent="0.25">
      <c r="A30" s="5" t="s">
        <v>65</v>
      </c>
      <c r="B30" s="5" t="s">
        <v>62</v>
      </c>
      <c r="C30" s="5" t="str">
        <f>cmp_expanded!C49</f>
        <v>309JON</v>
      </c>
      <c r="D30">
        <f>cmp_expanded!D49</f>
        <v>160</v>
      </c>
      <c r="E30" s="3">
        <f>cmp_expanded!E49</f>
        <v>22.625</v>
      </c>
      <c r="F30" s="3">
        <f>cmp_expanded!F49</f>
        <v>51.75</v>
      </c>
      <c r="G30" s="3">
        <f>cmp_expanded!G49</f>
        <v>146.85</v>
      </c>
      <c r="H30" s="3">
        <f>cmp_expanded!H49</f>
        <v>124.22499999999999</v>
      </c>
    </row>
    <row r="31" spans="1:8" x14ac:dyDescent="0.25">
      <c r="A31" s="5" t="s">
        <v>65</v>
      </c>
      <c r="B31" s="5" t="s">
        <v>62</v>
      </c>
      <c r="C31" s="5" t="str">
        <f>cmp_expanded!C50</f>
        <v>309MER</v>
      </c>
      <c r="D31">
        <f>cmp_expanded!D50</f>
        <v>162</v>
      </c>
      <c r="E31" s="3">
        <f>cmp_expanded!E50</f>
        <v>54.45</v>
      </c>
      <c r="F31" s="3">
        <f>cmp_expanded!F50</f>
        <v>106.55</v>
      </c>
      <c r="G31" s="3">
        <f>cmp_expanded!G50</f>
        <v>213.7</v>
      </c>
      <c r="H31" s="3">
        <f>cmp_expanded!H50</f>
        <v>159.25</v>
      </c>
    </row>
    <row r="32" spans="1:8" x14ac:dyDescent="0.25">
      <c r="A32" s="5" t="s">
        <v>65</v>
      </c>
      <c r="B32" s="5" t="s">
        <v>62</v>
      </c>
      <c r="C32" s="5" t="str">
        <f>cmp_expanded!C51</f>
        <v>309NAD</v>
      </c>
      <c r="D32">
        <f>cmp_expanded!D51</f>
        <v>119</v>
      </c>
      <c r="E32" s="3">
        <f>cmp_expanded!E51</f>
        <v>40.6</v>
      </c>
      <c r="F32" s="3">
        <f>cmp_expanded!F51</f>
        <v>94.4</v>
      </c>
      <c r="G32" s="3">
        <f>cmp_expanded!G51</f>
        <v>373.7</v>
      </c>
      <c r="H32" s="3">
        <f>cmp_expanded!H51</f>
        <v>333.1</v>
      </c>
    </row>
    <row r="33" spans="1:8" x14ac:dyDescent="0.25">
      <c r="A33" s="5" t="s">
        <v>65</v>
      </c>
      <c r="B33" s="5" t="s">
        <v>62</v>
      </c>
      <c r="C33" s="5" t="str">
        <f>cmp_expanded!C52</f>
        <v>309OLD</v>
      </c>
      <c r="D33">
        <f>cmp_expanded!D52</f>
        <v>114</v>
      </c>
      <c r="E33" s="3">
        <f>cmp_expanded!E52</f>
        <v>35.700000000000003</v>
      </c>
      <c r="F33" s="3">
        <f>cmp_expanded!F52</f>
        <v>89.15</v>
      </c>
      <c r="G33" s="3">
        <f>cmp_expanded!G52</f>
        <v>176.85</v>
      </c>
      <c r="H33" s="3">
        <f>cmp_expanded!H52</f>
        <v>141.15</v>
      </c>
    </row>
    <row r="34" spans="1:8" x14ac:dyDescent="0.25">
      <c r="A34" s="5" t="s">
        <v>65</v>
      </c>
      <c r="B34" s="5" t="s">
        <v>62</v>
      </c>
      <c r="C34" s="5" t="str">
        <f>cmp_expanded!C53</f>
        <v>309RTA</v>
      </c>
      <c r="D34">
        <f>cmp_expanded!D53</f>
        <v>15</v>
      </c>
      <c r="E34" s="3">
        <f>cmp_expanded!E53</f>
        <v>77.900000000000006</v>
      </c>
      <c r="F34" s="3">
        <f>cmp_expanded!F53</f>
        <v>461</v>
      </c>
      <c r="G34" s="3">
        <f>cmp_expanded!G53</f>
        <v>1412</v>
      </c>
      <c r="H34" s="3">
        <f>cmp_expanded!H53</f>
        <v>1334.1</v>
      </c>
    </row>
    <row r="35" spans="1:8" x14ac:dyDescent="0.25">
      <c r="A35" s="5" t="s">
        <v>65</v>
      </c>
      <c r="B35" s="5" t="s">
        <v>62</v>
      </c>
      <c r="C35" s="5" t="str">
        <f>cmp_expanded!C54</f>
        <v>309TEH</v>
      </c>
      <c r="D35">
        <f>cmp_expanded!D54</f>
        <v>162</v>
      </c>
      <c r="E35" s="3">
        <f>cmp_expanded!E54</f>
        <v>68.849999999999994</v>
      </c>
      <c r="F35" s="3">
        <f>cmp_expanded!F54</f>
        <v>114.2</v>
      </c>
      <c r="G35" s="3">
        <f>cmp_expanded!G54</f>
        <v>219.65</v>
      </c>
      <c r="H35" s="3">
        <f>cmp_expanded!H54</f>
        <v>150.80000000000001</v>
      </c>
    </row>
    <row r="36" spans="1:8" x14ac:dyDescent="0.25">
      <c r="A36" s="5" t="s">
        <v>65</v>
      </c>
      <c r="B36" s="5" t="s">
        <v>62</v>
      </c>
      <c r="C36" s="5" t="str">
        <f>cmp_expanded!C55</f>
        <v>310CCC</v>
      </c>
      <c r="D36">
        <f>cmp_expanded!D55</f>
        <v>134</v>
      </c>
      <c r="E36" s="3">
        <f>cmp_expanded!E55</f>
        <v>1.1475</v>
      </c>
      <c r="F36" s="3">
        <f>cmp_expanded!F55</f>
        <v>2.1549999999999998</v>
      </c>
      <c r="G36" s="3">
        <f>cmp_expanded!G55</f>
        <v>3.85</v>
      </c>
      <c r="H36" s="3">
        <f>cmp_expanded!H55</f>
        <v>2.7025000000000001</v>
      </c>
    </row>
    <row r="37" spans="1:8" x14ac:dyDescent="0.25">
      <c r="A37" s="5" t="s">
        <v>65</v>
      </c>
      <c r="B37" s="5" t="s">
        <v>62</v>
      </c>
      <c r="C37" s="5" t="str">
        <f>cmp_expanded!C56</f>
        <v>310LBC</v>
      </c>
      <c r="D37">
        <f>cmp_expanded!D56</f>
        <v>46</v>
      </c>
      <c r="E37" s="3">
        <f>cmp_expanded!E56</f>
        <v>0.9425</v>
      </c>
      <c r="F37" s="3">
        <f>cmp_expanded!F56</f>
        <v>1.88</v>
      </c>
      <c r="G37" s="3">
        <f>cmp_expanded!G56</f>
        <v>4.2725</v>
      </c>
      <c r="H37" s="3">
        <f>cmp_expanded!H56</f>
        <v>3.33</v>
      </c>
    </row>
    <row r="38" spans="1:8" x14ac:dyDescent="0.25">
      <c r="A38" s="5" t="s">
        <v>65</v>
      </c>
      <c r="B38" s="5" t="s">
        <v>62</v>
      </c>
      <c r="C38" s="5" t="str">
        <f>cmp_expanded!C57</f>
        <v>310PRE</v>
      </c>
      <c r="D38">
        <f>cmp_expanded!D57</f>
        <v>156</v>
      </c>
      <c r="E38" s="3">
        <f>cmp_expanded!E57</f>
        <v>7.69</v>
      </c>
      <c r="F38" s="3">
        <f>cmp_expanded!F57</f>
        <v>10.25</v>
      </c>
      <c r="G38" s="3">
        <f>cmp_expanded!G57</f>
        <v>16.125</v>
      </c>
      <c r="H38" s="3">
        <f>cmp_expanded!H57</f>
        <v>8.4350000000000005</v>
      </c>
    </row>
    <row r="39" spans="1:8" x14ac:dyDescent="0.25">
      <c r="A39" s="5" t="s">
        <v>65</v>
      </c>
      <c r="B39" s="5" t="s">
        <v>62</v>
      </c>
      <c r="C39" s="5" t="str">
        <f>cmp_expanded!C58</f>
        <v>310USG</v>
      </c>
      <c r="D39">
        <f>cmp_expanded!D58</f>
        <v>154</v>
      </c>
      <c r="E39" s="3">
        <f>cmp_expanded!E58</f>
        <v>1.57</v>
      </c>
      <c r="F39" s="3">
        <f>cmp_expanded!F58</f>
        <v>2.7</v>
      </c>
      <c r="G39" s="3">
        <f>cmp_expanded!G58</f>
        <v>4.84</v>
      </c>
      <c r="H39" s="3">
        <f>cmp_expanded!H58</f>
        <v>3.27</v>
      </c>
    </row>
    <row r="40" spans="1:8" x14ac:dyDescent="0.25">
      <c r="A40" s="5" t="s">
        <v>65</v>
      </c>
      <c r="B40" s="5" t="s">
        <v>62</v>
      </c>
      <c r="C40" s="5" t="str">
        <f>cmp_expanded!C59</f>
        <v>310WRP</v>
      </c>
      <c r="D40">
        <f>cmp_expanded!D59</f>
        <v>102</v>
      </c>
      <c r="E40" s="3">
        <f>cmp_expanded!E59</f>
        <v>1.2050000000000001</v>
      </c>
      <c r="F40" s="3">
        <f>cmp_expanded!F59</f>
        <v>2.4249999999999998</v>
      </c>
      <c r="G40" s="3">
        <f>cmp_expanded!G59</f>
        <v>5.7649999999999997</v>
      </c>
      <c r="H40" s="3">
        <f>cmp_expanded!H59</f>
        <v>4.5599999999999996</v>
      </c>
    </row>
    <row r="41" spans="1:8" x14ac:dyDescent="0.25">
      <c r="A41" s="5" t="s">
        <v>65</v>
      </c>
      <c r="B41" s="5" t="s">
        <v>62</v>
      </c>
      <c r="C41" s="5" t="str">
        <f>cmp_expanded!C60</f>
        <v>312BCC</v>
      </c>
      <c r="D41">
        <f>cmp_expanded!D60</f>
        <v>55</v>
      </c>
      <c r="E41" s="3">
        <f>cmp_expanded!E60</f>
        <v>24.45</v>
      </c>
      <c r="F41" s="3">
        <f>cmp_expanded!F60</f>
        <v>141.6</v>
      </c>
      <c r="G41" s="3">
        <f>cmp_expanded!G60</f>
        <v>573.5</v>
      </c>
      <c r="H41" s="3">
        <f>cmp_expanded!H60</f>
        <v>549.04999999999995</v>
      </c>
    </row>
    <row r="42" spans="1:8" x14ac:dyDescent="0.25">
      <c r="A42" s="5" t="s">
        <v>65</v>
      </c>
      <c r="B42" s="5" t="s">
        <v>62</v>
      </c>
      <c r="C42" s="5" t="str">
        <f>cmp_expanded!C61</f>
        <v>312BCJ</v>
      </c>
      <c r="D42">
        <f>cmp_expanded!D61</f>
        <v>157</v>
      </c>
      <c r="E42" s="3">
        <f>cmp_expanded!E61</f>
        <v>25.2</v>
      </c>
      <c r="F42" s="3">
        <f>cmp_expanded!F61</f>
        <v>58.6</v>
      </c>
      <c r="G42" s="3">
        <f>cmp_expanded!G61</f>
        <v>190.7</v>
      </c>
      <c r="H42" s="3">
        <f>cmp_expanded!H61</f>
        <v>165.5</v>
      </c>
    </row>
    <row r="43" spans="1:8" x14ac:dyDescent="0.25">
      <c r="A43" s="5" t="s">
        <v>65</v>
      </c>
      <c r="B43" s="5" t="s">
        <v>62</v>
      </c>
      <c r="C43" s="5" t="str">
        <f>cmp_expanded!C62</f>
        <v>312GVS</v>
      </c>
      <c r="D43">
        <f>cmp_expanded!D62</f>
        <v>114</v>
      </c>
      <c r="E43" s="3">
        <f>cmp_expanded!E62</f>
        <v>4.45</v>
      </c>
      <c r="F43" s="3">
        <f>cmp_expanded!F62</f>
        <v>14.45</v>
      </c>
      <c r="G43" s="3">
        <f>cmp_expanded!G62</f>
        <v>66.400000000000006</v>
      </c>
      <c r="H43" s="3">
        <f>cmp_expanded!H62</f>
        <v>61.95</v>
      </c>
    </row>
    <row r="44" spans="1:8" x14ac:dyDescent="0.25">
      <c r="A44" s="5" t="s">
        <v>65</v>
      </c>
      <c r="B44" s="5" t="s">
        <v>62</v>
      </c>
      <c r="C44" s="5" t="str">
        <f>cmp_expanded!C63</f>
        <v>312MSD</v>
      </c>
      <c r="D44">
        <f>cmp_expanded!D63</f>
        <v>153</v>
      </c>
      <c r="E44" s="3">
        <f>cmp_expanded!E63</f>
        <v>17.5</v>
      </c>
      <c r="F44" s="3">
        <f>cmp_expanded!F63</f>
        <v>42.8</v>
      </c>
      <c r="G44" s="3">
        <f>cmp_expanded!G63</f>
        <v>119</v>
      </c>
      <c r="H44" s="3">
        <f>cmp_expanded!H63</f>
        <v>101.5</v>
      </c>
    </row>
    <row r="45" spans="1:8" x14ac:dyDescent="0.25">
      <c r="A45" s="5" t="s">
        <v>65</v>
      </c>
      <c r="B45" s="5" t="s">
        <v>62</v>
      </c>
      <c r="C45" s="5" t="str">
        <f>cmp_expanded!C64</f>
        <v>312OFC</v>
      </c>
      <c r="D45">
        <f>cmp_expanded!D64</f>
        <v>166</v>
      </c>
      <c r="E45" s="3">
        <f>cmp_expanded!E64</f>
        <v>17.3</v>
      </c>
      <c r="F45" s="3">
        <f>cmp_expanded!F64</f>
        <v>62.65</v>
      </c>
      <c r="G45" s="3">
        <f>cmp_expanded!G64</f>
        <v>263.625</v>
      </c>
      <c r="H45" s="3">
        <f>cmp_expanded!H64</f>
        <v>246.32499999999999</v>
      </c>
    </row>
    <row r="46" spans="1:8" x14ac:dyDescent="0.25">
      <c r="A46" s="5" t="s">
        <v>65</v>
      </c>
      <c r="B46" s="5" t="s">
        <v>62</v>
      </c>
      <c r="C46" s="5" t="str">
        <f>cmp_expanded!C65</f>
        <v>312OFN</v>
      </c>
      <c r="D46">
        <f>cmp_expanded!D65</f>
        <v>162</v>
      </c>
      <c r="E46" s="3">
        <f>cmp_expanded!E65</f>
        <v>6.5750000000000002</v>
      </c>
      <c r="F46" s="3">
        <f>cmp_expanded!F65</f>
        <v>17.95</v>
      </c>
      <c r="G46" s="3">
        <f>cmp_expanded!G65</f>
        <v>39.575000000000003</v>
      </c>
      <c r="H46" s="3">
        <f>cmp_expanded!H65</f>
        <v>33</v>
      </c>
    </row>
    <row r="47" spans="1:8" x14ac:dyDescent="0.25">
      <c r="A47" s="5" t="s">
        <v>65</v>
      </c>
      <c r="B47" s="5" t="s">
        <v>62</v>
      </c>
      <c r="C47" s="5" t="str">
        <f>cmp_expanded!C66</f>
        <v>312ORC</v>
      </c>
      <c r="D47">
        <f>cmp_expanded!D66</f>
        <v>163</v>
      </c>
      <c r="E47" s="3">
        <f>cmp_expanded!E66</f>
        <v>54.35</v>
      </c>
      <c r="F47" s="3">
        <f>cmp_expanded!F66</f>
        <v>183.1</v>
      </c>
      <c r="G47" s="3">
        <f>cmp_expanded!G66</f>
        <v>455.5</v>
      </c>
      <c r="H47" s="3">
        <f>cmp_expanded!H66</f>
        <v>401.15</v>
      </c>
    </row>
    <row r="48" spans="1:8" x14ac:dyDescent="0.25">
      <c r="A48" s="5" t="s">
        <v>65</v>
      </c>
      <c r="B48" s="5" t="s">
        <v>62</v>
      </c>
      <c r="C48" s="5" t="str">
        <f>cmp_expanded!C67</f>
        <v>312ORI</v>
      </c>
      <c r="D48">
        <f>cmp_expanded!D67</f>
        <v>166</v>
      </c>
      <c r="E48" s="3">
        <f>cmp_expanded!E67</f>
        <v>8.4350000000000005</v>
      </c>
      <c r="F48" s="3">
        <f>cmp_expanded!F67</f>
        <v>19.3</v>
      </c>
      <c r="G48" s="3">
        <f>cmp_expanded!G67</f>
        <v>88.375</v>
      </c>
      <c r="H48" s="3">
        <f>cmp_expanded!H67</f>
        <v>79.94</v>
      </c>
    </row>
    <row r="49" spans="1:8" x14ac:dyDescent="0.25">
      <c r="A49" s="5" t="s">
        <v>65</v>
      </c>
      <c r="B49" s="5" t="s">
        <v>62</v>
      </c>
      <c r="C49" s="5" t="str">
        <f>cmp_expanded!C68</f>
        <v>312SMA</v>
      </c>
      <c r="D49">
        <f>cmp_expanded!D68</f>
        <v>156</v>
      </c>
      <c r="E49" s="3">
        <f>cmp_expanded!E68</f>
        <v>52</v>
      </c>
      <c r="F49" s="3">
        <f>cmp_expanded!F68</f>
        <v>117.75</v>
      </c>
      <c r="G49" s="3">
        <f>cmp_expanded!G68</f>
        <v>218.5</v>
      </c>
      <c r="H49" s="3">
        <f>cmp_expanded!H68</f>
        <v>166.5</v>
      </c>
    </row>
    <row r="50" spans="1:8" x14ac:dyDescent="0.25">
      <c r="A50" s="5" t="s">
        <v>65</v>
      </c>
      <c r="B50" s="5" t="s">
        <v>62</v>
      </c>
      <c r="C50" s="5" t="str">
        <f>cmp_expanded!C69</f>
        <v>312SMI</v>
      </c>
      <c r="D50">
        <f>cmp_expanded!D69</f>
        <v>28</v>
      </c>
      <c r="E50" s="3">
        <f>cmp_expanded!E69</f>
        <v>6.5750000000000002</v>
      </c>
      <c r="F50" s="3">
        <f>cmp_expanded!F69</f>
        <v>34.25</v>
      </c>
      <c r="G50" s="3">
        <f>cmp_expanded!G69</f>
        <v>1723</v>
      </c>
      <c r="H50" s="3">
        <f>cmp_expanded!H69</f>
        <v>1716.425</v>
      </c>
    </row>
    <row r="51" spans="1:8" x14ac:dyDescent="0.25">
      <c r="A51" s="5" t="s">
        <v>65</v>
      </c>
      <c r="B51" s="5" t="s">
        <v>62</v>
      </c>
      <c r="C51" s="5" t="str">
        <f>cmp_expanded!C70</f>
        <v>313SAE</v>
      </c>
      <c r="D51">
        <f>cmp_expanded!D70</f>
        <v>1</v>
      </c>
      <c r="E51" s="3">
        <f>cmp_expanded!E70</f>
        <v>142</v>
      </c>
      <c r="F51" s="3">
        <f>cmp_expanded!F70</f>
        <v>142</v>
      </c>
      <c r="G51" s="3">
        <f>cmp_expanded!G70</f>
        <v>142</v>
      </c>
      <c r="H51" s="3">
        <f>cmp_expanded!H70</f>
        <v>0</v>
      </c>
    </row>
    <row r="52" spans="1:8" x14ac:dyDescent="0.25">
      <c r="A52" s="5" t="s">
        <v>65</v>
      </c>
      <c r="B52" s="5" t="s">
        <v>62</v>
      </c>
      <c r="C52" s="5" t="str">
        <f>cmp_expanded!C71</f>
        <v>314SYF</v>
      </c>
      <c r="D52">
        <f>cmp_expanded!D71</f>
        <v>112</v>
      </c>
      <c r="E52" s="3">
        <f>cmp_expanded!E71</f>
        <v>3.7725</v>
      </c>
      <c r="F52" s="3">
        <f>cmp_expanded!F71</f>
        <v>7.32</v>
      </c>
      <c r="G52" s="3">
        <f>cmp_expanded!G71</f>
        <v>14.425000000000001</v>
      </c>
      <c r="H52" s="3">
        <f>cmp_expanded!H71</f>
        <v>10.6525</v>
      </c>
    </row>
    <row r="53" spans="1:8" x14ac:dyDescent="0.25">
      <c r="A53" s="5" t="s">
        <v>65</v>
      </c>
      <c r="B53" s="5" t="s">
        <v>62</v>
      </c>
      <c r="C53" s="5" t="str">
        <f>cmp_expanded!C72</f>
        <v>314SYL</v>
      </c>
      <c r="D53">
        <f>cmp_expanded!D72</f>
        <v>55</v>
      </c>
      <c r="E53" s="3">
        <f>cmp_expanded!E72</f>
        <v>1.19</v>
      </c>
      <c r="F53" s="3">
        <f>cmp_expanded!F72</f>
        <v>3.22</v>
      </c>
      <c r="G53" s="3">
        <f>cmp_expanded!G72</f>
        <v>8.15</v>
      </c>
      <c r="H53" s="3">
        <f>cmp_expanded!H72</f>
        <v>6.96</v>
      </c>
    </row>
    <row r="54" spans="1:8" x14ac:dyDescent="0.25">
      <c r="A54" s="5" t="s">
        <v>65</v>
      </c>
      <c r="B54" s="5" t="s">
        <v>62</v>
      </c>
      <c r="C54" s="5" t="str">
        <f>cmp_expanded!C73</f>
        <v>314SYN</v>
      </c>
      <c r="D54">
        <f>cmp_expanded!D73</f>
        <v>88</v>
      </c>
      <c r="E54" s="3">
        <f>cmp_expanded!E73</f>
        <v>1.675</v>
      </c>
      <c r="F54" s="3">
        <f>cmp_expanded!F73</f>
        <v>5.1749999999999998</v>
      </c>
      <c r="G54" s="3">
        <f>cmp_expanded!G73</f>
        <v>13.8</v>
      </c>
      <c r="H54" s="3">
        <f>cmp_expanded!H73</f>
        <v>12.125</v>
      </c>
    </row>
    <row r="55" spans="1:8" x14ac:dyDescent="0.25">
      <c r="A55" s="5" t="s">
        <v>65</v>
      </c>
      <c r="B55" s="5" t="s">
        <v>62</v>
      </c>
      <c r="C55" s="5" t="str">
        <f>cmp_expanded!C74</f>
        <v>315APF</v>
      </c>
      <c r="D55">
        <f>cmp_expanded!D74</f>
        <v>77</v>
      </c>
      <c r="E55" s="3">
        <f>cmp_expanded!E74</f>
        <v>0.77</v>
      </c>
      <c r="F55" s="3">
        <f>cmp_expanded!F74</f>
        <v>1.65</v>
      </c>
      <c r="G55" s="3">
        <f>cmp_expanded!G74</f>
        <v>4.2</v>
      </c>
      <c r="H55" s="3">
        <f>cmp_expanded!H74</f>
        <v>3.43</v>
      </c>
    </row>
    <row r="56" spans="1:8" x14ac:dyDescent="0.25">
      <c r="A56" s="5" t="s">
        <v>65</v>
      </c>
      <c r="B56" s="5" t="s">
        <v>62</v>
      </c>
      <c r="C56" s="5" t="str">
        <f>cmp_expanded!C75</f>
        <v>315BEF</v>
      </c>
      <c r="D56">
        <f>cmp_expanded!D75</f>
        <v>124</v>
      </c>
      <c r="E56" s="3">
        <f>cmp_expanded!E75</f>
        <v>1.1000000000000001</v>
      </c>
      <c r="F56" s="3">
        <f>cmp_expanded!F75</f>
        <v>2.5099999999999998</v>
      </c>
      <c r="G56" s="3">
        <f>cmp_expanded!G75</f>
        <v>5.2750000000000004</v>
      </c>
      <c r="H56" s="3">
        <f>cmp_expanded!H75</f>
        <v>4.1749999999999998</v>
      </c>
    </row>
    <row r="57" spans="1:8" x14ac:dyDescent="0.25">
      <c r="A57" s="5" t="s">
        <v>65</v>
      </c>
      <c r="B57" s="5" t="s">
        <v>62</v>
      </c>
      <c r="C57" s="5" t="str">
        <f>cmp_expanded!C76</f>
        <v>315FMV</v>
      </c>
      <c r="D57">
        <f>cmp_expanded!D76</f>
        <v>154</v>
      </c>
      <c r="E57" s="3">
        <f>cmp_expanded!E76</f>
        <v>2.27</v>
      </c>
      <c r="F57" s="3">
        <f>cmp_expanded!F76</f>
        <v>3.77</v>
      </c>
      <c r="G57" s="3">
        <f>cmp_expanded!G76</f>
        <v>6.7149999999999999</v>
      </c>
      <c r="H57" s="3">
        <f>cmp_expanded!H76</f>
        <v>4.4450000000000003</v>
      </c>
    </row>
    <row r="58" spans="1:8" x14ac:dyDescent="0.25">
      <c r="A58" s="5" t="s">
        <v>65</v>
      </c>
      <c r="B58" s="5" t="s">
        <v>62</v>
      </c>
      <c r="C58" s="5" t="str">
        <f>cmp_expanded!C77</f>
        <v>315GAN</v>
      </c>
      <c r="D58">
        <f>cmp_expanded!D77</f>
        <v>155</v>
      </c>
      <c r="E58" s="3">
        <f>cmp_expanded!E77</f>
        <v>1.885</v>
      </c>
      <c r="F58" s="3">
        <f>cmp_expanded!F77</f>
        <v>3.4</v>
      </c>
      <c r="G58" s="3">
        <f>cmp_expanded!G77</f>
        <v>8.35</v>
      </c>
      <c r="H58" s="3">
        <f>cmp_expanded!H77</f>
        <v>6.4649999999999999</v>
      </c>
    </row>
    <row r="59" spans="1:8" x14ac:dyDescent="0.25">
      <c r="A59" s="5" t="s">
        <v>65</v>
      </c>
      <c r="B59" s="5" t="s">
        <v>62</v>
      </c>
      <c r="C59" s="5" t="str">
        <f>cmp_expanded!C78</f>
        <v>315LCC</v>
      </c>
      <c r="D59">
        <f>cmp_expanded!D78</f>
        <v>11</v>
      </c>
      <c r="E59" s="3">
        <f>cmp_expanded!E78</f>
        <v>2.29</v>
      </c>
      <c r="F59" s="3">
        <f>cmp_expanded!F78</f>
        <v>4</v>
      </c>
      <c r="G59" s="3">
        <f>cmp_expanded!G78</f>
        <v>7.47</v>
      </c>
      <c r="H59" s="3">
        <f>cmp_expanded!H78</f>
        <v>5.18</v>
      </c>
    </row>
    <row r="60" spans="1:8" x14ac:dyDescent="0.25">
      <c r="A60" s="5" t="s">
        <v>65</v>
      </c>
      <c r="B60" s="5" t="s">
        <v>69</v>
      </c>
      <c r="C60" s="5" t="str">
        <f>cmp_expanded!C172</f>
        <v>305BRS</v>
      </c>
      <c r="D60">
        <f>cmp_expanded!D172</f>
        <v>30</v>
      </c>
      <c r="E60" s="3">
        <f>cmp_expanded!E172</f>
        <v>9.6475000000000009</v>
      </c>
      <c r="F60" s="3">
        <f>cmp_expanded!F172</f>
        <v>18.2</v>
      </c>
      <c r="G60" s="3">
        <f>cmp_expanded!G172</f>
        <v>45.625</v>
      </c>
      <c r="H60" s="3">
        <f>cmp_expanded!H172</f>
        <v>35.977499999999999</v>
      </c>
    </row>
    <row r="61" spans="1:8" x14ac:dyDescent="0.25">
      <c r="A61" s="5" t="s">
        <v>65</v>
      </c>
      <c r="B61" s="5" t="s">
        <v>69</v>
      </c>
      <c r="C61" s="5" t="str">
        <f>cmp_expanded!C173</f>
        <v>305CAN</v>
      </c>
      <c r="D61">
        <f>cmp_expanded!D173</f>
        <v>109</v>
      </c>
      <c r="E61" s="3">
        <f>cmp_expanded!E173</f>
        <v>2.4</v>
      </c>
      <c r="F61" s="3">
        <f>cmp_expanded!F173</f>
        <v>5.91</v>
      </c>
      <c r="G61" s="3">
        <f>cmp_expanded!G173</f>
        <v>17</v>
      </c>
      <c r="H61" s="3">
        <f>cmp_expanded!H173</f>
        <v>14.6</v>
      </c>
    </row>
    <row r="62" spans="1:8" x14ac:dyDescent="0.25">
      <c r="A62" s="5" t="s">
        <v>65</v>
      </c>
      <c r="B62" s="5" t="s">
        <v>69</v>
      </c>
      <c r="C62" s="5" t="str">
        <f>cmp_expanded!C174</f>
        <v>305CHI</v>
      </c>
      <c r="D62">
        <f>cmp_expanded!D174</f>
        <v>165</v>
      </c>
      <c r="E62" s="3">
        <f>cmp_expanded!E174</f>
        <v>9.4499999999999993</v>
      </c>
      <c r="F62" s="3">
        <f>cmp_expanded!F174</f>
        <v>22.4</v>
      </c>
      <c r="G62" s="3">
        <f>cmp_expanded!G174</f>
        <v>50.4</v>
      </c>
      <c r="H62" s="3">
        <f>cmp_expanded!H174</f>
        <v>40.950000000000003</v>
      </c>
    </row>
    <row r="63" spans="1:8" x14ac:dyDescent="0.25">
      <c r="A63" s="5" t="s">
        <v>65</v>
      </c>
      <c r="B63" s="5" t="s">
        <v>69</v>
      </c>
      <c r="C63" s="5" t="str">
        <f>cmp_expanded!C175</f>
        <v>305COR</v>
      </c>
      <c r="D63">
        <f>cmp_expanded!D175</f>
        <v>136</v>
      </c>
      <c r="E63" s="3">
        <f>cmp_expanded!E175</f>
        <v>9.5625</v>
      </c>
      <c r="F63" s="3">
        <f>cmp_expanded!F175</f>
        <v>19.3</v>
      </c>
      <c r="G63" s="3">
        <f>cmp_expanded!G175</f>
        <v>38.024999999999999</v>
      </c>
      <c r="H63" s="3">
        <f>cmp_expanded!H175</f>
        <v>28.462499999999999</v>
      </c>
    </row>
    <row r="64" spans="1:8" x14ac:dyDescent="0.25">
      <c r="A64" s="5" t="s">
        <v>65</v>
      </c>
      <c r="B64" s="5" t="s">
        <v>69</v>
      </c>
      <c r="C64" s="5" t="str">
        <f>cmp_expanded!C176</f>
        <v>305FRA</v>
      </c>
      <c r="D64">
        <f>cmp_expanded!D176</f>
        <v>140</v>
      </c>
      <c r="E64" s="3">
        <f>cmp_expanded!E176</f>
        <v>40.424999999999997</v>
      </c>
      <c r="F64" s="3">
        <f>cmp_expanded!F176</f>
        <v>111.5</v>
      </c>
      <c r="G64" s="3">
        <f>cmp_expanded!G176</f>
        <v>192.6</v>
      </c>
      <c r="H64" s="3">
        <f>cmp_expanded!H176</f>
        <v>152.17500000000001</v>
      </c>
    </row>
    <row r="65" spans="1:8" x14ac:dyDescent="0.25">
      <c r="A65" s="5" t="s">
        <v>65</v>
      </c>
      <c r="B65" s="5" t="s">
        <v>69</v>
      </c>
      <c r="C65" s="5" t="str">
        <f>cmp_expanded!C177</f>
        <v>305FUF</v>
      </c>
      <c r="D65">
        <f>cmp_expanded!D177</f>
        <v>27</v>
      </c>
      <c r="E65" s="3">
        <f>cmp_expanded!E177</f>
        <v>37.65</v>
      </c>
      <c r="F65" s="3">
        <f>cmp_expanded!F177</f>
        <v>62.4</v>
      </c>
      <c r="G65" s="3">
        <f>cmp_expanded!G177</f>
        <v>98.6</v>
      </c>
      <c r="H65" s="3">
        <f>cmp_expanded!H177</f>
        <v>60.95</v>
      </c>
    </row>
    <row r="66" spans="1:8" x14ac:dyDescent="0.25">
      <c r="A66" s="5" t="s">
        <v>65</v>
      </c>
      <c r="B66" s="5" t="s">
        <v>69</v>
      </c>
      <c r="C66" s="5" t="str">
        <f>cmp_expanded!C178</f>
        <v>305LCS</v>
      </c>
      <c r="D66">
        <f>cmp_expanded!D178</f>
        <v>149</v>
      </c>
      <c r="E66" s="3">
        <f>cmp_expanded!E178</f>
        <v>1.68</v>
      </c>
      <c r="F66" s="3">
        <f>cmp_expanded!F178</f>
        <v>3.66</v>
      </c>
      <c r="G66" s="3">
        <f>cmp_expanded!G178</f>
        <v>6.8</v>
      </c>
      <c r="H66" s="3">
        <f>cmp_expanded!H178</f>
        <v>5.12</v>
      </c>
    </row>
    <row r="67" spans="1:8" x14ac:dyDescent="0.25">
      <c r="A67" s="5" t="s">
        <v>65</v>
      </c>
      <c r="B67" s="5" t="s">
        <v>69</v>
      </c>
      <c r="C67" s="5" t="str">
        <f>cmp_expanded!C179</f>
        <v>305PJP</v>
      </c>
      <c r="D67">
        <f>cmp_expanded!D179</f>
        <v>162</v>
      </c>
      <c r="E67" s="3">
        <f>cmp_expanded!E179</f>
        <v>4.88</v>
      </c>
      <c r="F67" s="3">
        <f>cmp_expanded!F179</f>
        <v>15.6</v>
      </c>
      <c r="G67" s="3">
        <f>cmp_expanded!G179</f>
        <v>30.625</v>
      </c>
      <c r="H67" s="3">
        <f>cmp_expanded!H179</f>
        <v>25.745000000000001</v>
      </c>
    </row>
    <row r="68" spans="1:8" x14ac:dyDescent="0.25">
      <c r="A68" s="5" t="s">
        <v>65</v>
      </c>
      <c r="B68" s="5" t="s">
        <v>69</v>
      </c>
      <c r="C68" s="5" t="str">
        <f>cmp_expanded!C180</f>
        <v>305SJA</v>
      </c>
      <c r="D68">
        <f>cmp_expanded!D180</f>
        <v>167</v>
      </c>
      <c r="E68" s="3">
        <f>cmp_expanded!E180</f>
        <v>6.8849999999999998</v>
      </c>
      <c r="F68" s="3">
        <f>cmp_expanded!F180</f>
        <v>13.9</v>
      </c>
      <c r="G68" s="3">
        <f>cmp_expanded!G180</f>
        <v>22.05</v>
      </c>
      <c r="H68" s="3">
        <f>cmp_expanded!H180</f>
        <v>15.164999999999999</v>
      </c>
    </row>
    <row r="69" spans="1:8" x14ac:dyDescent="0.25">
      <c r="A69" s="5" t="s">
        <v>65</v>
      </c>
      <c r="B69" s="5" t="s">
        <v>69</v>
      </c>
      <c r="C69" s="5" t="str">
        <f>cmp_expanded!C181</f>
        <v>305TSR</v>
      </c>
      <c r="D69">
        <f>cmp_expanded!D181</f>
        <v>156</v>
      </c>
      <c r="E69" s="3">
        <f>cmp_expanded!E181</f>
        <v>17.074999999999999</v>
      </c>
      <c r="F69" s="3">
        <f>cmp_expanded!F181</f>
        <v>36</v>
      </c>
      <c r="G69" s="3">
        <f>cmp_expanded!G181</f>
        <v>79.325000000000003</v>
      </c>
      <c r="H69" s="3">
        <f>cmp_expanded!H181</f>
        <v>62.25</v>
      </c>
    </row>
    <row r="70" spans="1:8" x14ac:dyDescent="0.25">
      <c r="A70" s="5" t="s">
        <v>65</v>
      </c>
      <c r="B70" s="5" t="s">
        <v>69</v>
      </c>
      <c r="C70" s="5" t="str">
        <f>cmp_expanded!C182</f>
        <v>305WCS</v>
      </c>
      <c r="D70">
        <f>cmp_expanded!D182</f>
        <v>29</v>
      </c>
      <c r="E70" s="3">
        <f>cmp_expanded!E182</f>
        <v>2.13</v>
      </c>
      <c r="F70" s="3">
        <f>cmp_expanded!F182</f>
        <v>3.65</v>
      </c>
      <c r="G70" s="3">
        <f>cmp_expanded!G182</f>
        <v>9.06</v>
      </c>
      <c r="H70" s="3">
        <f>cmp_expanded!H182</f>
        <v>6.93</v>
      </c>
    </row>
    <row r="71" spans="1:8" x14ac:dyDescent="0.25">
      <c r="A71" s="5" t="s">
        <v>65</v>
      </c>
      <c r="B71" s="5" t="s">
        <v>69</v>
      </c>
      <c r="C71" s="5" t="str">
        <f>cmp_expanded!C183</f>
        <v>305WSA</v>
      </c>
      <c r="D71">
        <f>cmp_expanded!D183</f>
        <v>115</v>
      </c>
      <c r="E71" s="3">
        <f>cmp_expanded!E183</f>
        <v>15.7</v>
      </c>
      <c r="F71" s="3">
        <f>cmp_expanded!F183</f>
        <v>40.200000000000003</v>
      </c>
      <c r="G71" s="3">
        <f>cmp_expanded!G183</f>
        <v>110.4</v>
      </c>
      <c r="H71" s="3">
        <f>cmp_expanded!H183</f>
        <v>94.7</v>
      </c>
    </row>
    <row r="72" spans="1:8" x14ac:dyDescent="0.25">
      <c r="A72" s="5" t="s">
        <v>65</v>
      </c>
      <c r="B72" s="5" t="s">
        <v>69</v>
      </c>
      <c r="C72" s="5" t="str">
        <f>cmp_expanded!C184</f>
        <v>309CCD</v>
      </c>
      <c r="D72">
        <f>cmp_expanded!D184</f>
        <v>59</v>
      </c>
      <c r="E72" s="3">
        <f>cmp_expanded!E184</f>
        <v>35.1</v>
      </c>
      <c r="F72" s="3">
        <f>cmp_expanded!F184</f>
        <v>95.6</v>
      </c>
      <c r="G72" s="3">
        <f>cmp_expanded!G184</f>
        <v>369</v>
      </c>
      <c r="H72" s="3">
        <f>cmp_expanded!H184</f>
        <v>333.9</v>
      </c>
    </row>
    <row r="73" spans="1:8" x14ac:dyDescent="0.25">
      <c r="A73" s="5" t="s">
        <v>65</v>
      </c>
      <c r="B73" s="5" t="s">
        <v>69</v>
      </c>
      <c r="C73" s="5" t="str">
        <f>cmp_expanded!C185</f>
        <v>310CCC</v>
      </c>
      <c r="D73">
        <f>cmp_expanded!D185</f>
        <v>134</v>
      </c>
      <c r="E73" s="3">
        <f>cmp_expanded!E185</f>
        <v>1.1475</v>
      </c>
      <c r="F73" s="3">
        <f>cmp_expanded!F185</f>
        <v>2.1549999999999998</v>
      </c>
      <c r="G73" s="3">
        <f>cmp_expanded!G185</f>
        <v>3.85</v>
      </c>
      <c r="H73" s="3">
        <f>cmp_expanded!H185</f>
        <v>2.7025000000000001</v>
      </c>
    </row>
    <row r="74" spans="1:8" x14ac:dyDescent="0.25">
      <c r="A74" s="5" t="s">
        <v>65</v>
      </c>
      <c r="B74" s="5" t="s">
        <v>69</v>
      </c>
      <c r="C74" s="5" t="str">
        <f>cmp_expanded!C186</f>
        <v>310LBC</v>
      </c>
      <c r="D74">
        <f>cmp_expanded!D186</f>
        <v>46</v>
      </c>
      <c r="E74" s="3">
        <f>cmp_expanded!E186</f>
        <v>0.9425</v>
      </c>
      <c r="F74" s="3">
        <f>cmp_expanded!F186</f>
        <v>1.88</v>
      </c>
      <c r="G74" s="3">
        <f>cmp_expanded!G186</f>
        <v>4.2725</v>
      </c>
      <c r="H74" s="3">
        <f>cmp_expanded!H186</f>
        <v>3.33</v>
      </c>
    </row>
    <row r="75" spans="1:8" x14ac:dyDescent="0.25">
      <c r="A75" s="5" t="s">
        <v>65</v>
      </c>
      <c r="B75" s="5" t="s">
        <v>69</v>
      </c>
      <c r="C75" s="5" t="str">
        <f>cmp_expanded!C187</f>
        <v>310PRE</v>
      </c>
      <c r="D75">
        <f>cmp_expanded!D187</f>
        <v>156</v>
      </c>
      <c r="E75" s="3">
        <f>cmp_expanded!E187</f>
        <v>7.69</v>
      </c>
      <c r="F75" s="3">
        <f>cmp_expanded!F187</f>
        <v>10.25</v>
      </c>
      <c r="G75" s="3">
        <f>cmp_expanded!G187</f>
        <v>16.125</v>
      </c>
      <c r="H75" s="3">
        <f>cmp_expanded!H187</f>
        <v>8.4350000000000005</v>
      </c>
    </row>
    <row r="76" spans="1:8" x14ac:dyDescent="0.25">
      <c r="A76" s="5" t="s">
        <v>65</v>
      </c>
      <c r="B76" s="5" t="s">
        <v>69</v>
      </c>
      <c r="C76" s="5" t="str">
        <f>cmp_expanded!C188</f>
        <v>310USG</v>
      </c>
      <c r="D76">
        <f>cmp_expanded!D188</f>
        <v>154</v>
      </c>
      <c r="E76" s="3">
        <f>cmp_expanded!E188</f>
        <v>1.57</v>
      </c>
      <c r="F76" s="3">
        <f>cmp_expanded!F188</f>
        <v>2.7</v>
      </c>
      <c r="G76" s="3">
        <f>cmp_expanded!G188</f>
        <v>4.84</v>
      </c>
      <c r="H76" s="3">
        <f>cmp_expanded!H188</f>
        <v>3.27</v>
      </c>
    </row>
    <row r="77" spans="1:8" x14ac:dyDescent="0.25">
      <c r="A77" s="5" t="s">
        <v>65</v>
      </c>
      <c r="B77" s="5" t="s">
        <v>69</v>
      </c>
      <c r="C77" s="5" t="str">
        <f>cmp_expanded!C189</f>
        <v>310WRP</v>
      </c>
      <c r="D77">
        <f>cmp_expanded!D189</f>
        <v>102</v>
      </c>
      <c r="E77" s="3">
        <f>cmp_expanded!E189</f>
        <v>1.2050000000000001</v>
      </c>
      <c r="F77" s="3">
        <f>cmp_expanded!F189</f>
        <v>2.4249999999999998</v>
      </c>
      <c r="G77" s="3">
        <f>cmp_expanded!G189</f>
        <v>5.7649999999999997</v>
      </c>
      <c r="H77" s="3">
        <f>cmp_expanded!H189</f>
        <v>4.5599999999999996</v>
      </c>
    </row>
    <row r="78" spans="1:8" x14ac:dyDescent="0.25">
      <c r="A78" s="5" t="s">
        <v>65</v>
      </c>
      <c r="B78" s="5" t="s">
        <v>69</v>
      </c>
      <c r="C78" s="5" t="str">
        <f>cmp_expanded!C190</f>
        <v>312BCC</v>
      </c>
      <c r="D78">
        <f>cmp_expanded!D190</f>
        <v>55</v>
      </c>
      <c r="E78" s="3">
        <f>cmp_expanded!E190</f>
        <v>24.45</v>
      </c>
      <c r="F78" s="3">
        <f>cmp_expanded!F190</f>
        <v>141.6</v>
      </c>
      <c r="G78" s="3">
        <f>cmp_expanded!G190</f>
        <v>573.5</v>
      </c>
      <c r="H78" s="3">
        <f>cmp_expanded!H190</f>
        <v>549.04999999999995</v>
      </c>
    </row>
    <row r="79" spans="1:8" x14ac:dyDescent="0.25">
      <c r="A79" s="5" t="s">
        <v>65</v>
      </c>
      <c r="B79" s="5" t="s">
        <v>69</v>
      </c>
      <c r="C79" s="5" t="str">
        <f>cmp_expanded!C191</f>
        <v>312BCJ</v>
      </c>
      <c r="D79">
        <f>cmp_expanded!D191</f>
        <v>157</v>
      </c>
      <c r="E79" s="3">
        <f>cmp_expanded!E191</f>
        <v>25.2</v>
      </c>
      <c r="F79" s="3">
        <f>cmp_expanded!F191</f>
        <v>58.6</v>
      </c>
      <c r="G79" s="3">
        <f>cmp_expanded!G191</f>
        <v>190.7</v>
      </c>
      <c r="H79" s="3">
        <f>cmp_expanded!H191</f>
        <v>165.5</v>
      </c>
    </row>
    <row r="80" spans="1:8" x14ac:dyDescent="0.25">
      <c r="A80" s="5" t="s">
        <v>65</v>
      </c>
      <c r="B80" s="5" t="s">
        <v>69</v>
      </c>
      <c r="C80" s="5" t="str">
        <f>cmp_expanded!C192</f>
        <v>312GVS</v>
      </c>
      <c r="D80">
        <f>cmp_expanded!D192</f>
        <v>114</v>
      </c>
      <c r="E80" s="3">
        <f>cmp_expanded!E192</f>
        <v>4.45</v>
      </c>
      <c r="F80" s="3">
        <f>cmp_expanded!F192</f>
        <v>14.45</v>
      </c>
      <c r="G80" s="3">
        <f>cmp_expanded!G192</f>
        <v>66.400000000000006</v>
      </c>
      <c r="H80" s="3">
        <f>cmp_expanded!H192</f>
        <v>61.95</v>
      </c>
    </row>
    <row r="81" spans="1:8" x14ac:dyDescent="0.25">
      <c r="A81" s="5" t="s">
        <v>65</v>
      </c>
      <c r="B81" s="5" t="s">
        <v>69</v>
      </c>
      <c r="C81" s="5" t="str">
        <f>cmp_expanded!C193</f>
        <v>312MSD</v>
      </c>
      <c r="D81">
        <f>cmp_expanded!D193</f>
        <v>153</v>
      </c>
      <c r="E81" s="3">
        <f>cmp_expanded!E193</f>
        <v>17.5</v>
      </c>
      <c r="F81" s="3">
        <f>cmp_expanded!F193</f>
        <v>42.8</v>
      </c>
      <c r="G81" s="3">
        <f>cmp_expanded!G193</f>
        <v>119</v>
      </c>
      <c r="H81" s="3">
        <f>cmp_expanded!H193</f>
        <v>101.5</v>
      </c>
    </row>
    <row r="82" spans="1:8" x14ac:dyDescent="0.25">
      <c r="A82" s="5" t="s">
        <v>65</v>
      </c>
      <c r="B82" s="5" t="s">
        <v>69</v>
      </c>
      <c r="C82" s="5" t="str">
        <f>cmp_expanded!C194</f>
        <v>312OFC</v>
      </c>
      <c r="D82">
        <f>cmp_expanded!D194</f>
        <v>166</v>
      </c>
      <c r="E82" s="3">
        <f>cmp_expanded!E194</f>
        <v>17.3</v>
      </c>
      <c r="F82" s="3">
        <f>cmp_expanded!F194</f>
        <v>62.65</v>
      </c>
      <c r="G82" s="3">
        <f>cmp_expanded!G194</f>
        <v>263.625</v>
      </c>
      <c r="H82" s="3">
        <f>cmp_expanded!H194</f>
        <v>246.32499999999999</v>
      </c>
    </row>
    <row r="83" spans="1:8" x14ac:dyDescent="0.25">
      <c r="A83" s="5" t="s">
        <v>65</v>
      </c>
      <c r="B83" s="5" t="s">
        <v>69</v>
      </c>
      <c r="C83" s="5" t="str">
        <f>cmp_expanded!C195</f>
        <v>312OFN</v>
      </c>
      <c r="D83">
        <f>cmp_expanded!D195</f>
        <v>162</v>
      </c>
      <c r="E83" s="3">
        <f>cmp_expanded!E195</f>
        <v>6.5750000000000002</v>
      </c>
      <c r="F83" s="3">
        <f>cmp_expanded!F195</f>
        <v>17.95</v>
      </c>
      <c r="G83" s="3">
        <f>cmp_expanded!G195</f>
        <v>39.575000000000003</v>
      </c>
      <c r="H83" s="3">
        <f>cmp_expanded!H195</f>
        <v>33</v>
      </c>
    </row>
    <row r="84" spans="1:8" x14ac:dyDescent="0.25">
      <c r="A84" s="5" t="s">
        <v>65</v>
      </c>
      <c r="B84" s="5" t="s">
        <v>69</v>
      </c>
      <c r="C84" s="5" t="str">
        <f>cmp_expanded!C196</f>
        <v>312ORC</v>
      </c>
      <c r="D84">
        <f>cmp_expanded!D196</f>
        <v>163</v>
      </c>
      <c r="E84" s="3">
        <f>cmp_expanded!E196</f>
        <v>54.35</v>
      </c>
      <c r="F84" s="3">
        <f>cmp_expanded!F196</f>
        <v>183.1</v>
      </c>
      <c r="G84" s="3">
        <f>cmp_expanded!G196</f>
        <v>455.5</v>
      </c>
      <c r="H84" s="3">
        <f>cmp_expanded!H196</f>
        <v>401.15</v>
      </c>
    </row>
    <row r="85" spans="1:8" x14ac:dyDescent="0.25">
      <c r="A85" s="5" t="s">
        <v>65</v>
      </c>
      <c r="B85" s="5" t="s">
        <v>69</v>
      </c>
      <c r="C85" s="5" t="str">
        <f>cmp_expanded!C197</f>
        <v>312ORI</v>
      </c>
      <c r="D85">
        <f>cmp_expanded!D197</f>
        <v>166</v>
      </c>
      <c r="E85" s="3">
        <f>cmp_expanded!E197</f>
        <v>8.4350000000000005</v>
      </c>
      <c r="F85" s="3">
        <f>cmp_expanded!F197</f>
        <v>19.3</v>
      </c>
      <c r="G85" s="3">
        <f>cmp_expanded!G197</f>
        <v>88.375</v>
      </c>
      <c r="H85" s="3">
        <f>cmp_expanded!H197</f>
        <v>79.94</v>
      </c>
    </row>
    <row r="86" spans="1:8" x14ac:dyDescent="0.25">
      <c r="A86" s="5" t="s">
        <v>65</v>
      </c>
      <c r="B86" s="5" t="s">
        <v>69</v>
      </c>
      <c r="C86" s="5" t="str">
        <f>cmp_expanded!C198</f>
        <v>312SMA</v>
      </c>
      <c r="D86">
        <f>cmp_expanded!D198</f>
        <v>156</v>
      </c>
      <c r="E86" s="3">
        <f>cmp_expanded!E198</f>
        <v>52</v>
      </c>
      <c r="F86" s="3">
        <f>cmp_expanded!F198</f>
        <v>117.75</v>
      </c>
      <c r="G86" s="3">
        <f>cmp_expanded!G198</f>
        <v>218.5</v>
      </c>
      <c r="H86" s="3">
        <f>cmp_expanded!H198</f>
        <v>166.5</v>
      </c>
    </row>
    <row r="87" spans="1:8" x14ac:dyDescent="0.25">
      <c r="A87" s="5" t="s">
        <v>65</v>
      </c>
      <c r="B87" s="5" t="s">
        <v>69</v>
      </c>
      <c r="C87" s="5" t="str">
        <f>cmp_expanded!C199</f>
        <v>312SMI</v>
      </c>
      <c r="D87">
        <f>cmp_expanded!D199</f>
        <v>28</v>
      </c>
      <c r="E87" s="3">
        <f>cmp_expanded!E199</f>
        <v>6.5750000000000002</v>
      </c>
      <c r="F87" s="3">
        <f>cmp_expanded!F199</f>
        <v>34.25</v>
      </c>
      <c r="G87" s="3">
        <f>cmp_expanded!G199</f>
        <v>1723</v>
      </c>
      <c r="H87" s="3">
        <f>cmp_expanded!H199</f>
        <v>1716.425</v>
      </c>
    </row>
    <row r="88" spans="1:8" x14ac:dyDescent="0.25">
      <c r="A88" s="5" t="s">
        <v>65</v>
      </c>
      <c r="B88" s="5" t="s">
        <v>69</v>
      </c>
      <c r="C88" s="5" t="str">
        <f>cmp_expanded!C200</f>
        <v>313SAE</v>
      </c>
      <c r="D88">
        <f>cmp_expanded!D200</f>
        <v>1</v>
      </c>
      <c r="E88" s="3">
        <f>cmp_expanded!E200</f>
        <v>142</v>
      </c>
      <c r="F88" s="3">
        <f>cmp_expanded!F200</f>
        <v>142</v>
      </c>
      <c r="G88" s="3">
        <f>cmp_expanded!G200</f>
        <v>142</v>
      </c>
      <c r="H88" s="3">
        <f>cmp_expanded!H200</f>
        <v>0</v>
      </c>
    </row>
    <row r="89" spans="1:8" x14ac:dyDescent="0.25">
      <c r="A89" s="5" t="s">
        <v>65</v>
      </c>
      <c r="B89" s="5" t="s">
        <v>69</v>
      </c>
      <c r="C89" s="5" t="str">
        <f>cmp_expanded!C201</f>
        <v>314SYF</v>
      </c>
      <c r="D89">
        <f>cmp_expanded!D201</f>
        <v>112</v>
      </c>
      <c r="E89" s="3">
        <f>cmp_expanded!E201</f>
        <v>3.7725</v>
      </c>
      <c r="F89" s="3">
        <f>cmp_expanded!F201</f>
        <v>7.32</v>
      </c>
      <c r="G89" s="3">
        <f>cmp_expanded!G201</f>
        <v>14.425000000000001</v>
      </c>
      <c r="H89" s="3">
        <f>cmp_expanded!H201</f>
        <v>10.6525</v>
      </c>
    </row>
    <row r="90" spans="1:8" x14ac:dyDescent="0.25">
      <c r="A90" s="5" t="s">
        <v>65</v>
      </c>
      <c r="B90" s="5" t="s">
        <v>69</v>
      </c>
      <c r="C90" s="5" t="str">
        <f>cmp_expanded!C202</f>
        <v>314SYL</v>
      </c>
      <c r="D90">
        <f>cmp_expanded!D202</f>
        <v>55</v>
      </c>
      <c r="E90" s="3">
        <f>cmp_expanded!E202</f>
        <v>1.19</v>
      </c>
      <c r="F90" s="3">
        <f>cmp_expanded!F202</f>
        <v>3.22</v>
      </c>
      <c r="G90" s="3">
        <f>cmp_expanded!G202</f>
        <v>8.15</v>
      </c>
      <c r="H90" s="3">
        <f>cmp_expanded!H202</f>
        <v>6.96</v>
      </c>
    </row>
    <row r="91" spans="1:8" x14ac:dyDescent="0.25">
      <c r="A91" s="5" t="s">
        <v>65</v>
      </c>
      <c r="B91" s="5" t="s">
        <v>69</v>
      </c>
      <c r="C91" s="5" t="str">
        <f>cmp_expanded!C203</f>
        <v>314SYN</v>
      </c>
      <c r="D91">
        <f>cmp_expanded!D203</f>
        <v>88</v>
      </c>
      <c r="E91" s="3">
        <f>cmp_expanded!E203</f>
        <v>1.675</v>
      </c>
      <c r="F91" s="3">
        <f>cmp_expanded!F203</f>
        <v>5.1749999999999998</v>
      </c>
      <c r="G91" s="3">
        <f>cmp_expanded!G203</f>
        <v>13.8</v>
      </c>
      <c r="H91" s="3">
        <f>cmp_expanded!H203</f>
        <v>12.125</v>
      </c>
    </row>
    <row r="92" spans="1:8" x14ac:dyDescent="0.25">
      <c r="A92" s="5" t="s">
        <v>65</v>
      </c>
      <c r="B92" s="5" t="s">
        <v>69</v>
      </c>
      <c r="C92" s="5" t="str">
        <f>cmp_expanded!C204</f>
        <v>315APF</v>
      </c>
      <c r="D92">
        <f>cmp_expanded!D204</f>
        <v>77</v>
      </c>
      <c r="E92" s="3">
        <f>cmp_expanded!E204</f>
        <v>0.77</v>
      </c>
      <c r="F92" s="3">
        <f>cmp_expanded!F204</f>
        <v>1.65</v>
      </c>
      <c r="G92" s="3">
        <f>cmp_expanded!G204</f>
        <v>4.2</v>
      </c>
      <c r="H92" s="3">
        <f>cmp_expanded!H204</f>
        <v>3.43</v>
      </c>
    </row>
    <row r="93" spans="1:8" x14ac:dyDescent="0.25">
      <c r="A93" s="5" t="s">
        <v>65</v>
      </c>
      <c r="B93" s="5" t="s">
        <v>69</v>
      </c>
      <c r="C93" s="5" t="str">
        <f>cmp_expanded!C205</f>
        <v>315BEF</v>
      </c>
      <c r="D93">
        <f>cmp_expanded!D205</f>
        <v>124</v>
      </c>
      <c r="E93" s="3">
        <f>cmp_expanded!E205</f>
        <v>1.1000000000000001</v>
      </c>
      <c r="F93" s="3">
        <f>cmp_expanded!F205</f>
        <v>2.5099999999999998</v>
      </c>
      <c r="G93" s="3">
        <f>cmp_expanded!G205</f>
        <v>5.2750000000000004</v>
      </c>
      <c r="H93" s="3">
        <f>cmp_expanded!H205</f>
        <v>4.1749999999999998</v>
      </c>
    </row>
    <row r="94" spans="1:8" x14ac:dyDescent="0.25">
      <c r="A94" s="5" t="s">
        <v>65</v>
      </c>
      <c r="B94" s="5" t="s">
        <v>69</v>
      </c>
      <c r="C94" s="5" t="str">
        <f>cmp_expanded!C206</f>
        <v>315FMV</v>
      </c>
      <c r="D94">
        <f>cmp_expanded!D206</f>
        <v>154</v>
      </c>
      <c r="E94" s="3">
        <f>cmp_expanded!E206</f>
        <v>2.27</v>
      </c>
      <c r="F94" s="3">
        <f>cmp_expanded!F206</f>
        <v>3.77</v>
      </c>
      <c r="G94" s="3">
        <f>cmp_expanded!G206</f>
        <v>6.7149999999999999</v>
      </c>
      <c r="H94" s="3">
        <f>cmp_expanded!H206</f>
        <v>4.4450000000000003</v>
      </c>
    </row>
    <row r="95" spans="1:8" x14ac:dyDescent="0.25">
      <c r="A95" s="5" t="s">
        <v>65</v>
      </c>
      <c r="B95" s="5" t="s">
        <v>69</v>
      </c>
      <c r="C95" s="5" t="str">
        <f>cmp_expanded!C207</f>
        <v>315GAN</v>
      </c>
      <c r="D95">
        <f>cmp_expanded!D207</f>
        <v>155</v>
      </c>
      <c r="E95" s="3">
        <f>cmp_expanded!E207</f>
        <v>1.885</v>
      </c>
      <c r="F95" s="3">
        <f>cmp_expanded!F207</f>
        <v>3.4</v>
      </c>
      <c r="G95" s="3">
        <f>cmp_expanded!G207</f>
        <v>8.35</v>
      </c>
      <c r="H95" s="3">
        <f>cmp_expanded!H207</f>
        <v>6.4649999999999999</v>
      </c>
    </row>
    <row r="96" spans="1:8" x14ac:dyDescent="0.25">
      <c r="A96" s="5" t="s">
        <v>65</v>
      </c>
      <c r="B96" s="5" t="s">
        <v>69</v>
      </c>
      <c r="C96" s="5" t="str">
        <f>cmp_expanded!C208</f>
        <v>315LCC</v>
      </c>
      <c r="D96">
        <f>cmp_expanded!D208</f>
        <v>11</v>
      </c>
      <c r="E96" s="3">
        <f>cmp_expanded!E208</f>
        <v>2.29</v>
      </c>
      <c r="F96" s="3">
        <f>cmp_expanded!F208</f>
        <v>4</v>
      </c>
      <c r="G96" s="3">
        <f>cmp_expanded!G208</f>
        <v>7.47</v>
      </c>
      <c r="H96" s="3">
        <f>cmp_expanded!H208</f>
        <v>5.18</v>
      </c>
    </row>
    <row r="97" spans="1:8" x14ac:dyDescent="0.25">
      <c r="A97" s="5" t="s">
        <v>65</v>
      </c>
      <c r="B97" s="5" t="s">
        <v>63</v>
      </c>
      <c r="C97" s="5" t="str">
        <f>cmp_expanded!C282</f>
        <v>305CAN</v>
      </c>
      <c r="D97">
        <f>cmp_expanded!D282</f>
        <v>109</v>
      </c>
      <c r="E97" s="3">
        <f>cmp_expanded!E282</f>
        <v>2.4</v>
      </c>
      <c r="F97" s="3">
        <f>cmp_expanded!F282</f>
        <v>5.91</v>
      </c>
      <c r="G97" s="3">
        <f>cmp_expanded!G282</f>
        <v>17</v>
      </c>
      <c r="H97" s="3">
        <f>cmp_expanded!H282</f>
        <v>14.6</v>
      </c>
    </row>
    <row r="98" spans="1:8" x14ac:dyDescent="0.25">
      <c r="A98" s="5" t="s">
        <v>65</v>
      </c>
      <c r="B98" s="5" t="s">
        <v>63</v>
      </c>
      <c r="C98" s="5" t="str">
        <f>cmp_expanded!C283</f>
        <v>305CHI</v>
      </c>
      <c r="D98">
        <f>cmp_expanded!D283</f>
        <v>165</v>
      </c>
      <c r="E98" s="3">
        <f>cmp_expanded!E283</f>
        <v>9.4499999999999993</v>
      </c>
      <c r="F98" s="3">
        <f>cmp_expanded!F283</f>
        <v>22.4</v>
      </c>
      <c r="G98" s="3">
        <f>cmp_expanded!G283</f>
        <v>50.4</v>
      </c>
      <c r="H98" s="3">
        <f>cmp_expanded!H283</f>
        <v>40.950000000000003</v>
      </c>
    </row>
    <row r="99" spans="1:8" x14ac:dyDescent="0.25">
      <c r="A99" s="5" t="s">
        <v>65</v>
      </c>
      <c r="B99" s="5" t="s">
        <v>63</v>
      </c>
      <c r="C99" s="5" t="str">
        <f>cmp_expanded!C284</f>
        <v>305COR</v>
      </c>
      <c r="D99">
        <f>cmp_expanded!D284</f>
        <v>136</v>
      </c>
      <c r="E99" s="3">
        <f>cmp_expanded!E284</f>
        <v>9.5625</v>
      </c>
      <c r="F99" s="3">
        <f>cmp_expanded!F284</f>
        <v>19.3</v>
      </c>
      <c r="G99" s="3">
        <f>cmp_expanded!G284</f>
        <v>38.024999999999999</v>
      </c>
      <c r="H99" s="3">
        <f>cmp_expanded!H284</f>
        <v>28.462499999999999</v>
      </c>
    </row>
    <row r="100" spans="1:8" x14ac:dyDescent="0.25">
      <c r="A100" s="5" t="s">
        <v>65</v>
      </c>
      <c r="B100" s="5" t="s">
        <v>63</v>
      </c>
      <c r="C100" s="5" t="str">
        <f>cmp_expanded!C285</f>
        <v>305LCS</v>
      </c>
      <c r="D100">
        <f>cmp_expanded!D285</f>
        <v>149</v>
      </c>
      <c r="E100" s="3">
        <f>cmp_expanded!E285</f>
        <v>1.68</v>
      </c>
      <c r="F100" s="3">
        <f>cmp_expanded!F285</f>
        <v>3.66</v>
      </c>
      <c r="G100" s="3">
        <f>cmp_expanded!G285</f>
        <v>6.8</v>
      </c>
      <c r="H100" s="3">
        <f>cmp_expanded!H285</f>
        <v>5.12</v>
      </c>
    </row>
    <row r="101" spans="1:8" x14ac:dyDescent="0.25">
      <c r="A101" s="5" t="s">
        <v>65</v>
      </c>
      <c r="B101" s="5" t="s">
        <v>63</v>
      </c>
      <c r="C101" s="5" t="str">
        <f>cmp_expanded!C286</f>
        <v>305SJA</v>
      </c>
      <c r="D101">
        <f>cmp_expanded!D286</f>
        <v>167</v>
      </c>
      <c r="E101" s="3">
        <f>cmp_expanded!E286</f>
        <v>6.8849999999999998</v>
      </c>
      <c r="F101" s="3">
        <f>cmp_expanded!F286</f>
        <v>13.9</v>
      </c>
      <c r="G101" s="3">
        <f>cmp_expanded!G286</f>
        <v>22.05</v>
      </c>
      <c r="H101" s="3">
        <f>cmp_expanded!H286</f>
        <v>15.164999999999999</v>
      </c>
    </row>
    <row r="102" spans="1:8" x14ac:dyDescent="0.25">
      <c r="A102" s="5" t="s">
        <v>65</v>
      </c>
      <c r="B102" s="5" t="s">
        <v>63</v>
      </c>
      <c r="C102" s="5" t="str">
        <f>cmp_expanded!C287</f>
        <v>310CCC</v>
      </c>
      <c r="D102">
        <f>cmp_expanded!D287</f>
        <v>134</v>
      </c>
      <c r="E102" s="3">
        <f>cmp_expanded!E287</f>
        <v>1.1475</v>
      </c>
      <c r="F102" s="3">
        <f>cmp_expanded!F287</f>
        <v>2.1549999999999998</v>
      </c>
      <c r="G102" s="3">
        <f>cmp_expanded!G287</f>
        <v>3.85</v>
      </c>
      <c r="H102" s="3">
        <f>cmp_expanded!H287</f>
        <v>2.7025000000000001</v>
      </c>
    </row>
    <row r="103" spans="1:8" x14ac:dyDescent="0.25">
      <c r="A103" s="5" t="s">
        <v>65</v>
      </c>
      <c r="B103" s="5" t="s">
        <v>63</v>
      </c>
      <c r="C103" s="5" t="str">
        <f>cmp_expanded!C288</f>
        <v>310PRE</v>
      </c>
      <c r="D103">
        <f>cmp_expanded!D288</f>
        <v>156</v>
      </c>
      <c r="E103" s="3">
        <f>cmp_expanded!E288</f>
        <v>7.69</v>
      </c>
      <c r="F103" s="3">
        <f>cmp_expanded!F288</f>
        <v>10.25</v>
      </c>
      <c r="G103" s="3">
        <f>cmp_expanded!G288</f>
        <v>16.125</v>
      </c>
      <c r="H103" s="3">
        <f>cmp_expanded!H288</f>
        <v>8.4350000000000005</v>
      </c>
    </row>
    <row r="104" spans="1:8" x14ac:dyDescent="0.25">
      <c r="A104" s="5" t="s">
        <v>65</v>
      </c>
      <c r="B104" s="5" t="s">
        <v>63</v>
      </c>
      <c r="C104" s="5" t="str">
        <f>cmp_expanded!C289</f>
        <v>312OFN</v>
      </c>
      <c r="D104">
        <f>cmp_expanded!D289</f>
        <v>162</v>
      </c>
      <c r="E104" s="3">
        <f>cmp_expanded!E289</f>
        <v>6.5750000000000002</v>
      </c>
      <c r="F104" s="3">
        <f>cmp_expanded!F289</f>
        <v>17.95</v>
      </c>
      <c r="G104" s="3">
        <f>cmp_expanded!G289</f>
        <v>39.575000000000003</v>
      </c>
      <c r="H104" s="3">
        <f>cmp_expanded!H289</f>
        <v>33</v>
      </c>
    </row>
    <row r="105" spans="1:8" x14ac:dyDescent="0.25">
      <c r="A105" s="5" t="s">
        <v>65</v>
      </c>
      <c r="B105" s="5" t="s">
        <v>63</v>
      </c>
      <c r="C105" s="5" t="str">
        <f>cmp_expanded!C290</f>
        <v>312ORI</v>
      </c>
      <c r="D105">
        <f>cmp_expanded!D290</f>
        <v>166</v>
      </c>
      <c r="E105" s="3">
        <f>cmp_expanded!E290</f>
        <v>8.4350000000000005</v>
      </c>
      <c r="F105" s="3">
        <f>cmp_expanded!F290</f>
        <v>19.3</v>
      </c>
      <c r="G105" s="3">
        <f>cmp_expanded!G290</f>
        <v>88.375</v>
      </c>
      <c r="H105" s="3">
        <f>cmp_expanded!H290</f>
        <v>79.94</v>
      </c>
    </row>
    <row r="106" spans="1:8" x14ac:dyDescent="0.25">
      <c r="A106" s="5" t="s">
        <v>65</v>
      </c>
      <c r="B106" s="5" t="s">
        <v>63</v>
      </c>
      <c r="C106" s="5" t="str">
        <f>cmp_expanded!C291</f>
        <v>314SYF</v>
      </c>
      <c r="D106">
        <f>cmp_expanded!D291</f>
        <v>112</v>
      </c>
      <c r="E106" s="3">
        <f>cmp_expanded!E291</f>
        <v>3.7725</v>
      </c>
      <c r="F106" s="3">
        <f>cmp_expanded!F291</f>
        <v>7.32</v>
      </c>
      <c r="G106" s="3">
        <f>cmp_expanded!G291</f>
        <v>14.425000000000001</v>
      </c>
      <c r="H106" s="3">
        <f>cmp_expanded!H291</f>
        <v>10.6525</v>
      </c>
    </row>
    <row r="107" spans="1:8" x14ac:dyDescent="0.25">
      <c r="A107" s="5" t="s">
        <v>65</v>
      </c>
      <c r="B107" s="5" t="s">
        <v>63</v>
      </c>
      <c r="C107" s="5" t="str">
        <f>cmp_expanded!C292</f>
        <v>314SYL</v>
      </c>
      <c r="D107">
        <f>cmp_expanded!D292</f>
        <v>55</v>
      </c>
      <c r="E107" s="3">
        <f>cmp_expanded!E292</f>
        <v>1.19</v>
      </c>
      <c r="F107" s="3">
        <f>cmp_expanded!F292</f>
        <v>3.22</v>
      </c>
      <c r="G107" s="3">
        <f>cmp_expanded!G292</f>
        <v>8.15</v>
      </c>
      <c r="H107" s="3">
        <f>cmp_expanded!H292</f>
        <v>6.96</v>
      </c>
    </row>
    <row r="108" spans="1:8" x14ac:dyDescent="0.25">
      <c r="A108" s="5" t="s">
        <v>65</v>
      </c>
      <c r="B108" s="5" t="s">
        <v>63</v>
      </c>
      <c r="C108" s="5" t="str">
        <f>cmp_expanded!C293</f>
        <v>314SYN</v>
      </c>
      <c r="D108">
        <f>cmp_expanded!D293</f>
        <v>88</v>
      </c>
      <c r="E108" s="3">
        <f>cmp_expanded!E293</f>
        <v>1.675</v>
      </c>
      <c r="F108" s="3">
        <f>cmp_expanded!F293</f>
        <v>5.1749999999999998</v>
      </c>
      <c r="G108" s="3">
        <f>cmp_expanded!G293</f>
        <v>13.8</v>
      </c>
      <c r="H108" s="3">
        <f>cmp_expanded!H293</f>
        <v>12.125</v>
      </c>
    </row>
    <row r="109" spans="1:8" x14ac:dyDescent="0.25">
      <c r="A109" s="5" t="s">
        <v>66</v>
      </c>
      <c r="B109" s="5" t="s">
        <v>68</v>
      </c>
      <c r="C109" s="5" t="str">
        <f>cmp_expanded!C12</f>
        <v>309ALG</v>
      </c>
      <c r="D109">
        <f>cmp_expanded!D12</f>
        <v>67</v>
      </c>
      <c r="E109" s="3">
        <f>cmp_expanded!E12</f>
        <v>26.9</v>
      </c>
      <c r="F109" s="3">
        <f>cmp_expanded!F12</f>
        <v>55</v>
      </c>
      <c r="G109" s="3">
        <f>cmp_expanded!G12</f>
        <v>156.69999999999999</v>
      </c>
      <c r="H109" s="3">
        <f>cmp_expanded!H12</f>
        <v>129.80000000000001</v>
      </c>
    </row>
    <row r="110" spans="1:8" x14ac:dyDescent="0.25">
      <c r="A110" s="5" t="s">
        <v>66</v>
      </c>
      <c r="B110" s="5" t="s">
        <v>68</v>
      </c>
      <c r="C110" s="5" t="str">
        <f>cmp_expanded!C13</f>
        <v>309ASB</v>
      </c>
      <c r="D110">
        <f>cmp_expanded!D13</f>
        <v>67</v>
      </c>
      <c r="E110" s="3">
        <f>cmp_expanded!E13</f>
        <v>11.85</v>
      </c>
      <c r="F110" s="3">
        <f>cmp_expanded!F13</f>
        <v>22.6</v>
      </c>
      <c r="G110" s="3">
        <f>cmp_expanded!G13</f>
        <v>42.15</v>
      </c>
      <c r="H110" s="3">
        <f>cmp_expanded!H13</f>
        <v>30.3</v>
      </c>
    </row>
    <row r="111" spans="1:8" x14ac:dyDescent="0.25">
      <c r="A111" s="5" t="s">
        <v>66</v>
      </c>
      <c r="B111" s="5" t="s">
        <v>68</v>
      </c>
      <c r="C111" s="5" t="str">
        <f>cmp_expanded!C14</f>
        <v>309ESP</v>
      </c>
      <c r="D111">
        <f>cmp_expanded!D14</f>
        <v>67</v>
      </c>
      <c r="E111" s="3">
        <f>cmp_expanded!E14</f>
        <v>13.35</v>
      </c>
      <c r="F111" s="3">
        <f>cmp_expanded!F14</f>
        <v>68.900000000000006</v>
      </c>
      <c r="G111" s="3">
        <f>cmp_expanded!G14</f>
        <v>217</v>
      </c>
      <c r="H111" s="3">
        <f>cmp_expanded!H14</f>
        <v>203.65</v>
      </c>
    </row>
    <row r="112" spans="1:8" x14ac:dyDescent="0.25">
      <c r="A112" s="5" t="s">
        <v>66</v>
      </c>
      <c r="B112" s="5" t="s">
        <v>68</v>
      </c>
      <c r="C112" s="5" t="str">
        <f>cmp_expanded!C15</f>
        <v>309GAB</v>
      </c>
      <c r="D112">
        <f>cmp_expanded!D15</f>
        <v>13</v>
      </c>
      <c r="E112" s="3">
        <f>cmp_expanded!E15</f>
        <v>236</v>
      </c>
      <c r="F112" s="3">
        <f>cmp_expanded!F15</f>
        <v>349.3</v>
      </c>
      <c r="G112" s="3">
        <f>cmp_expanded!G15</f>
        <v>1685.25</v>
      </c>
      <c r="H112" s="3">
        <f>cmp_expanded!H15</f>
        <v>1449.25</v>
      </c>
    </row>
    <row r="113" spans="1:8" x14ac:dyDescent="0.25">
      <c r="A113" s="5" t="s">
        <v>66</v>
      </c>
      <c r="B113" s="5" t="s">
        <v>68</v>
      </c>
      <c r="C113" s="5" t="str">
        <f>cmp_expanded!C16</f>
        <v>309JON</v>
      </c>
      <c r="D113">
        <f>cmp_expanded!D16</f>
        <v>68</v>
      </c>
      <c r="E113" s="3">
        <f>cmp_expanded!E16</f>
        <v>17.649999999999999</v>
      </c>
      <c r="F113" s="3">
        <f>cmp_expanded!F16</f>
        <v>25.5</v>
      </c>
      <c r="G113" s="3">
        <f>cmp_expanded!G16</f>
        <v>43.8</v>
      </c>
      <c r="H113" s="3">
        <f>cmp_expanded!H16</f>
        <v>26.15</v>
      </c>
    </row>
    <row r="114" spans="1:8" x14ac:dyDescent="0.25">
      <c r="A114" s="5" t="s">
        <v>66</v>
      </c>
      <c r="B114" s="5" t="s">
        <v>68</v>
      </c>
      <c r="C114" s="5" t="str">
        <f>cmp_expanded!C17</f>
        <v>309MER</v>
      </c>
      <c r="D114">
        <f>cmp_expanded!D17</f>
        <v>69</v>
      </c>
      <c r="E114" s="3">
        <f>cmp_expanded!E17</f>
        <v>42.3</v>
      </c>
      <c r="F114" s="3">
        <f>cmp_expanded!F17</f>
        <v>76</v>
      </c>
      <c r="G114" s="3">
        <f>cmp_expanded!G17</f>
        <v>122</v>
      </c>
      <c r="H114" s="3">
        <f>cmp_expanded!H17</f>
        <v>79.7</v>
      </c>
    </row>
    <row r="115" spans="1:8" x14ac:dyDescent="0.25">
      <c r="A115" s="5" t="s">
        <v>66</v>
      </c>
      <c r="B115" s="5" t="s">
        <v>68</v>
      </c>
      <c r="C115" s="5" t="str">
        <f>cmp_expanded!C18</f>
        <v>309NAD</v>
      </c>
      <c r="D115">
        <f>cmp_expanded!D18</f>
        <v>55</v>
      </c>
      <c r="E115" s="3">
        <f>cmp_expanded!E18</f>
        <v>41.6</v>
      </c>
      <c r="F115" s="3">
        <f>cmp_expanded!F18</f>
        <v>108</v>
      </c>
      <c r="G115" s="3">
        <f>cmp_expanded!G18</f>
        <v>266.10000000000002</v>
      </c>
      <c r="H115" s="3">
        <f>cmp_expanded!H18</f>
        <v>224.5</v>
      </c>
    </row>
    <row r="116" spans="1:8" x14ac:dyDescent="0.25">
      <c r="A116" s="5" t="s">
        <v>66</v>
      </c>
      <c r="B116" s="5" t="s">
        <v>68</v>
      </c>
      <c r="C116" s="5" t="str">
        <f>cmp_expanded!C19</f>
        <v>309OLD</v>
      </c>
      <c r="D116">
        <f>cmp_expanded!D19</f>
        <v>49</v>
      </c>
      <c r="E116" s="3">
        <f>cmp_expanded!E19</f>
        <v>25.5</v>
      </c>
      <c r="F116" s="3">
        <f>cmp_expanded!F19</f>
        <v>74.8</v>
      </c>
      <c r="G116" s="3">
        <f>cmp_expanded!G19</f>
        <v>108.2</v>
      </c>
      <c r="H116" s="3">
        <f>cmp_expanded!H19</f>
        <v>82.7</v>
      </c>
    </row>
    <row r="117" spans="1:8" x14ac:dyDescent="0.25">
      <c r="A117" s="5" t="s">
        <v>66</v>
      </c>
      <c r="B117" s="5" t="s">
        <v>68</v>
      </c>
      <c r="C117" s="5" t="str">
        <f>cmp_expanded!C20</f>
        <v>309RTA</v>
      </c>
      <c r="D117">
        <f>cmp_expanded!D20</f>
        <v>7</v>
      </c>
      <c r="E117" s="3">
        <f>cmp_expanded!E20</f>
        <v>48.4</v>
      </c>
      <c r="F117" s="3">
        <f>cmp_expanded!F20</f>
        <v>71.099999999999994</v>
      </c>
      <c r="G117" s="3">
        <f>cmp_expanded!G20</f>
        <v>272.85000000000002</v>
      </c>
      <c r="H117" s="3">
        <f>cmp_expanded!H20</f>
        <v>224.45</v>
      </c>
    </row>
    <row r="118" spans="1:8" x14ac:dyDescent="0.25">
      <c r="A118" s="5" t="s">
        <v>66</v>
      </c>
      <c r="B118" s="5" t="s">
        <v>68</v>
      </c>
      <c r="C118" s="5" t="str">
        <f>cmp_expanded!C21</f>
        <v>309TEH</v>
      </c>
      <c r="D118">
        <f>cmp_expanded!D21</f>
        <v>69</v>
      </c>
      <c r="E118" s="3">
        <f>cmp_expanded!E21</f>
        <v>57.1</v>
      </c>
      <c r="F118" s="3">
        <f>cmp_expanded!F21</f>
        <v>88.2</v>
      </c>
      <c r="G118" s="3">
        <f>cmp_expanded!G21</f>
        <v>159.4</v>
      </c>
      <c r="H118" s="3">
        <f>cmp_expanded!H21</f>
        <v>102.3</v>
      </c>
    </row>
    <row r="119" spans="1:8" x14ac:dyDescent="0.25">
      <c r="A119" s="5" t="s">
        <v>66</v>
      </c>
      <c r="B119" s="5" t="s">
        <v>62</v>
      </c>
      <c r="C119" s="5" t="str">
        <f>cmp_expanded!C79</f>
        <v>305BRS</v>
      </c>
      <c r="D119">
        <f>cmp_expanded!D79</f>
        <v>13</v>
      </c>
      <c r="E119" s="3">
        <f>cmp_expanded!E79</f>
        <v>13.9</v>
      </c>
      <c r="F119" s="3">
        <f>cmp_expanded!F79</f>
        <v>18.5</v>
      </c>
      <c r="G119" s="3">
        <f>cmp_expanded!G79</f>
        <v>43.9</v>
      </c>
      <c r="H119" s="3">
        <f>cmp_expanded!H79</f>
        <v>30</v>
      </c>
    </row>
    <row r="120" spans="1:8" x14ac:dyDescent="0.25">
      <c r="A120" s="5" t="s">
        <v>66</v>
      </c>
      <c r="B120" s="5" t="s">
        <v>62</v>
      </c>
      <c r="C120" s="5" t="str">
        <f>cmp_expanded!C80</f>
        <v>305CAN</v>
      </c>
      <c r="D120">
        <f>cmp_expanded!D80</f>
        <v>28</v>
      </c>
      <c r="E120" s="3">
        <f>cmp_expanded!E80</f>
        <v>1.675</v>
      </c>
      <c r="F120" s="3">
        <f>cmp_expanded!F80</f>
        <v>4.2249999999999996</v>
      </c>
      <c r="G120" s="3">
        <f>cmp_expanded!G80</f>
        <v>14.375</v>
      </c>
      <c r="H120" s="3">
        <f>cmp_expanded!H80</f>
        <v>12.7</v>
      </c>
    </row>
    <row r="121" spans="1:8" x14ac:dyDescent="0.25">
      <c r="A121" s="5" t="s">
        <v>66</v>
      </c>
      <c r="B121" s="5" t="s">
        <v>62</v>
      </c>
      <c r="C121" s="5" t="str">
        <f>cmp_expanded!C81</f>
        <v>305CHI</v>
      </c>
      <c r="D121">
        <f>cmp_expanded!D81</f>
        <v>67</v>
      </c>
      <c r="E121" s="3">
        <f>cmp_expanded!E81</f>
        <v>7.585</v>
      </c>
      <c r="F121" s="3">
        <f>cmp_expanded!F81</f>
        <v>19.8</v>
      </c>
      <c r="G121" s="3">
        <f>cmp_expanded!G81</f>
        <v>44.7</v>
      </c>
      <c r="H121" s="3">
        <f>cmp_expanded!H81</f>
        <v>37.115000000000002</v>
      </c>
    </row>
    <row r="122" spans="1:8" x14ac:dyDescent="0.25">
      <c r="A122" s="5" t="s">
        <v>66</v>
      </c>
      <c r="B122" s="5" t="s">
        <v>62</v>
      </c>
      <c r="C122" s="5" t="str">
        <f>cmp_expanded!C82</f>
        <v>305COR</v>
      </c>
      <c r="D122">
        <f>cmp_expanded!D82</f>
        <v>54</v>
      </c>
      <c r="E122" s="3">
        <f>cmp_expanded!E82</f>
        <v>9.5350000000000001</v>
      </c>
      <c r="F122" s="3">
        <f>cmp_expanded!F82</f>
        <v>18.399999999999999</v>
      </c>
      <c r="G122" s="3">
        <f>cmp_expanded!G82</f>
        <v>39.575000000000003</v>
      </c>
      <c r="H122" s="3">
        <f>cmp_expanded!H82</f>
        <v>30.04</v>
      </c>
    </row>
    <row r="123" spans="1:8" x14ac:dyDescent="0.25">
      <c r="A123" s="5" t="s">
        <v>66</v>
      </c>
      <c r="B123" s="5" t="s">
        <v>62</v>
      </c>
      <c r="C123" s="5" t="str">
        <f>cmp_expanded!C83</f>
        <v>305FRA</v>
      </c>
      <c r="D123">
        <f>cmp_expanded!D83</f>
        <v>52</v>
      </c>
      <c r="E123" s="3">
        <f>cmp_expanded!E83</f>
        <v>88.875</v>
      </c>
      <c r="F123" s="3">
        <f>cmp_expanded!F83</f>
        <v>151.6</v>
      </c>
      <c r="G123" s="3">
        <f>cmp_expanded!G83</f>
        <v>218.02500000000001</v>
      </c>
      <c r="H123" s="3">
        <f>cmp_expanded!H83</f>
        <v>129.15</v>
      </c>
    </row>
    <row r="124" spans="1:8" x14ac:dyDescent="0.25">
      <c r="A124" s="5" t="s">
        <v>66</v>
      </c>
      <c r="B124" s="5" t="s">
        <v>62</v>
      </c>
      <c r="C124" s="5" t="str">
        <f>cmp_expanded!C84</f>
        <v>305FUF</v>
      </c>
      <c r="D124">
        <f>cmp_expanded!D84</f>
        <v>12</v>
      </c>
      <c r="E124" s="3">
        <f>cmp_expanded!E84</f>
        <v>55.174999999999997</v>
      </c>
      <c r="F124" s="3">
        <f>cmp_expanded!F84</f>
        <v>63.1</v>
      </c>
      <c r="G124" s="3">
        <f>cmp_expanded!G84</f>
        <v>116</v>
      </c>
      <c r="H124" s="3">
        <f>cmp_expanded!H84</f>
        <v>60.825000000000003</v>
      </c>
    </row>
    <row r="125" spans="1:8" x14ac:dyDescent="0.25">
      <c r="A125" s="5" t="s">
        <v>66</v>
      </c>
      <c r="B125" s="5" t="s">
        <v>62</v>
      </c>
      <c r="C125" s="5" t="str">
        <f>cmp_expanded!C85</f>
        <v>305LCS</v>
      </c>
      <c r="D125">
        <f>cmp_expanded!D85</f>
        <v>59</v>
      </c>
      <c r="E125" s="3">
        <f>cmp_expanded!E85</f>
        <v>1.25</v>
      </c>
      <c r="F125" s="3">
        <f>cmp_expanded!F85</f>
        <v>3.52</v>
      </c>
      <c r="G125" s="3">
        <f>cmp_expanded!G85</f>
        <v>6.1950000000000003</v>
      </c>
      <c r="H125" s="3">
        <f>cmp_expanded!H85</f>
        <v>4.9450000000000003</v>
      </c>
    </row>
    <row r="126" spans="1:8" x14ac:dyDescent="0.25">
      <c r="A126" s="5" t="s">
        <v>66</v>
      </c>
      <c r="B126" s="5" t="s">
        <v>62</v>
      </c>
      <c r="C126" s="5" t="str">
        <f>cmp_expanded!C86</f>
        <v>305PJP</v>
      </c>
      <c r="D126">
        <f>cmp_expanded!D86</f>
        <v>66</v>
      </c>
      <c r="E126" s="3">
        <f>cmp_expanded!E86</f>
        <v>3.5874999999999999</v>
      </c>
      <c r="F126" s="3">
        <f>cmp_expanded!F86</f>
        <v>7.4550000000000001</v>
      </c>
      <c r="G126" s="3">
        <f>cmp_expanded!G86</f>
        <v>17.149999999999999</v>
      </c>
      <c r="H126" s="3">
        <f>cmp_expanded!H86</f>
        <v>13.5625</v>
      </c>
    </row>
    <row r="127" spans="1:8" x14ac:dyDescent="0.25">
      <c r="A127" s="5" t="s">
        <v>66</v>
      </c>
      <c r="B127" s="5" t="s">
        <v>62</v>
      </c>
      <c r="C127" s="5" t="str">
        <f>cmp_expanded!C87</f>
        <v>305SJA</v>
      </c>
      <c r="D127">
        <f>cmp_expanded!D87</f>
        <v>69</v>
      </c>
      <c r="E127" s="3">
        <f>cmp_expanded!E87</f>
        <v>5.72</v>
      </c>
      <c r="F127" s="3">
        <f>cmp_expanded!F87</f>
        <v>9</v>
      </c>
      <c r="G127" s="3">
        <f>cmp_expanded!G87</f>
        <v>16.100000000000001</v>
      </c>
      <c r="H127" s="3">
        <f>cmp_expanded!H87</f>
        <v>10.38</v>
      </c>
    </row>
    <row r="128" spans="1:8" x14ac:dyDescent="0.25">
      <c r="A128" s="5" t="s">
        <v>66</v>
      </c>
      <c r="B128" s="5" t="s">
        <v>62</v>
      </c>
      <c r="C128" s="5" t="str">
        <f>cmp_expanded!C88</f>
        <v>305TSR</v>
      </c>
      <c r="D128">
        <f>cmp_expanded!D88</f>
        <v>61</v>
      </c>
      <c r="E128" s="3">
        <f>cmp_expanded!E88</f>
        <v>18.5</v>
      </c>
      <c r="F128" s="3">
        <f>cmp_expanded!F88</f>
        <v>36.1</v>
      </c>
      <c r="G128" s="3">
        <f>cmp_expanded!G88</f>
        <v>101</v>
      </c>
      <c r="H128" s="3">
        <f>cmp_expanded!H88</f>
        <v>82.5</v>
      </c>
    </row>
    <row r="129" spans="1:8" x14ac:dyDescent="0.25">
      <c r="A129" s="5" t="s">
        <v>66</v>
      </c>
      <c r="B129" s="5" t="s">
        <v>62</v>
      </c>
      <c r="C129" s="5" t="str">
        <f>cmp_expanded!C89</f>
        <v>305WCS</v>
      </c>
      <c r="D129">
        <f>cmp_expanded!D89</f>
        <v>13</v>
      </c>
      <c r="E129" s="3">
        <f>cmp_expanded!E89</f>
        <v>1.73</v>
      </c>
      <c r="F129" s="3">
        <f>cmp_expanded!F89</f>
        <v>2.35</v>
      </c>
      <c r="G129" s="3">
        <f>cmp_expanded!G89</f>
        <v>3.65</v>
      </c>
      <c r="H129" s="3">
        <f>cmp_expanded!H89</f>
        <v>1.92</v>
      </c>
    </row>
    <row r="130" spans="1:8" x14ac:dyDescent="0.25">
      <c r="A130" s="5" t="s">
        <v>66</v>
      </c>
      <c r="B130" s="5" t="s">
        <v>62</v>
      </c>
      <c r="C130" s="5" t="str">
        <f>cmp_expanded!C90</f>
        <v>305WSA</v>
      </c>
      <c r="D130">
        <f>cmp_expanded!D90</f>
        <v>38</v>
      </c>
      <c r="E130" s="3">
        <f>cmp_expanded!E90</f>
        <v>14.45</v>
      </c>
      <c r="F130" s="3">
        <f>cmp_expanded!F90</f>
        <v>22.65</v>
      </c>
      <c r="G130" s="3">
        <f>cmp_expanded!G90</f>
        <v>99</v>
      </c>
      <c r="H130" s="3">
        <f>cmp_expanded!H90</f>
        <v>84.55</v>
      </c>
    </row>
    <row r="131" spans="1:8" x14ac:dyDescent="0.25">
      <c r="A131" s="5" t="s">
        <v>66</v>
      </c>
      <c r="B131" s="5" t="s">
        <v>62</v>
      </c>
      <c r="C131" s="5" t="str">
        <f>cmp_expanded!C91</f>
        <v>309ALG</v>
      </c>
      <c r="D131">
        <f>cmp_expanded!D91</f>
        <v>67</v>
      </c>
      <c r="E131" s="3">
        <f>cmp_expanded!E91</f>
        <v>26.9</v>
      </c>
      <c r="F131" s="3">
        <f>cmp_expanded!F91</f>
        <v>55</v>
      </c>
      <c r="G131" s="3">
        <f>cmp_expanded!G91</f>
        <v>156.69999999999999</v>
      </c>
      <c r="H131" s="3">
        <f>cmp_expanded!H91</f>
        <v>129.80000000000001</v>
      </c>
    </row>
    <row r="132" spans="1:8" x14ac:dyDescent="0.25">
      <c r="A132" s="5" t="s">
        <v>66</v>
      </c>
      <c r="B132" s="5" t="s">
        <v>62</v>
      </c>
      <c r="C132" s="5" t="str">
        <f>cmp_expanded!C92</f>
        <v>309ASB</v>
      </c>
      <c r="D132">
        <f>cmp_expanded!D92</f>
        <v>67</v>
      </c>
      <c r="E132" s="3">
        <f>cmp_expanded!E92</f>
        <v>11.85</v>
      </c>
      <c r="F132" s="3">
        <f>cmp_expanded!F92</f>
        <v>22.6</v>
      </c>
      <c r="G132" s="3">
        <f>cmp_expanded!G92</f>
        <v>42.15</v>
      </c>
      <c r="H132" s="3">
        <f>cmp_expanded!H92</f>
        <v>30.3</v>
      </c>
    </row>
    <row r="133" spans="1:8" x14ac:dyDescent="0.25">
      <c r="A133" s="5" t="s">
        <v>66</v>
      </c>
      <c r="B133" s="5" t="s">
        <v>62</v>
      </c>
      <c r="C133" s="5" t="str">
        <f>cmp_expanded!C93</f>
        <v>309CCD</v>
      </c>
      <c r="D133">
        <f>cmp_expanded!D93</f>
        <v>30</v>
      </c>
      <c r="E133" s="3">
        <f>cmp_expanded!E93</f>
        <v>29.824999999999999</v>
      </c>
      <c r="F133" s="3">
        <f>cmp_expanded!F93</f>
        <v>70.349999999999994</v>
      </c>
      <c r="G133" s="3">
        <f>cmp_expanded!G93</f>
        <v>466</v>
      </c>
      <c r="H133" s="3">
        <f>cmp_expanded!H93</f>
        <v>436.17500000000001</v>
      </c>
    </row>
    <row r="134" spans="1:8" x14ac:dyDescent="0.25">
      <c r="A134" s="5" t="s">
        <v>66</v>
      </c>
      <c r="B134" s="5" t="s">
        <v>62</v>
      </c>
      <c r="C134" s="5" t="str">
        <f>cmp_expanded!C94</f>
        <v>309ESP</v>
      </c>
      <c r="D134">
        <f>cmp_expanded!D94</f>
        <v>67</v>
      </c>
      <c r="E134" s="3">
        <f>cmp_expanded!E94</f>
        <v>13.35</v>
      </c>
      <c r="F134" s="3">
        <f>cmp_expanded!F94</f>
        <v>68.900000000000006</v>
      </c>
      <c r="G134" s="3">
        <f>cmp_expanded!G94</f>
        <v>217</v>
      </c>
      <c r="H134" s="3">
        <f>cmp_expanded!H94</f>
        <v>203.65</v>
      </c>
    </row>
    <row r="135" spans="1:8" x14ac:dyDescent="0.25">
      <c r="A135" s="5" t="s">
        <v>66</v>
      </c>
      <c r="B135" s="5" t="s">
        <v>62</v>
      </c>
      <c r="C135" s="5" t="str">
        <f>cmp_expanded!C95</f>
        <v>309GAB</v>
      </c>
      <c r="D135">
        <f>cmp_expanded!D95</f>
        <v>13</v>
      </c>
      <c r="E135" s="3">
        <f>cmp_expanded!E95</f>
        <v>236</v>
      </c>
      <c r="F135" s="3">
        <f>cmp_expanded!F95</f>
        <v>349.3</v>
      </c>
      <c r="G135" s="3">
        <f>cmp_expanded!G95</f>
        <v>1685.25</v>
      </c>
      <c r="H135" s="3">
        <f>cmp_expanded!H95</f>
        <v>1449.25</v>
      </c>
    </row>
    <row r="136" spans="1:8" x14ac:dyDescent="0.25">
      <c r="A136" s="5" t="s">
        <v>66</v>
      </c>
      <c r="B136" s="5" t="s">
        <v>62</v>
      </c>
      <c r="C136" s="5" t="str">
        <f>cmp_expanded!C96</f>
        <v>309JON</v>
      </c>
      <c r="D136">
        <f>cmp_expanded!D96</f>
        <v>68</v>
      </c>
      <c r="E136" s="3">
        <f>cmp_expanded!E96</f>
        <v>17.649999999999999</v>
      </c>
      <c r="F136" s="3">
        <f>cmp_expanded!F96</f>
        <v>25.5</v>
      </c>
      <c r="G136" s="3">
        <f>cmp_expanded!G96</f>
        <v>43.8</v>
      </c>
      <c r="H136" s="3">
        <f>cmp_expanded!H96</f>
        <v>26.15</v>
      </c>
    </row>
    <row r="137" spans="1:8" x14ac:dyDescent="0.25">
      <c r="A137" s="5" t="s">
        <v>66</v>
      </c>
      <c r="B137" s="5" t="s">
        <v>62</v>
      </c>
      <c r="C137" s="5" t="str">
        <f>cmp_expanded!C97</f>
        <v>309MER</v>
      </c>
      <c r="D137">
        <f>cmp_expanded!D97</f>
        <v>69</v>
      </c>
      <c r="E137" s="3">
        <f>cmp_expanded!E97</f>
        <v>42.3</v>
      </c>
      <c r="F137" s="3">
        <f>cmp_expanded!F97</f>
        <v>76</v>
      </c>
      <c r="G137" s="3">
        <f>cmp_expanded!G97</f>
        <v>122</v>
      </c>
      <c r="H137" s="3">
        <f>cmp_expanded!H97</f>
        <v>79.7</v>
      </c>
    </row>
    <row r="138" spans="1:8" x14ac:dyDescent="0.25">
      <c r="A138" s="5" t="s">
        <v>66</v>
      </c>
      <c r="B138" s="5" t="s">
        <v>62</v>
      </c>
      <c r="C138" s="5" t="str">
        <f>cmp_expanded!C98</f>
        <v>309NAD</v>
      </c>
      <c r="D138">
        <f>cmp_expanded!D98</f>
        <v>55</v>
      </c>
      <c r="E138" s="3">
        <f>cmp_expanded!E98</f>
        <v>41.6</v>
      </c>
      <c r="F138" s="3">
        <f>cmp_expanded!F98</f>
        <v>108</v>
      </c>
      <c r="G138" s="3">
        <f>cmp_expanded!G98</f>
        <v>266.10000000000002</v>
      </c>
      <c r="H138" s="3">
        <f>cmp_expanded!H98</f>
        <v>224.5</v>
      </c>
    </row>
    <row r="139" spans="1:8" x14ac:dyDescent="0.25">
      <c r="A139" s="5" t="s">
        <v>66</v>
      </c>
      <c r="B139" s="5" t="s">
        <v>62</v>
      </c>
      <c r="C139" s="5" t="str">
        <f>cmp_expanded!C99</f>
        <v>309OLD</v>
      </c>
      <c r="D139">
        <f>cmp_expanded!D99</f>
        <v>49</v>
      </c>
      <c r="E139" s="3">
        <f>cmp_expanded!E99</f>
        <v>25.5</v>
      </c>
      <c r="F139" s="3">
        <f>cmp_expanded!F99</f>
        <v>74.8</v>
      </c>
      <c r="G139" s="3">
        <f>cmp_expanded!G99</f>
        <v>108.2</v>
      </c>
      <c r="H139" s="3">
        <f>cmp_expanded!H99</f>
        <v>82.7</v>
      </c>
    </row>
    <row r="140" spans="1:8" x14ac:dyDescent="0.25">
      <c r="A140" s="5" t="s">
        <v>66</v>
      </c>
      <c r="B140" s="5" t="s">
        <v>62</v>
      </c>
      <c r="C140" s="5" t="str">
        <f>cmp_expanded!C100</f>
        <v>309RTA</v>
      </c>
      <c r="D140">
        <f>cmp_expanded!D100</f>
        <v>7</v>
      </c>
      <c r="E140" s="3">
        <f>cmp_expanded!E100</f>
        <v>48.4</v>
      </c>
      <c r="F140" s="3">
        <f>cmp_expanded!F100</f>
        <v>71.099999999999994</v>
      </c>
      <c r="G140" s="3">
        <f>cmp_expanded!G100</f>
        <v>272.85000000000002</v>
      </c>
      <c r="H140" s="3">
        <f>cmp_expanded!H100</f>
        <v>224.45</v>
      </c>
    </row>
    <row r="141" spans="1:8" x14ac:dyDescent="0.25">
      <c r="A141" s="5" t="s">
        <v>66</v>
      </c>
      <c r="B141" s="5" t="s">
        <v>62</v>
      </c>
      <c r="C141" s="5" t="str">
        <f>cmp_expanded!C101</f>
        <v>309TEH</v>
      </c>
      <c r="D141">
        <f>cmp_expanded!D101</f>
        <v>69</v>
      </c>
      <c r="E141" s="3">
        <f>cmp_expanded!E101</f>
        <v>57.1</v>
      </c>
      <c r="F141" s="3">
        <f>cmp_expanded!F101</f>
        <v>88.2</v>
      </c>
      <c r="G141" s="3">
        <f>cmp_expanded!G101</f>
        <v>159.4</v>
      </c>
      <c r="H141" s="3">
        <f>cmp_expanded!H101</f>
        <v>102.3</v>
      </c>
    </row>
    <row r="142" spans="1:8" x14ac:dyDescent="0.25">
      <c r="A142" s="5" t="s">
        <v>66</v>
      </c>
      <c r="B142" s="5" t="s">
        <v>62</v>
      </c>
      <c r="C142" s="5" t="str">
        <f>cmp_expanded!C102</f>
        <v>310CCC</v>
      </c>
      <c r="D142">
        <f>cmp_expanded!D102</f>
        <v>50</v>
      </c>
      <c r="E142" s="3">
        <f>cmp_expanded!E102</f>
        <v>1.2</v>
      </c>
      <c r="F142" s="3">
        <f>cmp_expanded!F102</f>
        <v>2.4</v>
      </c>
      <c r="G142" s="3">
        <f>cmp_expanded!G102</f>
        <v>3.2949999999999999</v>
      </c>
      <c r="H142" s="3">
        <f>cmp_expanded!H102</f>
        <v>2.0950000000000002</v>
      </c>
    </row>
    <row r="143" spans="1:8" x14ac:dyDescent="0.25">
      <c r="A143" s="5" t="s">
        <v>66</v>
      </c>
      <c r="B143" s="5" t="s">
        <v>62</v>
      </c>
      <c r="C143" s="5" t="str">
        <f>cmp_expanded!C103</f>
        <v>310LBC</v>
      </c>
      <c r="D143">
        <f>cmp_expanded!D103</f>
        <v>11</v>
      </c>
      <c r="E143" s="3">
        <f>cmp_expanded!E103</f>
        <v>0.6</v>
      </c>
      <c r="F143" s="3">
        <f>cmp_expanded!F103</f>
        <v>1.7</v>
      </c>
      <c r="G143" s="3">
        <f>cmp_expanded!G103</f>
        <v>2.1800000000000002</v>
      </c>
      <c r="H143" s="3">
        <f>cmp_expanded!H103</f>
        <v>1.58</v>
      </c>
    </row>
    <row r="144" spans="1:8" x14ac:dyDescent="0.25">
      <c r="A144" s="5" t="s">
        <v>66</v>
      </c>
      <c r="B144" s="5" t="s">
        <v>62</v>
      </c>
      <c r="C144" s="5" t="str">
        <f>cmp_expanded!C104</f>
        <v>310PRE</v>
      </c>
      <c r="D144">
        <f>cmp_expanded!D104</f>
        <v>67</v>
      </c>
      <c r="E144" s="3">
        <f>cmp_expanded!E104</f>
        <v>7.68</v>
      </c>
      <c r="F144" s="3">
        <f>cmp_expanded!F104</f>
        <v>10.3</v>
      </c>
      <c r="G144" s="3">
        <f>cmp_expanded!G104</f>
        <v>13.65</v>
      </c>
      <c r="H144" s="3">
        <f>cmp_expanded!H104</f>
        <v>5.97</v>
      </c>
    </row>
    <row r="145" spans="1:8" x14ac:dyDescent="0.25">
      <c r="A145" s="5" t="s">
        <v>66</v>
      </c>
      <c r="B145" s="5" t="s">
        <v>62</v>
      </c>
      <c r="C145" s="5" t="str">
        <f>cmp_expanded!C105</f>
        <v>310USG</v>
      </c>
      <c r="D145">
        <f>cmp_expanded!D105</f>
        <v>66</v>
      </c>
      <c r="E145" s="3">
        <f>cmp_expanded!E105</f>
        <v>1.8</v>
      </c>
      <c r="F145" s="3">
        <f>cmp_expanded!F105</f>
        <v>2.75</v>
      </c>
      <c r="G145" s="3">
        <f>cmp_expanded!G105</f>
        <v>4.07</v>
      </c>
      <c r="H145" s="3">
        <f>cmp_expanded!H105</f>
        <v>2.27</v>
      </c>
    </row>
    <row r="146" spans="1:8" x14ac:dyDescent="0.25">
      <c r="A146" s="5" t="s">
        <v>66</v>
      </c>
      <c r="B146" s="5" t="s">
        <v>62</v>
      </c>
      <c r="C146" s="5" t="str">
        <f>cmp_expanded!C106</f>
        <v>310WRP</v>
      </c>
      <c r="D146">
        <f>cmp_expanded!D106</f>
        <v>40</v>
      </c>
      <c r="E146" s="3">
        <f>cmp_expanded!E106</f>
        <v>0.65249999999999997</v>
      </c>
      <c r="F146" s="3">
        <f>cmp_expanded!F106</f>
        <v>1.4</v>
      </c>
      <c r="G146" s="3">
        <f>cmp_expanded!G106</f>
        <v>2.625</v>
      </c>
      <c r="H146" s="3">
        <f>cmp_expanded!H106</f>
        <v>1.9724999999999999</v>
      </c>
    </row>
    <row r="147" spans="1:8" x14ac:dyDescent="0.25">
      <c r="A147" s="5" t="s">
        <v>66</v>
      </c>
      <c r="B147" s="5" t="s">
        <v>62</v>
      </c>
      <c r="C147" s="5" t="str">
        <f>cmp_expanded!C107</f>
        <v>312BCC</v>
      </c>
      <c r="D147">
        <f>cmp_expanded!D107</f>
        <v>23</v>
      </c>
      <c r="E147" s="3">
        <f>cmp_expanded!E107</f>
        <v>8.92</v>
      </c>
      <c r="F147" s="3">
        <f>cmp_expanded!F107</f>
        <v>25.8</v>
      </c>
      <c r="G147" s="3">
        <f>cmp_expanded!G107</f>
        <v>153.80000000000001</v>
      </c>
      <c r="H147" s="3">
        <f>cmp_expanded!H107</f>
        <v>144.88</v>
      </c>
    </row>
    <row r="148" spans="1:8" x14ac:dyDescent="0.25">
      <c r="A148" s="5" t="s">
        <v>66</v>
      </c>
      <c r="B148" s="5" t="s">
        <v>62</v>
      </c>
      <c r="C148" s="5" t="str">
        <f>cmp_expanded!C108</f>
        <v>312BCJ</v>
      </c>
      <c r="D148">
        <f>cmp_expanded!D108</f>
        <v>71</v>
      </c>
      <c r="E148" s="3">
        <f>cmp_expanded!E108</f>
        <v>19.3</v>
      </c>
      <c r="F148" s="3">
        <f>cmp_expanded!F108</f>
        <v>33.1</v>
      </c>
      <c r="G148" s="3">
        <f>cmp_expanded!G108</f>
        <v>84.2</v>
      </c>
      <c r="H148" s="3">
        <f>cmp_expanded!H108</f>
        <v>64.900000000000006</v>
      </c>
    </row>
    <row r="149" spans="1:8" x14ac:dyDescent="0.25">
      <c r="A149" s="5" t="s">
        <v>66</v>
      </c>
      <c r="B149" s="5" t="s">
        <v>62</v>
      </c>
      <c r="C149" s="5" t="str">
        <f>cmp_expanded!C109</f>
        <v>312GVS</v>
      </c>
      <c r="D149">
        <f>cmp_expanded!D109</f>
        <v>50</v>
      </c>
      <c r="E149" s="3">
        <f>cmp_expanded!E109</f>
        <v>3.5249999999999999</v>
      </c>
      <c r="F149" s="3">
        <f>cmp_expanded!F109</f>
        <v>5.67</v>
      </c>
      <c r="G149" s="3">
        <f>cmp_expanded!G109</f>
        <v>17.475000000000001</v>
      </c>
      <c r="H149" s="3">
        <f>cmp_expanded!H109</f>
        <v>13.95</v>
      </c>
    </row>
    <row r="150" spans="1:8" x14ac:dyDescent="0.25">
      <c r="A150" s="5" t="s">
        <v>66</v>
      </c>
      <c r="B150" s="5" t="s">
        <v>62</v>
      </c>
      <c r="C150" s="5" t="str">
        <f>cmp_expanded!C110</f>
        <v>312MSD</v>
      </c>
      <c r="D150">
        <f>cmp_expanded!D110</f>
        <v>64</v>
      </c>
      <c r="E150" s="3">
        <f>cmp_expanded!E110</f>
        <v>12.425000000000001</v>
      </c>
      <c r="F150" s="3">
        <f>cmp_expanded!F110</f>
        <v>21.4</v>
      </c>
      <c r="G150" s="3">
        <f>cmp_expanded!G110</f>
        <v>40.325000000000003</v>
      </c>
      <c r="H150" s="3">
        <f>cmp_expanded!H110</f>
        <v>27.9</v>
      </c>
    </row>
    <row r="151" spans="1:8" x14ac:dyDescent="0.25">
      <c r="A151" s="5" t="s">
        <v>66</v>
      </c>
      <c r="B151" s="5" t="s">
        <v>62</v>
      </c>
      <c r="C151" s="5" t="str">
        <f>cmp_expanded!C111</f>
        <v>312OFC</v>
      </c>
      <c r="D151">
        <f>cmp_expanded!D111</f>
        <v>72</v>
      </c>
      <c r="E151" s="3">
        <f>cmp_expanded!E111</f>
        <v>8.2074999999999996</v>
      </c>
      <c r="F151" s="3">
        <f>cmp_expanded!F111</f>
        <v>43.1</v>
      </c>
      <c r="G151" s="3">
        <f>cmp_expanded!G111</f>
        <v>147.69999999999999</v>
      </c>
      <c r="H151" s="3">
        <f>cmp_expanded!H111</f>
        <v>139.49250000000001</v>
      </c>
    </row>
    <row r="152" spans="1:8" x14ac:dyDescent="0.25">
      <c r="A152" s="5" t="s">
        <v>66</v>
      </c>
      <c r="B152" s="5" t="s">
        <v>62</v>
      </c>
      <c r="C152" s="5" t="str">
        <f>cmp_expanded!C112</f>
        <v>312OFN</v>
      </c>
      <c r="D152">
        <f>cmp_expanded!D112</f>
        <v>70</v>
      </c>
      <c r="E152" s="3">
        <f>cmp_expanded!E112</f>
        <v>4.2424999999999997</v>
      </c>
      <c r="F152" s="3">
        <f>cmp_expanded!F112</f>
        <v>7.3</v>
      </c>
      <c r="G152" s="3">
        <f>cmp_expanded!G112</f>
        <v>20.05</v>
      </c>
      <c r="H152" s="3">
        <f>cmp_expanded!H112</f>
        <v>15.807499999999999</v>
      </c>
    </row>
    <row r="153" spans="1:8" x14ac:dyDescent="0.25">
      <c r="A153" s="5" t="s">
        <v>66</v>
      </c>
      <c r="B153" s="5" t="s">
        <v>62</v>
      </c>
      <c r="C153" s="5" t="str">
        <f>cmp_expanded!C113</f>
        <v>312ORC</v>
      </c>
      <c r="D153">
        <f>cmp_expanded!D113</f>
        <v>71</v>
      </c>
      <c r="E153" s="3">
        <f>cmp_expanded!E113</f>
        <v>53.2</v>
      </c>
      <c r="F153" s="3">
        <f>cmp_expanded!F113</f>
        <v>136.69999999999999</v>
      </c>
      <c r="G153" s="3">
        <f>cmp_expanded!G113</f>
        <v>411.6</v>
      </c>
      <c r="H153" s="3">
        <f>cmp_expanded!H113</f>
        <v>358.4</v>
      </c>
    </row>
    <row r="154" spans="1:8" x14ac:dyDescent="0.25">
      <c r="A154" s="5" t="s">
        <v>66</v>
      </c>
      <c r="B154" s="5" t="s">
        <v>62</v>
      </c>
      <c r="C154" s="5" t="str">
        <f>cmp_expanded!C114</f>
        <v>312ORI</v>
      </c>
      <c r="D154">
        <f>cmp_expanded!D114</f>
        <v>72</v>
      </c>
      <c r="E154" s="3">
        <f>cmp_expanded!E114</f>
        <v>6.4175000000000004</v>
      </c>
      <c r="F154" s="3">
        <f>cmp_expanded!F114</f>
        <v>10.25</v>
      </c>
      <c r="G154" s="3">
        <f>cmp_expanded!G114</f>
        <v>22.8</v>
      </c>
      <c r="H154" s="3">
        <f>cmp_expanded!H114</f>
        <v>16.3825</v>
      </c>
    </row>
    <row r="155" spans="1:8" x14ac:dyDescent="0.25">
      <c r="A155" s="5" t="s">
        <v>66</v>
      </c>
      <c r="B155" s="5" t="s">
        <v>62</v>
      </c>
      <c r="C155" s="5" t="str">
        <f>cmp_expanded!C115</f>
        <v>312SMA</v>
      </c>
      <c r="D155">
        <f>cmp_expanded!D115</f>
        <v>69</v>
      </c>
      <c r="E155" s="3">
        <f>cmp_expanded!E115</f>
        <v>27.1</v>
      </c>
      <c r="F155" s="3">
        <f>cmp_expanded!F115</f>
        <v>84.9</v>
      </c>
      <c r="G155" s="3">
        <f>cmp_expanded!G115</f>
        <v>179</v>
      </c>
      <c r="H155" s="3">
        <f>cmp_expanded!H115</f>
        <v>151.9</v>
      </c>
    </row>
    <row r="156" spans="1:8" x14ac:dyDescent="0.25">
      <c r="A156" s="5" t="s">
        <v>66</v>
      </c>
      <c r="B156" s="5" t="s">
        <v>62</v>
      </c>
      <c r="C156" s="5" t="str">
        <f>cmp_expanded!C116</f>
        <v>312SMI</v>
      </c>
      <c r="D156">
        <f>cmp_expanded!D116</f>
        <v>8</v>
      </c>
      <c r="E156" s="3">
        <f>cmp_expanded!E116</f>
        <v>3.35</v>
      </c>
      <c r="F156" s="3">
        <f>cmp_expanded!F116</f>
        <v>5.3</v>
      </c>
      <c r="G156" s="3">
        <f>cmp_expanded!G116</f>
        <v>8.1</v>
      </c>
      <c r="H156" s="3">
        <f>cmp_expanded!H116</f>
        <v>4.75</v>
      </c>
    </row>
    <row r="157" spans="1:8" x14ac:dyDescent="0.25">
      <c r="A157" s="5" t="s">
        <v>66</v>
      </c>
      <c r="B157" s="5" t="s">
        <v>62</v>
      </c>
      <c r="C157" s="5" t="str">
        <f>cmp_expanded!C117</f>
        <v>314SYF</v>
      </c>
      <c r="D157">
        <f>cmp_expanded!D117</f>
        <v>47</v>
      </c>
      <c r="E157" s="3">
        <f>cmp_expanded!E117</f>
        <v>2.35</v>
      </c>
      <c r="F157" s="3">
        <f>cmp_expanded!F117</f>
        <v>4.6500000000000004</v>
      </c>
      <c r="G157" s="3">
        <f>cmp_expanded!G117</f>
        <v>8.85</v>
      </c>
      <c r="H157" s="3">
        <f>cmp_expanded!H117</f>
        <v>6.5</v>
      </c>
    </row>
    <row r="158" spans="1:8" x14ac:dyDescent="0.25">
      <c r="A158" s="5" t="s">
        <v>66</v>
      </c>
      <c r="B158" s="5" t="s">
        <v>62</v>
      </c>
      <c r="C158" s="5" t="str">
        <f>cmp_expanded!C118</f>
        <v>314SYL</v>
      </c>
      <c r="D158">
        <f>cmp_expanded!D118</f>
        <v>17</v>
      </c>
      <c r="E158" s="3">
        <f>cmp_expanded!E118</f>
        <v>0.63</v>
      </c>
      <c r="F158" s="3">
        <f>cmp_expanded!F118</f>
        <v>2.95</v>
      </c>
      <c r="G158" s="3">
        <f>cmp_expanded!G118</f>
        <v>3.89</v>
      </c>
      <c r="H158" s="3">
        <f>cmp_expanded!H118</f>
        <v>3.26</v>
      </c>
    </row>
    <row r="159" spans="1:8" x14ac:dyDescent="0.25">
      <c r="A159" s="5" t="s">
        <v>66</v>
      </c>
      <c r="B159" s="5" t="s">
        <v>62</v>
      </c>
      <c r="C159" s="5" t="str">
        <f>cmp_expanded!C119</f>
        <v>314SYN</v>
      </c>
      <c r="D159">
        <f>cmp_expanded!D119</f>
        <v>29</v>
      </c>
      <c r="E159" s="3">
        <f>cmp_expanded!E119</f>
        <v>1.4</v>
      </c>
      <c r="F159" s="3">
        <f>cmp_expanded!F119</f>
        <v>3.7</v>
      </c>
      <c r="G159" s="3">
        <f>cmp_expanded!G119</f>
        <v>8.18</v>
      </c>
      <c r="H159" s="3">
        <f>cmp_expanded!H119</f>
        <v>6.78</v>
      </c>
    </row>
    <row r="160" spans="1:8" x14ac:dyDescent="0.25">
      <c r="A160" s="5" t="s">
        <v>66</v>
      </c>
      <c r="B160" s="5" t="s">
        <v>62</v>
      </c>
      <c r="C160" s="5" t="str">
        <f>cmp_expanded!C120</f>
        <v>315APF</v>
      </c>
      <c r="D160">
        <f>cmp_expanded!D120</f>
        <v>31</v>
      </c>
      <c r="E160" s="3">
        <f>cmp_expanded!E120</f>
        <v>0.6</v>
      </c>
      <c r="F160" s="3">
        <f>cmp_expanded!F120</f>
        <v>1.45</v>
      </c>
      <c r="G160" s="3">
        <f>cmp_expanded!G120</f>
        <v>3</v>
      </c>
      <c r="H160" s="3">
        <f>cmp_expanded!H120</f>
        <v>2.4</v>
      </c>
    </row>
    <row r="161" spans="1:8" x14ac:dyDescent="0.25">
      <c r="A161" s="5" t="s">
        <v>66</v>
      </c>
      <c r="B161" s="5" t="s">
        <v>62</v>
      </c>
      <c r="C161" s="5" t="str">
        <f>cmp_expanded!C121</f>
        <v>315BEF</v>
      </c>
      <c r="D161">
        <f>cmp_expanded!D121</f>
        <v>49</v>
      </c>
      <c r="E161" s="3">
        <f>cmp_expanded!E121</f>
        <v>0.8</v>
      </c>
      <c r="F161" s="3">
        <f>cmp_expanded!F121</f>
        <v>2</v>
      </c>
      <c r="G161" s="3">
        <f>cmp_expanded!G121</f>
        <v>3.1</v>
      </c>
      <c r="H161" s="3">
        <f>cmp_expanded!H121</f>
        <v>2.2999999999999998</v>
      </c>
    </row>
    <row r="162" spans="1:8" x14ac:dyDescent="0.25">
      <c r="A162" s="5" t="s">
        <v>66</v>
      </c>
      <c r="B162" s="5" t="s">
        <v>62</v>
      </c>
      <c r="C162" s="5" t="str">
        <f>cmp_expanded!C122</f>
        <v>315FMV</v>
      </c>
      <c r="D162">
        <f>cmp_expanded!D122</f>
        <v>66</v>
      </c>
      <c r="E162" s="3">
        <f>cmp_expanded!E122</f>
        <v>2.5074999999999998</v>
      </c>
      <c r="F162" s="3">
        <f>cmp_expanded!F122</f>
        <v>4.2949999999999999</v>
      </c>
      <c r="G162" s="3">
        <f>cmp_expanded!G122</f>
        <v>7.1475</v>
      </c>
      <c r="H162" s="3">
        <f>cmp_expanded!H122</f>
        <v>4.6399999999999997</v>
      </c>
    </row>
    <row r="163" spans="1:8" x14ac:dyDescent="0.25">
      <c r="A163" s="5" t="s">
        <v>66</v>
      </c>
      <c r="B163" s="5" t="s">
        <v>62</v>
      </c>
      <c r="C163" s="5" t="str">
        <f>cmp_expanded!C123</f>
        <v>315GAN</v>
      </c>
      <c r="D163">
        <f>cmp_expanded!D123</f>
        <v>66</v>
      </c>
      <c r="E163" s="3">
        <f>cmp_expanded!E123</f>
        <v>1.7925</v>
      </c>
      <c r="F163" s="3">
        <f>cmp_expanded!F123</f>
        <v>3.16</v>
      </c>
      <c r="G163" s="3">
        <f>cmp_expanded!G123</f>
        <v>5.2024999999999997</v>
      </c>
      <c r="H163" s="3">
        <f>cmp_expanded!H123</f>
        <v>3.41</v>
      </c>
    </row>
    <row r="164" spans="1:8" x14ac:dyDescent="0.25">
      <c r="A164" s="5" t="s">
        <v>66</v>
      </c>
      <c r="B164" s="5" t="s">
        <v>62</v>
      </c>
      <c r="C164" s="5" t="str">
        <f>cmp_expanded!C124</f>
        <v>315LCC</v>
      </c>
      <c r="D164">
        <f>cmp_expanded!D124</f>
        <v>4</v>
      </c>
      <c r="E164" s="3">
        <f>cmp_expanded!E124</f>
        <v>1.6375</v>
      </c>
      <c r="F164" s="3">
        <f>cmp_expanded!F124</f>
        <v>2.9950000000000001</v>
      </c>
      <c r="G164" s="3">
        <f>cmp_expanded!G124</f>
        <v>6.79</v>
      </c>
      <c r="H164" s="3">
        <f>cmp_expanded!H124</f>
        <v>5.1524999999999999</v>
      </c>
    </row>
    <row r="165" spans="1:8" x14ac:dyDescent="0.25">
      <c r="A165" s="5" t="s">
        <v>66</v>
      </c>
      <c r="B165" s="5" t="s">
        <v>69</v>
      </c>
      <c r="C165" s="5" t="str">
        <f>cmp_expanded!C209</f>
        <v>305BRS</v>
      </c>
      <c r="D165">
        <f>cmp_expanded!D209</f>
        <v>13</v>
      </c>
      <c r="E165" s="3">
        <f>cmp_expanded!E209</f>
        <v>13.9</v>
      </c>
      <c r="F165" s="3">
        <f>cmp_expanded!F209</f>
        <v>18.5</v>
      </c>
      <c r="G165" s="3">
        <f>cmp_expanded!G209</f>
        <v>43.9</v>
      </c>
      <c r="H165" s="3">
        <f>cmp_expanded!H209</f>
        <v>30</v>
      </c>
    </row>
    <row r="166" spans="1:8" x14ac:dyDescent="0.25">
      <c r="A166" s="5" t="s">
        <v>66</v>
      </c>
      <c r="B166" s="5" t="s">
        <v>69</v>
      </c>
      <c r="C166" s="5" t="str">
        <f>cmp_expanded!C210</f>
        <v>305CAN</v>
      </c>
      <c r="D166">
        <f>cmp_expanded!D210</f>
        <v>28</v>
      </c>
      <c r="E166" s="3">
        <f>cmp_expanded!E210</f>
        <v>1.675</v>
      </c>
      <c r="F166" s="3">
        <f>cmp_expanded!F210</f>
        <v>4.2249999999999996</v>
      </c>
      <c r="G166" s="3">
        <f>cmp_expanded!G210</f>
        <v>14.375</v>
      </c>
      <c r="H166" s="3">
        <f>cmp_expanded!H210</f>
        <v>12.7</v>
      </c>
    </row>
    <row r="167" spans="1:8" x14ac:dyDescent="0.25">
      <c r="A167" s="5" t="s">
        <v>66</v>
      </c>
      <c r="B167" s="5" t="s">
        <v>69</v>
      </c>
      <c r="C167" s="5" t="str">
        <f>cmp_expanded!C211</f>
        <v>305CHI</v>
      </c>
      <c r="D167">
        <f>cmp_expanded!D211</f>
        <v>67</v>
      </c>
      <c r="E167" s="3">
        <f>cmp_expanded!E211</f>
        <v>7.585</v>
      </c>
      <c r="F167" s="3">
        <f>cmp_expanded!F211</f>
        <v>19.8</v>
      </c>
      <c r="G167" s="3">
        <f>cmp_expanded!G211</f>
        <v>44.7</v>
      </c>
      <c r="H167" s="3">
        <f>cmp_expanded!H211</f>
        <v>37.115000000000002</v>
      </c>
    </row>
    <row r="168" spans="1:8" x14ac:dyDescent="0.25">
      <c r="A168" s="5" t="s">
        <v>66</v>
      </c>
      <c r="B168" s="5" t="s">
        <v>69</v>
      </c>
      <c r="C168" s="5" t="str">
        <f>cmp_expanded!C212</f>
        <v>305COR</v>
      </c>
      <c r="D168">
        <f>cmp_expanded!D212</f>
        <v>54</v>
      </c>
      <c r="E168" s="3">
        <f>cmp_expanded!E212</f>
        <v>9.5350000000000001</v>
      </c>
      <c r="F168" s="3">
        <f>cmp_expanded!F212</f>
        <v>18.399999999999999</v>
      </c>
      <c r="G168" s="3">
        <f>cmp_expanded!G212</f>
        <v>39.575000000000003</v>
      </c>
      <c r="H168" s="3">
        <f>cmp_expanded!H212</f>
        <v>30.04</v>
      </c>
    </row>
    <row r="169" spans="1:8" x14ac:dyDescent="0.25">
      <c r="A169" s="5" t="s">
        <v>66</v>
      </c>
      <c r="B169" s="5" t="s">
        <v>69</v>
      </c>
      <c r="C169" s="5" t="str">
        <f>cmp_expanded!C213</f>
        <v>305FRA</v>
      </c>
      <c r="D169">
        <f>cmp_expanded!D213</f>
        <v>52</v>
      </c>
      <c r="E169" s="3">
        <f>cmp_expanded!E213</f>
        <v>88.875</v>
      </c>
      <c r="F169" s="3">
        <f>cmp_expanded!F213</f>
        <v>151.6</v>
      </c>
      <c r="G169" s="3">
        <f>cmp_expanded!G213</f>
        <v>218.02500000000001</v>
      </c>
      <c r="H169" s="3">
        <f>cmp_expanded!H213</f>
        <v>129.15</v>
      </c>
    </row>
    <row r="170" spans="1:8" x14ac:dyDescent="0.25">
      <c r="A170" s="5" t="s">
        <v>66</v>
      </c>
      <c r="B170" s="5" t="s">
        <v>69</v>
      </c>
      <c r="C170" s="5" t="str">
        <f>cmp_expanded!C214</f>
        <v>305FUF</v>
      </c>
      <c r="D170">
        <f>cmp_expanded!D214</f>
        <v>12</v>
      </c>
      <c r="E170" s="3">
        <f>cmp_expanded!E214</f>
        <v>55.174999999999997</v>
      </c>
      <c r="F170" s="3">
        <f>cmp_expanded!F214</f>
        <v>63.1</v>
      </c>
      <c r="G170" s="3">
        <f>cmp_expanded!G214</f>
        <v>116</v>
      </c>
      <c r="H170" s="3">
        <f>cmp_expanded!H214</f>
        <v>60.825000000000003</v>
      </c>
    </row>
    <row r="171" spans="1:8" x14ac:dyDescent="0.25">
      <c r="A171" s="5" t="s">
        <v>66</v>
      </c>
      <c r="B171" s="5" t="s">
        <v>69</v>
      </c>
      <c r="C171" s="5" t="str">
        <f>cmp_expanded!C215</f>
        <v>305LCS</v>
      </c>
      <c r="D171">
        <f>cmp_expanded!D215</f>
        <v>59</v>
      </c>
      <c r="E171" s="3">
        <f>cmp_expanded!E215</f>
        <v>1.25</v>
      </c>
      <c r="F171" s="3">
        <f>cmp_expanded!F215</f>
        <v>3.52</v>
      </c>
      <c r="G171" s="3">
        <f>cmp_expanded!G215</f>
        <v>6.1950000000000003</v>
      </c>
      <c r="H171" s="3">
        <f>cmp_expanded!H215</f>
        <v>4.9450000000000003</v>
      </c>
    </row>
    <row r="172" spans="1:8" x14ac:dyDescent="0.25">
      <c r="A172" s="5" t="s">
        <v>66</v>
      </c>
      <c r="B172" s="5" t="s">
        <v>69</v>
      </c>
      <c r="C172" s="5" t="str">
        <f>cmp_expanded!C216</f>
        <v>305PJP</v>
      </c>
      <c r="D172">
        <f>cmp_expanded!D216</f>
        <v>66</v>
      </c>
      <c r="E172" s="3">
        <f>cmp_expanded!E216</f>
        <v>3.5874999999999999</v>
      </c>
      <c r="F172" s="3">
        <f>cmp_expanded!F216</f>
        <v>7.4550000000000001</v>
      </c>
      <c r="G172" s="3">
        <f>cmp_expanded!G216</f>
        <v>17.149999999999999</v>
      </c>
      <c r="H172" s="3">
        <f>cmp_expanded!H216</f>
        <v>13.5625</v>
      </c>
    </row>
    <row r="173" spans="1:8" x14ac:dyDescent="0.25">
      <c r="A173" s="5" t="s">
        <v>66</v>
      </c>
      <c r="B173" s="5" t="s">
        <v>69</v>
      </c>
      <c r="C173" s="5" t="str">
        <f>cmp_expanded!C217</f>
        <v>305SJA</v>
      </c>
      <c r="D173">
        <f>cmp_expanded!D217</f>
        <v>69</v>
      </c>
      <c r="E173" s="3">
        <f>cmp_expanded!E217</f>
        <v>5.72</v>
      </c>
      <c r="F173" s="3">
        <f>cmp_expanded!F217</f>
        <v>9</v>
      </c>
      <c r="G173" s="3">
        <f>cmp_expanded!G217</f>
        <v>16.100000000000001</v>
      </c>
      <c r="H173" s="3">
        <f>cmp_expanded!H217</f>
        <v>10.38</v>
      </c>
    </row>
    <row r="174" spans="1:8" x14ac:dyDescent="0.25">
      <c r="A174" s="5" t="s">
        <v>66</v>
      </c>
      <c r="B174" s="5" t="s">
        <v>69</v>
      </c>
      <c r="C174" s="5" t="str">
        <f>cmp_expanded!C218</f>
        <v>305TSR</v>
      </c>
      <c r="D174">
        <f>cmp_expanded!D218</f>
        <v>61</v>
      </c>
      <c r="E174" s="3">
        <f>cmp_expanded!E218</f>
        <v>18.5</v>
      </c>
      <c r="F174" s="3">
        <f>cmp_expanded!F218</f>
        <v>36.1</v>
      </c>
      <c r="G174" s="3">
        <f>cmp_expanded!G218</f>
        <v>101</v>
      </c>
      <c r="H174" s="3">
        <f>cmp_expanded!H218</f>
        <v>82.5</v>
      </c>
    </row>
    <row r="175" spans="1:8" x14ac:dyDescent="0.25">
      <c r="A175" s="5" t="s">
        <v>66</v>
      </c>
      <c r="B175" s="5" t="s">
        <v>69</v>
      </c>
      <c r="C175" s="5" t="str">
        <f>cmp_expanded!C219</f>
        <v>305WCS</v>
      </c>
      <c r="D175">
        <f>cmp_expanded!D219</f>
        <v>13</v>
      </c>
      <c r="E175" s="3">
        <f>cmp_expanded!E219</f>
        <v>1.73</v>
      </c>
      <c r="F175" s="3">
        <f>cmp_expanded!F219</f>
        <v>2.35</v>
      </c>
      <c r="G175" s="3">
        <f>cmp_expanded!G219</f>
        <v>3.65</v>
      </c>
      <c r="H175" s="3">
        <f>cmp_expanded!H219</f>
        <v>1.92</v>
      </c>
    </row>
    <row r="176" spans="1:8" x14ac:dyDescent="0.25">
      <c r="A176" s="5" t="s">
        <v>66</v>
      </c>
      <c r="B176" s="5" t="s">
        <v>69</v>
      </c>
      <c r="C176" s="5" t="str">
        <f>cmp_expanded!C220</f>
        <v>305WSA</v>
      </c>
      <c r="D176">
        <f>cmp_expanded!D220</f>
        <v>38</v>
      </c>
      <c r="E176" s="3">
        <f>cmp_expanded!E220</f>
        <v>14.45</v>
      </c>
      <c r="F176" s="3">
        <f>cmp_expanded!F220</f>
        <v>22.65</v>
      </c>
      <c r="G176" s="3">
        <f>cmp_expanded!G220</f>
        <v>99</v>
      </c>
      <c r="H176" s="3">
        <f>cmp_expanded!H220</f>
        <v>84.55</v>
      </c>
    </row>
    <row r="177" spans="1:8" x14ac:dyDescent="0.25">
      <c r="A177" s="5" t="s">
        <v>66</v>
      </c>
      <c r="B177" s="5" t="s">
        <v>69</v>
      </c>
      <c r="C177" s="5" t="str">
        <f>cmp_expanded!C221</f>
        <v>309CCD</v>
      </c>
      <c r="D177">
        <f>cmp_expanded!D221</f>
        <v>30</v>
      </c>
      <c r="E177" s="3">
        <f>cmp_expanded!E221</f>
        <v>29.824999999999999</v>
      </c>
      <c r="F177" s="3">
        <f>cmp_expanded!F221</f>
        <v>70.349999999999994</v>
      </c>
      <c r="G177" s="3">
        <f>cmp_expanded!G221</f>
        <v>466</v>
      </c>
      <c r="H177" s="3">
        <f>cmp_expanded!H221</f>
        <v>436.17500000000001</v>
      </c>
    </row>
    <row r="178" spans="1:8" x14ac:dyDescent="0.25">
      <c r="A178" s="5" t="s">
        <v>66</v>
      </c>
      <c r="B178" s="5" t="s">
        <v>69</v>
      </c>
      <c r="C178" s="5" t="str">
        <f>cmp_expanded!C222</f>
        <v>310CCC</v>
      </c>
      <c r="D178">
        <f>cmp_expanded!D222</f>
        <v>50</v>
      </c>
      <c r="E178" s="3">
        <f>cmp_expanded!E222</f>
        <v>1.2</v>
      </c>
      <c r="F178" s="3">
        <f>cmp_expanded!F222</f>
        <v>2.4</v>
      </c>
      <c r="G178" s="3">
        <f>cmp_expanded!G222</f>
        <v>3.2949999999999999</v>
      </c>
      <c r="H178" s="3">
        <f>cmp_expanded!H222</f>
        <v>2.0950000000000002</v>
      </c>
    </row>
    <row r="179" spans="1:8" x14ac:dyDescent="0.25">
      <c r="A179" s="5" t="s">
        <v>66</v>
      </c>
      <c r="B179" s="5" t="s">
        <v>69</v>
      </c>
      <c r="C179" s="5" t="str">
        <f>cmp_expanded!C223</f>
        <v>310LBC</v>
      </c>
      <c r="D179">
        <f>cmp_expanded!D223</f>
        <v>11</v>
      </c>
      <c r="E179" s="3">
        <f>cmp_expanded!E223</f>
        <v>0.6</v>
      </c>
      <c r="F179" s="3">
        <f>cmp_expanded!F223</f>
        <v>1.7</v>
      </c>
      <c r="G179" s="3">
        <f>cmp_expanded!G223</f>
        <v>2.1800000000000002</v>
      </c>
      <c r="H179" s="3">
        <f>cmp_expanded!H223</f>
        <v>1.58</v>
      </c>
    </row>
    <row r="180" spans="1:8" x14ac:dyDescent="0.25">
      <c r="A180" s="5" t="s">
        <v>66</v>
      </c>
      <c r="B180" s="5" t="s">
        <v>69</v>
      </c>
      <c r="C180" s="5" t="str">
        <f>cmp_expanded!C224</f>
        <v>310PRE</v>
      </c>
      <c r="D180">
        <f>cmp_expanded!D224</f>
        <v>67</v>
      </c>
      <c r="E180" s="3">
        <f>cmp_expanded!E224</f>
        <v>7.68</v>
      </c>
      <c r="F180" s="3">
        <f>cmp_expanded!F224</f>
        <v>10.3</v>
      </c>
      <c r="G180" s="3">
        <f>cmp_expanded!G224</f>
        <v>13.65</v>
      </c>
      <c r="H180" s="3">
        <f>cmp_expanded!H224</f>
        <v>5.97</v>
      </c>
    </row>
    <row r="181" spans="1:8" x14ac:dyDescent="0.25">
      <c r="A181" s="5" t="s">
        <v>66</v>
      </c>
      <c r="B181" s="5" t="s">
        <v>69</v>
      </c>
      <c r="C181" s="5" t="str">
        <f>cmp_expanded!C225</f>
        <v>310USG</v>
      </c>
      <c r="D181">
        <f>cmp_expanded!D225</f>
        <v>66</v>
      </c>
      <c r="E181" s="3">
        <f>cmp_expanded!E225</f>
        <v>1.8</v>
      </c>
      <c r="F181" s="3">
        <f>cmp_expanded!F225</f>
        <v>2.75</v>
      </c>
      <c r="G181" s="3">
        <f>cmp_expanded!G225</f>
        <v>4.07</v>
      </c>
      <c r="H181" s="3">
        <f>cmp_expanded!H225</f>
        <v>2.27</v>
      </c>
    </row>
    <row r="182" spans="1:8" x14ac:dyDescent="0.25">
      <c r="A182" s="5" t="s">
        <v>66</v>
      </c>
      <c r="B182" s="5" t="s">
        <v>69</v>
      </c>
      <c r="C182" s="5" t="str">
        <f>cmp_expanded!C226</f>
        <v>310WRP</v>
      </c>
      <c r="D182">
        <f>cmp_expanded!D226</f>
        <v>40</v>
      </c>
      <c r="E182" s="3">
        <f>cmp_expanded!E226</f>
        <v>0.65249999999999997</v>
      </c>
      <c r="F182" s="3">
        <f>cmp_expanded!F226</f>
        <v>1.4</v>
      </c>
      <c r="G182" s="3">
        <f>cmp_expanded!G226</f>
        <v>2.625</v>
      </c>
      <c r="H182" s="3">
        <f>cmp_expanded!H226</f>
        <v>1.9724999999999999</v>
      </c>
    </row>
    <row r="183" spans="1:8" x14ac:dyDescent="0.25">
      <c r="A183" s="5" t="s">
        <v>66</v>
      </c>
      <c r="B183" s="5" t="s">
        <v>69</v>
      </c>
      <c r="C183" s="5" t="str">
        <f>cmp_expanded!C227</f>
        <v>312BCC</v>
      </c>
      <c r="D183">
        <f>cmp_expanded!D227</f>
        <v>23</v>
      </c>
      <c r="E183" s="3">
        <f>cmp_expanded!E227</f>
        <v>8.92</v>
      </c>
      <c r="F183" s="3">
        <f>cmp_expanded!F227</f>
        <v>25.8</v>
      </c>
      <c r="G183" s="3">
        <f>cmp_expanded!G227</f>
        <v>153.80000000000001</v>
      </c>
      <c r="H183" s="3">
        <f>cmp_expanded!H227</f>
        <v>144.88</v>
      </c>
    </row>
    <row r="184" spans="1:8" x14ac:dyDescent="0.25">
      <c r="A184" s="5" t="s">
        <v>66</v>
      </c>
      <c r="B184" s="5" t="s">
        <v>69</v>
      </c>
      <c r="C184" s="5" t="str">
        <f>cmp_expanded!C228</f>
        <v>312BCJ</v>
      </c>
      <c r="D184">
        <f>cmp_expanded!D228</f>
        <v>71</v>
      </c>
      <c r="E184" s="3">
        <f>cmp_expanded!E228</f>
        <v>19.3</v>
      </c>
      <c r="F184" s="3">
        <f>cmp_expanded!F228</f>
        <v>33.1</v>
      </c>
      <c r="G184" s="3">
        <f>cmp_expanded!G228</f>
        <v>84.2</v>
      </c>
      <c r="H184" s="3">
        <f>cmp_expanded!H228</f>
        <v>64.900000000000006</v>
      </c>
    </row>
    <row r="185" spans="1:8" x14ac:dyDescent="0.25">
      <c r="A185" s="5" t="s">
        <v>66</v>
      </c>
      <c r="B185" s="5" t="s">
        <v>69</v>
      </c>
      <c r="C185" s="5" t="str">
        <f>cmp_expanded!C229</f>
        <v>312GVS</v>
      </c>
      <c r="D185">
        <f>cmp_expanded!D229</f>
        <v>50</v>
      </c>
      <c r="E185" s="3">
        <f>cmp_expanded!E229</f>
        <v>3.5249999999999999</v>
      </c>
      <c r="F185" s="3">
        <f>cmp_expanded!F229</f>
        <v>5.67</v>
      </c>
      <c r="G185" s="3">
        <f>cmp_expanded!G229</f>
        <v>17.475000000000001</v>
      </c>
      <c r="H185" s="3">
        <f>cmp_expanded!H229</f>
        <v>13.95</v>
      </c>
    </row>
    <row r="186" spans="1:8" x14ac:dyDescent="0.25">
      <c r="A186" s="5" t="s">
        <v>66</v>
      </c>
      <c r="B186" s="5" t="s">
        <v>69</v>
      </c>
      <c r="C186" s="5" t="str">
        <f>cmp_expanded!C230</f>
        <v>312MSD</v>
      </c>
      <c r="D186">
        <f>cmp_expanded!D230</f>
        <v>64</v>
      </c>
      <c r="E186" s="3">
        <f>cmp_expanded!E230</f>
        <v>12.425000000000001</v>
      </c>
      <c r="F186" s="3">
        <f>cmp_expanded!F230</f>
        <v>21.4</v>
      </c>
      <c r="G186" s="3">
        <f>cmp_expanded!G230</f>
        <v>40.325000000000003</v>
      </c>
      <c r="H186" s="3">
        <f>cmp_expanded!H230</f>
        <v>27.9</v>
      </c>
    </row>
    <row r="187" spans="1:8" x14ac:dyDescent="0.25">
      <c r="A187" s="5" t="s">
        <v>66</v>
      </c>
      <c r="B187" s="5" t="s">
        <v>69</v>
      </c>
      <c r="C187" s="5" t="str">
        <f>cmp_expanded!C231</f>
        <v>312OFC</v>
      </c>
      <c r="D187">
        <f>cmp_expanded!D231</f>
        <v>72</v>
      </c>
      <c r="E187" s="3">
        <f>cmp_expanded!E231</f>
        <v>8.2074999999999996</v>
      </c>
      <c r="F187" s="3">
        <f>cmp_expanded!F231</f>
        <v>43.1</v>
      </c>
      <c r="G187" s="3">
        <f>cmp_expanded!G231</f>
        <v>147.69999999999999</v>
      </c>
      <c r="H187" s="3">
        <f>cmp_expanded!H231</f>
        <v>139.49250000000001</v>
      </c>
    </row>
    <row r="188" spans="1:8" x14ac:dyDescent="0.25">
      <c r="A188" s="5" t="s">
        <v>66</v>
      </c>
      <c r="B188" s="5" t="s">
        <v>69</v>
      </c>
      <c r="C188" s="5" t="str">
        <f>cmp_expanded!C232</f>
        <v>312OFN</v>
      </c>
      <c r="D188">
        <f>cmp_expanded!D232</f>
        <v>70</v>
      </c>
      <c r="E188" s="3">
        <f>cmp_expanded!E232</f>
        <v>4.2424999999999997</v>
      </c>
      <c r="F188" s="3">
        <f>cmp_expanded!F232</f>
        <v>7.3</v>
      </c>
      <c r="G188" s="3">
        <f>cmp_expanded!G232</f>
        <v>20.05</v>
      </c>
      <c r="H188" s="3">
        <f>cmp_expanded!H232</f>
        <v>15.807499999999999</v>
      </c>
    </row>
    <row r="189" spans="1:8" x14ac:dyDescent="0.25">
      <c r="A189" s="5" t="s">
        <v>66</v>
      </c>
      <c r="B189" s="5" t="s">
        <v>69</v>
      </c>
      <c r="C189" s="5" t="str">
        <f>cmp_expanded!C233</f>
        <v>312ORC</v>
      </c>
      <c r="D189">
        <f>cmp_expanded!D233</f>
        <v>71</v>
      </c>
      <c r="E189" s="3">
        <f>cmp_expanded!E233</f>
        <v>53.2</v>
      </c>
      <c r="F189" s="3">
        <f>cmp_expanded!F233</f>
        <v>136.69999999999999</v>
      </c>
      <c r="G189" s="3">
        <f>cmp_expanded!G233</f>
        <v>411.6</v>
      </c>
      <c r="H189" s="3">
        <f>cmp_expanded!H233</f>
        <v>358.4</v>
      </c>
    </row>
    <row r="190" spans="1:8" x14ac:dyDescent="0.25">
      <c r="A190" s="5" t="s">
        <v>66</v>
      </c>
      <c r="B190" s="5" t="s">
        <v>69</v>
      </c>
      <c r="C190" s="5" t="str">
        <f>cmp_expanded!C234</f>
        <v>312ORI</v>
      </c>
      <c r="D190">
        <f>cmp_expanded!D234</f>
        <v>72</v>
      </c>
      <c r="E190" s="3">
        <f>cmp_expanded!E234</f>
        <v>6.4175000000000004</v>
      </c>
      <c r="F190" s="3">
        <f>cmp_expanded!F234</f>
        <v>10.25</v>
      </c>
      <c r="G190" s="3">
        <f>cmp_expanded!G234</f>
        <v>22.8</v>
      </c>
      <c r="H190" s="3">
        <f>cmp_expanded!H234</f>
        <v>16.3825</v>
      </c>
    </row>
    <row r="191" spans="1:8" x14ac:dyDescent="0.25">
      <c r="A191" s="5" t="s">
        <v>66</v>
      </c>
      <c r="B191" s="5" t="s">
        <v>69</v>
      </c>
      <c r="C191" s="5" t="str">
        <f>cmp_expanded!C235</f>
        <v>312SMA</v>
      </c>
      <c r="D191">
        <f>cmp_expanded!D235</f>
        <v>69</v>
      </c>
      <c r="E191" s="3">
        <f>cmp_expanded!E235</f>
        <v>27.1</v>
      </c>
      <c r="F191" s="3">
        <f>cmp_expanded!F235</f>
        <v>84.9</v>
      </c>
      <c r="G191" s="3">
        <f>cmp_expanded!G235</f>
        <v>179</v>
      </c>
      <c r="H191" s="3">
        <f>cmp_expanded!H235</f>
        <v>151.9</v>
      </c>
    </row>
    <row r="192" spans="1:8" x14ac:dyDescent="0.25">
      <c r="A192" s="5" t="s">
        <v>66</v>
      </c>
      <c r="B192" s="5" t="s">
        <v>69</v>
      </c>
      <c r="C192" s="5" t="str">
        <f>cmp_expanded!C236</f>
        <v>312SMI</v>
      </c>
      <c r="D192">
        <f>cmp_expanded!D236</f>
        <v>8</v>
      </c>
      <c r="E192" s="3">
        <f>cmp_expanded!E236</f>
        <v>3.35</v>
      </c>
      <c r="F192" s="3">
        <f>cmp_expanded!F236</f>
        <v>5.3</v>
      </c>
      <c r="G192" s="3">
        <f>cmp_expanded!G236</f>
        <v>8.1</v>
      </c>
      <c r="H192" s="3">
        <f>cmp_expanded!H236</f>
        <v>4.75</v>
      </c>
    </row>
    <row r="193" spans="1:8" x14ac:dyDescent="0.25">
      <c r="A193" s="5" t="s">
        <v>66</v>
      </c>
      <c r="B193" s="5" t="s">
        <v>69</v>
      </c>
      <c r="C193" s="5" t="str">
        <f>cmp_expanded!C237</f>
        <v>314SYF</v>
      </c>
      <c r="D193">
        <f>cmp_expanded!D237</f>
        <v>47</v>
      </c>
      <c r="E193" s="3">
        <f>cmp_expanded!E237</f>
        <v>2.35</v>
      </c>
      <c r="F193" s="3">
        <f>cmp_expanded!F237</f>
        <v>4.6500000000000004</v>
      </c>
      <c r="G193" s="3">
        <f>cmp_expanded!G237</f>
        <v>8.85</v>
      </c>
      <c r="H193" s="3">
        <f>cmp_expanded!H237</f>
        <v>6.5</v>
      </c>
    </row>
    <row r="194" spans="1:8" x14ac:dyDescent="0.25">
      <c r="A194" s="5" t="s">
        <v>66</v>
      </c>
      <c r="B194" s="5" t="s">
        <v>69</v>
      </c>
      <c r="C194" s="5" t="str">
        <f>cmp_expanded!C238</f>
        <v>314SYL</v>
      </c>
      <c r="D194">
        <f>cmp_expanded!D238</f>
        <v>17</v>
      </c>
      <c r="E194" s="3">
        <f>cmp_expanded!E238</f>
        <v>0.63</v>
      </c>
      <c r="F194" s="3">
        <f>cmp_expanded!F238</f>
        <v>2.95</v>
      </c>
      <c r="G194" s="3">
        <f>cmp_expanded!G238</f>
        <v>3.89</v>
      </c>
      <c r="H194" s="3">
        <f>cmp_expanded!H238</f>
        <v>3.26</v>
      </c>
    </row>
    <row r="195" spans="1:8" x14ac:dyDescent="0.25">
      <c r="A195" s="5" t="s">
        <v>66</v>
      </c>
      <c r="B195" s="5" t="s">
        <v>69</v>
      </c>
      <c r="C195" s="5" t="str">
        <f>cmp_expanded!C239</f>
        <v>314SYN</v>
      </c>
      <c r="D195">
        <f>cmp_expanded!D239</f>
        <v>29</v>
      </c>
      <c r="E195" s="3">
        <f>cmp_expanded!E239</f>
        <v>1.4</v>
      </c>
      <c r="F195" s="3">
        <f>cmp_expanded!F239</f>
        <v>3.7</v>
      </c>
      <c r="G195" s="3">
        <f>cmp_expanded!G239</f>
        <v>8.18</v>
      </c>
      <c r="H195" s="3">
        <f>cmp_expanded!H239</f>
        <v>6.78</v>
      </c>
    </row>
    <row r="196" spans="1:8" x14ac:dyDescent="0.25">
      <c r="A196" s="5" t="s">
        <v>66</v>
      </c>
      <c r="B196" s="5" t="s">
        <v>69</v>
      </c>
      <c r="C196" s="5" t="str">
        <f>cmp_expanded!C240</f>
        <v>315APF</v>
      </c>
      <c r="D196">
        <f>cmp_expanded!D240</f>
        <v>31</v>
      </c>
      <c r="E196" s="3">
        <f>cmp_expanded!E240</f>
        <v>0.6</v>
      </c>
      <c r="F196" s="3">
        <f>cmp_expanded!F240</f>
        <v>1.45</v>
      </c>
      <c r="G196" s="3">
        <f>cmp_expanded!G240</f>
        <v>3</v>
      </c>
      <c r="H196" s="3">
        <f>cmp_expanded!H240</f>
        <v>2.4</v>
      </c>
    </row>
    <row r="197" spans="1:8" x14ac:dyDescent="0.25">
      <c r="A197" s="5" t="s">
        <v>66</v>
      </c>
      <c r="B197" s="5" t="s">
        <v>69</v>
      </c>
      <c r="C197" s="5" t="str">
        <f>cmp_expanded!C241</f>
        <v>315BEF</v>
      </c>
      <c r="D197">
        <f>cmp_expanded!D241</f>
        <v>49</v>
      </c>
      <c r="E197" s="3">
        <f>cmp_expanded!E241</f>
        <v>0.8</v>
      </c>
      <c r="F197" s="3">
        <f>cmp_expanded!F241</f>
        <v>2</v>
      </c>
      <c r="G197" s="3">
        <f>cmp_expanded!G241</f>
        <v>3.1</v>
      </c>
      <c r="H197" s="3">
        <f>cmp_expanded!H241</f>
        <v>2.2999999999999998</v>
      </c>
    </row>
    <row r="198" spans="1:8" x14ac:dyDescent="0.25">
      <c r="A198" s="5" t="s">
        <v>66</v>
      </c>
      <c r="B198" s="5" t="s">
        <v>69</v>
      </c>
      <c r="C198" s="5" t="str">
        <f>cmp_expanded!C242</f>
        <v>315FMV</v>
      </c>
      <c r="D198">
        <f>cmp_expanded!D242</f>
        <v>66</v>
      </c>
      <c r="E198" s="3">
        <f>cmp_expanded!E242</f>
        <v>2.5074999999999998</v>
      </c>
      <c r="F198" s="3">
        <f>cmp_expanded!F242</f>
        <v>4.2949999999999999</v>
      </c>
      <c r="G198" s="3">
        <f>cmp_expanded!G242</f>
        <v>7.1475</v>
      </c>
      <c r="H198" s="3">
        <f>cmp_expanded!H242</f>
        <v>4.6399999999999997</v>
      </c>
    </row>
    <row r="199" spans="1:8" x14ac:dyDescent="0.25">
      <c r="A199" s="5" t="s">
        <v>66</v>
      </c>
      <c r="B199" s="5" t="s">
        <v>69</v>
      </c>
      <c r="C199" s="5" t="str">
        <f>cmp_expanded!C243</f>
        <v>315GAN</v>
      </c>
      <c r="D199">
        <f>cmp_expanded!D243</f>
        <v>66</v>
      </c>
      <c r="E199" s="3">
        <f>cmp_expanded!E243</f>
        <v>1.7925</v>
      </c>
      <c r="F199" s="3">
        <f>cmp_expanded!F243</f>
        <v>3.16</v>
      </c>
      <c r="G199" s="3">
        <f>cmp_expanded!G243</f>
        <v>5.2024999999999997</v>
      </c>
      <c r="H199" s="3">
        <f>cmp_expanded!H243</f>
        <v>3.41</v>
      </c>
    </row>
    <row r="200" spans="1:8" x14ac:dyDescent="0.25">
      <c r="A200" s="5" t="s">
        <v>66</v>
      </c>
      <c r="B200" s="5" t="s">
        <v>69</v>
      </c>
      <c r="C200" s="5" t="str">
        <f>cmp_expanded!C244</f>
        <v>315LCC</v>
      </c>
      <c r="D200">
        <f>cmp_expanded!D244</f>
        <v>4</v>
      </c>
      <c r="E200" s="3">
        <f>cmp_expanded!E244</f>
        <v>1.6375</v>
      </c>
      <c r="F200" s="3">
        <f>cmp_expanded!F244</f>
        <v>2.9950000000000001</v>
      </c>
      <c r="G200" s="3">
        <f>cmp_expanded!G244</f>
        <v>6.79</v>
      </c>
      <c r="H200" s="3">
        <f>cmp_expanded!H244</f>
        <v>5.1524999999999999</v>
      </c>
    </row>
    <row r="201" spans="1:8" x14ac:dyDescent="0.25">
      <c r="A201" s="5" t="s">
        <v>66</v>
      </c>
      <c r="B201" s="5" t="s">
        <v>63</v>
      </c>
      <c r="C201" s="5" t="str">
        <f>cmp_expanded!C294</f>
        <v>305CAN</v>
      </c>
      <c r="D201">
        <f>cmp_expanded!D294</f>
        <v>28</v>
      </c>
      <c r="E201" s="3">
        <f>cmp_expanded!E294</f>
        <v>1.675</v>
      </c>
      <c r="F201" s="3">
        <f>cmp_expanded!F294</f>
        <v>4.2249999999999996</v>
      </c>
      <c r="G201" s="3">
        <f>cmp_expanded!G294</f>
        <v>14.375</v>
      </c>
      <c r="H201" s="3">
        <f>cmp_expanded!H294</f>
        <v>12.7</v>
      </c>
    </row>
    <row r="202" spans="1:8" x14ac:dyDescent="0.25">
      <c r="A202" s="5" t="s">
        <v>66</v>
      </c>
      <c r="B202" s="5" t="s">
        <v>63</v>
      </c>
      <c r="C202" s="5" t="str">
        <f>cmp_expanded!C295</f>
        <v>305CHI</v>
      </c>
      <c r="D202">
        <f>cmp_expanded!D295</f>
        <v>67</v>
      </c>
      <c r="E202" s="3">
        <f>cmp_expanded!E295</f>
        <v>7.585</v>
      </c>
      <c r="F202" s="3">
        <f>cmp_expanded!F295</f>
        <v>19.8</v>
      </c>
      <c r="G202" s="3">
        <f>cmp_expanded!G295</f>
        <v>44.7</v>
      </c>
      <c r="H202" s="3">
        <f>cmp_expanded!H295</f>
        <v>37.115000000000002</v>
      </c>
    </row>
    <row r="203" spans="1:8" x14ac:dyDescent="0.25">
      <c r="A203" s="5" t="s">
        <v>66</v>
      </c>
      <c r="B203" s="5" t="s">
        <v>63</v>
      </c>
      <c r="C203" s="5" t="str">
        <f>cmp_expanded!C296</f>
        <v>305COR</v>
      </c>
      <c r="D203">
        <f>cmp_expanded!D296</f>
        <v>54</v>
      </c>
      <c r="E203" s="3">
        <f>cmp_expanded!E296</f>
        <v>9.5350000000000001</v>
      </c>
      <c r="F203" s="3">
        <f>cmp_expanded!F296</f>
        <v>18.399999999999999</v>
      </c>
      <c r="G203" s="3">
        <f>cmp_expanded!G296</f>
        <v>39.575000000000003</v>
      </c>
      <c r="H203" s="3">
        <f>cmp_expanded!H296</f>
        <v>30.04</v>
      </c>
    </row>
    <row r="204" spans="1:8" x14ac:dyDescent="0.25">
      <c r="A204" s="5" t="s">
        <v>66</v>
      </c>
      <c r="B204" s="5" t="s">
        <v>63</v>
      </c>
      <c r="C204" s="5" t="str">
        <f>cmp_expanded!C297</f>
        <v>305LCS</v>
      </c>
      <c r="D204">
        <f>cmp_expanded!D297</f>
        <v>59</v>
      </c>
      <c r="E204" s="3">
        <f>cmp_expanded!E297</f>
        <v>1.25</v>
      </c>
      <c r="F204" s="3">
        <f>cmp_expanded!F297</f>
        <v>3.52</v>
      </c>
      <c r="G204" s="3">
        <f>cmp_expanded!G297</f>
        <v>6.1950000000000003</v>
      </c>
      <c r="H204" s="3">
        <f>cmp_expanded!H297</f>
        <v>4.9450000000000003</v>
      </c>
    </row>
    <row r="205" spans="1:8" x14ac:dyDescent="0.25">
      <c r="A205" s="5" t="s">
        <v>66</v>
      </c>
      <c r="B205" s="5" t="s">
        <v>63</v>
      </c>
      <c r="C205" s="5" t="str">
        <f>cmp_expanded!C298</f>
        <v>305SJA</v>
      </c>
      <c r="D205">
        <f>cmp_expanded!D298</f>
        <v>69</v>
      </c>
      <c r="E205" s="3">
        <f>cmp_expanded!E298</f>
        <v>5.72</v>
      </c>
      <c r="F205" s="3">
        <f>cmp_expanded!F298</f>
        <v>9</v>
      </c>
      <c r="G205" s="3">
        <f>cmp_expanded!G298</f>
        <v>16.100000000000001</v>
      </c>
      <c r="H205" s="3">
        <f>cmp_expanded!H298</f>
        <v>10.38</v>
      </c>
    </row>
    <row r="206" spans="1:8" x14ac:dyDescent="0.25">
      <c r="A206" s="5" t="s">
        <v>66</v>
      </c>
      <c r="B206" s="5" t="s">
        <v>63</v>
      </c>
      <c r="C206" s="5" t="str">
        <f>cmp_expanded!C299</f>
        <v>310CCC</v>
      </c>
      <c r="D206">
        <f>cmp_expanded!D299</f>
        <v>50</v>
      </c>
      <c r="E206" s="3">
        <f>cmp_expanded!E299</f>
        <v>1.2</v>
      </c>
      <c r="F206" s="3">
        <f>cmp_expanded!F299</f>
        <v>2.4</v>
      </c>
      <c r="G206" s="3">
        <f>cmp_expanded!G299</f>
        <v>3.2949999999999999</v>
      </c>
      <c r="H206" s="3">
        <f>cmp_expanded!H299</f>
        <v>2.0950000000000002</v>
      </c>
    </row>
    <row r="207" spans="1:8" x14ac:dyDescent="0.25">
      <c r="A207" s="5" t="s">
        <v>66</v>
      </c>
      <c r="B207" s="5" t="s">
        <v>63</v>
      </c>
      <c r="C207" s="5" t="str">
        <f>cmp_expanded!C300</f>
        <v>310PRE</v>
      </c>
      <c r="D207">
        <f>cmp_expanded!D300</f>
        <v>67</v>
      </c>
      <c r="E207" s="3">
        <f>cmp_expanded!E300</f>
        <v>7.68</v>
      </c>
      <c r="F207" s="3">
        <f>cmp_expanded!F300</f>
        <v>10.3</v>
      </c>
      <c r="G207" s="3">
        <f>cmp_expanded!G300</f>
        <v>13.65</v>
      </c>
      <c r="H207" s="3">
        <f>cmp_expanded!H300</f>
        <v>5.97</v>
      </c>
    </row>
    <row r="208" spans="1:8" x14ac:dyDescent="0.25">
      <c r="A208" s="5" t="s">
        <v>66</v>
      </c>
      <c r="B208" s="5" t="s">
        <v>63</v>
      </c>
      <c r="C208" s="5" t="str">
        <f>cmp_expanded!C301</f>
        <v>312OFN</v>
      </c>
      <c r="D208">
        <f>cmp_expanded!D301</f>
        <v>70</v>
      </c>
      <c r="E208" s="3">
        <f>cmp_expanded!E301</f>
        <v>4.2424999999999997</v>
      </c>
      <c r="F208" s="3">
        <f>cmp_expanded!F301</f>
        <v>7.3</v>
      </c>
      <c r="G208" s="3">
        <f>cmp_expanded!G301</f>
        <v>20.05</v>
      </c>
      <c r="H208" s="3">
        <f>cmp_expanded!H301</f>
        <v>15.807499999999999</v>
      </c>
    </row>
    <row r="209" spans="1:8" x14ac:dyDescent="0.25">
      <c r="A209" s="5" t="s">
        <v>66</v>
      </c>
      <c r="B209" s="5" t="s">
        <v>63</v>
      </c>
      <c r="C209" s="5" t="str">
        <f>cmp_expanded!C302</f>
        <v>312ORI</v>
      </c>
      <c r="D209">
        <f>cmp_expanded!D302</f>
        <v>72</v>
      </c>
      <c r="E209" s="3">
        <f>cmp_expanded!E302</f>
        <v>6.4175000000000004</v>
      </c>
      <c r="F209" s="3">
        <f>cmp_expanded!F302</f>
        <v>10.25</v>
      </c>
      <c r="G209" s="3">
        <f>cmp_expanded!G302</f>
        <v>22.8</v>
      </c>
      <c r="H209" s="3">
        <f>cmp_expanded!H302</f>
        <v>16.3825</v>
      </c>
    </row>
    <row r="210" spans="1:8" x14ac:dyDescent="0.25">
      <c r="A210" s="5" t="s">
        <v>66</v>
      </c>
      <c r="B210" s="5" t="s">
        <v>63</v>
      </c>
      <c r="C210" s="5" t="str">
        <f>cmp_expanded!C303</f>
        <v>314SYF</v>
      </c>
      <c r="D210">
        <f>cmp_expanded!D303</f>
        <v>47</v>
      </c>
      <c r="E210" s="3">
        <f>cmp_expanded!E303</f>
        <v>2.35</v>
      </c>
      <c r="F210" s="3">
        <f>cmp_expanded!F303</f>
        <v>4.6500000000000004</v>
      </c>
      <c r="G210" s="3">
        <f>cmp_expanded!G303</f>
        <v>8.85</v>
      </c>
      <c r="H210" s="3">
        <f>cmp_expanded!H303</f>
        <v>6.5</v>
      </c>
    </row>
    <row r="211" spans="1:8" x14ac:dyDescent="0.25">
      <c r="A211" s="5" t="s">
        <v>66</v>
      </c>
      <c r="B211" s="5" t="s">
        <v>63</v>
      </c>
      <c r="C211" s="5" t="str">
        <f>cmp_expanded!C304</f>
        <v>314SYL</v>
      </c>
      <c r="D211">
        <f>cmp_expanded!D304</f>
        <v>17</v>
      </c>
      <c r="E211" s="3">
        <f>cmp_expanded!E304</f>
        <v>0.63</v>
      </c>
      <c r="F211" s="3">
        <f>cmp_expanded!F304</f>
        <v>2.95</v>
      </c>
      <c r="G211" s="3">
        <f>cmp_expanded!G304</f>
        <v>3.89</v>
      </c>
      <c r="H211" s="3">
        <f>cmp_expanded!H304</f>
        <v>3.26</v>
      </c>
    </row>
    <row r="212" spans="1:8" x14ac:dyDescent="0.25">
      <c r="A212" s="5" t="s">
        <v>66</v>
      </c>
      <c r="B212" s="5" t="s">
        <v>63</v>
      </c>
      <c r="C212" s="5" t="str">
        <f>cmp_expanded!C305</f>
        <v>314SYN</v>
      </c>
      <c r="D212">
        <f>cmp_expanded!D305</f>
        <v>29</v>
      </c>
      <c r="E212" s="3">
        <f>cmp_expanded!E305</f>
        <v>1.4</v>
      </c>
      <c r="F212" s="3">
        <f>cmp_expanded!F305</f>
        <v>3.7</v>
      </c>
      <c r="G212" s="3">
        <f>cmp_expanded!G305</f>
        <v>8.18</v>
      </c>
      <c r="H212" s="3">
        <f>cmp_expanded!H305</f>
        <v>6.78</v>
      </c>
    </row>
    <row r="213" spans="1:8" x14ac:dyDescent="0.25">
      <c r="A213" s="5" t="s">
        <v>67</v>
      </c>
      <c r="B213" s="5" t="s">
        <v>68</v>
      </c>
      <c r="C213" s="5" t="str">
        <f>cmp_expanded!C22</f>
        <v>309ALG</v>
      </c>
      <c r="D213">
        <f>cmp_expanded!D22</f>
        <v>91</v>
      </c>
      <c r="E213" s="3">
        <f>cmp_expanded!E22</f>
        <v>72.099999999999994</v>
      </c>
      <c r="F213" s="3">
        <f>cmp_expanded!F22</f>
        <v>196</v>
      </c>
      <c r="G213" s="3">
        <f>cmp_expanded!G22</f>
        <v>612</v>
      </c>
      <c r="H213" s="3">
        <f>cmp_expanded!H22</f>
        <v>539.9</v>
      </c>
    </row>
    <row r="214" spans="1:8" x14ac:dyDescent="0.25">
      <c r="A214" s="5" t="s">
        <v>67</v>
      </c>
      <c r="B214" s="5" t="s">
        <v>68</v>
      </c>
      <c r="C214" s="5" t="str">
        <f>cmp_expanded!C23</f>
        <v>309ASB</v>
      </c>
      <c r="D214">
        <f>cmp_expanded!D23</f>
        <v>90</v>
      </c>
      <c r="E214" s="3">
        <f>cmp_expanded!E23</f>
        <v>27.25</v>
      </c>
      <c r="F214" s="3">
        <f>cmp_expanded!F23</f>
        <v>51.45</v>
      </c>
      <c r="G214" s="3">
        <f>cmp_expanded!G23</f>
        <v>102.45</v>
      </c>
      <c r="H214" s="3">
        <f>cmp_expanded!H23</f>
        <v>75.2</v>
      </c>
    </row>
    <row r="215" spans="1:8" x14ac:dyDescent="0.25">
      <c r="A215" s="5" t="s">
        <v>67</v>
      </c>
      <c r="B215" s="5" t="s">
        <v>68</v>
      </c>
      <c r="C215" s="5" t="str">
        <f>cmp_expanded!C24</f>
        <v>309ESP</v>
      </c>
      <c r="D215">
        <f>cmp_expanded!D24</f>
        <v>94</v>
      </c>
      <c r="E215" s="3">
        <f>cmp_expanded!E24</f>
        <v>64.575000000000003</v>
      </c>
      <c r="F215" s="3">
        <f>cmp_expanded!F24</f>
        <v>153.1</v>
      </c>
      <c r="G215" s="3">
        <f>cmp_expanded!G24</f>
        <v>535.75</v>
      </c>
      <c r="H215" s="3">
        <f>cmp_expanded!H24</f>
        <v>471.17500000000001</v>
      </c>
    </row>
    <row r="216" spans="1:8" x14ac:dyDescent="0.25">
      <c r="A216" s="5" t="s">
        <v>67</v>
      </c>
      <c r="B216" s="5" t="s">
        <v>68</v>
      </c>
      <c r="C216" s="5" t="str">
        <f>cmp_expanded!C25</f>
        <v>309GAB</v>
      </c>
      <c r="D216">
        <f>cmp_expanded!D25</f>
        <v>28</v>
      </c>
      <c r="E216" s="3">
        <f>cmp_expanded!E25</f>
        <v>239.02500000000001</v>
      </c>
      <c r="F216" s="3">
        <f>cmp_expanded!F25</f>
        <v>530</v>
      </c>
      <c r="G216" s="3">
        <f>cmp_expanded!G25</f>
        <v>1506.5</v>
      </c>
      <c r="H216" s="3">
        <f>cmp_expanded!H25</f>
        <v>1267.4749999999999</v>
      </c>
    </row>
    <row r="217" spans="1:8" x14ac:dyDescent="0.25">
      <c r="A217" s="5" t="s">
        <v>67</v>
      </c>
      <c r="B217" s="5" t="s">
        <v>68</v>
      </c>
      <c r="C217" s="5" t="str">
        <f>cmp_expanded!C26</f>
        <v>309JON</v>
      </c>
      <c r="D217">
        <f>cmp_expanded!D26</f>
        <v>92</v>
      </c>
      <c r="E217" s="3">
        <f>cmp_expanded!E26</f>
        <v>42.85</v>
      </c>
      <c r="F217" s="3">
        <f>cmp_expanded!F26</f>
        <v>101.85</v>
      </c>
      <c r="G217" s="3">
        <f>cmp_expanded!G26</f>
        <v>274.75</v>
      </c>
      <c r="H217" s="3">
        <f>cmp_expanded!H26</f>
        <v>231.9</v>
      </c>
    </row>
    <row r="218" spans="1:8" x14ac:dyDescent="0.25">
      <c r="A218" s="5" t="s">
        <v>67</v>
      </c>
      <c r="B218" s="5" t="s">
        <v>68</v>
      </c>
      <c r="C218" s="5" t="str">
        <f>cmp_expanded!C27</f>
        <v>309MER</v>
      </c>
      <c r="D218">
        <f>cmp_expanded!D27</f>
        <v>93</v>
      </c>
      <c r="E218" s="3">
        <f>cmp_expanded!E27</f>
        <v>66.900000000000006</v>
      </c>
      <c r="F218" s="3">
        <f>cmp_expanded!F27</f>
        <v>156.19999999999999</v>
      </c>
      <c r="G218" s="3">
        <f>cmp_expanded!G27</f>
        <v>367</v>
      </c>
      <c r="H218" s="3">
        <f>cmp_expanded!H27</f>
        <v>300.10000000000002</v>
      </c>
    </row>
    <row r="219" spans="1:8" x14ac:dyDescent="0.25">
      <c r="A219" s="5" t="s">
        <v>67</v>
      </c>
      <c r="B219" s="5" t="s">
        <v>68</v>
      </c>
      <c r="C219" s="5" t="str">
        <f>cmp_expanded!C28</f>
        <v>309NAD</v>
      </c>
      <c r="D219">
        <f>cmp_expanded!D28</f>
        <v>64</v>
      </c>
      <c r="E219" s="3">
        <f>cmp_expanded!E28</f>
        <v>39.950000000000003</v>
      </c>
      <c r="F219" s="3">
        <f>cmp_expanded!F28</f>
        <v>82.65</v>
      </c>
      <c r="G219" s="3">
        <f>cmp_expanded!G28</f>
        <v>555.25</v>
      </c>
      <c r="H219" s="3">
        <f>cmp_expanded!H28</f>
        <v>515.29999999999995</v>
      </c>
    </row>
    <row r="220" spans="1:8" x14ac:dyDescent="0.25">
      <c r="A220" s="5" t="s">
        <v>67</v>
      </c>
      <c r="B220" s="5" t="s">
        <v>68</v>
      </c>
      <c r="C220" s="5" t="str">
        <f>cmp_expanded!C29</f>
        <v>309OLD</v>
      </c>
      <c r="D220">
        <f>cmp_expanded!D29</f>
        <v>65</v>
      </c>
      <c r="E220" s="3">
        <f>cmp_expanded!E29</f>
        <v>55.7</v>
      </c>
      <c r="F220" s="3">
        <f>cmp_expanded!F29</f>
        <v>102</v>
      </c>
      <c r="G220" s="3">
        <f>cmp_expanded!G29</f>
        <v>222</v>
      </c>
      <c r="H220" s="3">
        <f>cmp_expanded!H29</f>
        <v>166.3</v>
      </c>
    </row>
    <row r="221" spans="1:8" x14ac:dyDescent="0.25">
      <c r="A221" s="5" t="s">
        <v>67</v>
      </c>
      <c r="B221" s="5" t="s">
        <v>68</v>
      </c>
      <c r="C221" s="5" t="str">
        <f>cmp_expanded!C30</f>
        <v>309RTA</v>
      </c>
      <c r="D221">
        <f>cmp_expanded!D30</f>
        <v>8</v>
      </c>
      <c r="E221" s="3">
        <f>cmp_expanded!E30</f>
        <v>840.5</v>
      </c>
      <c r="F221" s="3">
        <f>cmp_expanded!F30</f>
        <v>1042</v>
      </c>
      <c r="G221" s="3">
        <f>cmp_expanded!G30</f>
        <v>1789.75</v>
      </c>
      <c r="H221" s="3">
        <f>cmp_expanded!H30</f>
        <v>949.25</v>
      </c>
    </row>
    <row r="222" spans="1:8" x14ac:dyDescent="0.25">
      <c r="A222" s="5" t="s">
        <v>67</v>
      </c>
      <c r="B222" s="5" t="s">
        <v>68</v>
      </c>
      <c r="C222" s="5" t="str">
        <f>cmp_expanded!C31</f>
        <v>309TEH</v>
      </c>
      <c r="D222">
        <f>cmp_expanded!D31</f>
        <v>93</v>
      </c>
      <c r="E222" s="3">
        <f>cmp_expanded!E31</f>
        <v>83.8</v>
      </c>
      <c r="F222" s="3">
        <f>cmp_expanded!F31</f>
        <v>140.30000000000001</v>
      </c>
      <c r="G222" s="3">
        <f>cmp_expanded!G31</f>
        <v>398.8</v>
      </c>
      <c r="H222" s="3">
        <f>cmp_expanded!H31</f>
        <v>315</v>
      </c>
    </row>
    <row r="223" spans="1:8" x14ac:dyDescent="0.25">
      <c r="A223" s="5" t="s">
        <v>67</v>
      </c>
      <c r="B223" s="5" t="s">
        <v>62</v>
      </c>
      <c r="C223" s="5" t="str">
        <f>cmp_expanded!C125</f>
        <v>305BRS</v>
      </c>
      <c r="D223">
        <f>cmp_expanded!D125</f>
        <v>17</v>
      </c>
      <c r="E223" s="3">
        <f>cmp_expanded!E125</f>
        <v>9.6</v>
      </c>
      <c r="F223" s="3">
        <f>cmp_expanded!F125</f>
        <v>17.899999999999999</v>
      </c>
      <c r="G223" s="3">
        <f>cmp_expanded!G125</f>
        <v>46.2</v>
      </c>
      <c r="H223" s="3">
        <f>cmp_expanded!H125</f>
        <v>36.6</v>
      </c>
    </row>
    <row r="224" spans="1:8" x14ac:dyDescent="0.25">
      <c r="A224" s="5" t="s">
        <v>67</v>
      </c>
      <c r="B224" s="5" t="s">
        <v>62</v>
      </c>
      <c r="C224" s="5" t="str">
        <f>cmp_expanded!C126</f>
        <v>305CAN</v>
      </c>
      <c r="D224">
        <f>cmp_expanded!D126</f>
        <v>81</v>
      </c>
      <c r="E224" s="3">
        <f>cmp_expanded!E126</f>
        <v>2.75</v>
      </c>
      <c r="F224" s="3">
        <f>cmp_expanded!F126</f>
        <v>6</v>
      </c>
      <c r="G224" s="3">
        <f>cmp_expanded!G126</f>
        <v>19.2</v>
      </c>
      <c r="H224" s="3">
        <f>cmp_expanded!H126</f>
        <v>16.45</v>
      </c>
    </row>
    <row r="225" spans="1:8" x14ac:dyDescent="0.25">
      <c r="A225" s="5" t="s">
        <v>67</v>
      </c>
      <c r="B225" s="5" t="s">
        <v>62</v>
      </c>
      <c r="C225" s="5" t="str">
        <f>cmp_expanded!C127</f>
        <v>305CHI</v>
      </c>
      <c r="D225">
        <f>cmp_expanded!D127</f>
        <v>98</v>
      </c>
      <c r="E225" s="3">
        <f>cmp_expanded!E127</f>
        <v>10.9</v>
      </c>
      <c r="F225" s="3">
        <f>cmp_expanded!F127</f>
        <v>26.45</v>
      </c>
      <c r="G225" s="3">
        <f>cmp_expanded!G127</f>
        <v>55.15</v>
      </c>
      <c r="H225" s="3">
        <f>cmp_expanded!H127</f>
        <v>44.25</v>
      </c>
    </row>
    <row r="226" spans="1:8" x14ac:dyDescent="0.25">
      <c r="A226" s="5" t="s">
        <v>67</v>
      </c>
      <c r="B226" s="5" t="s">
        <v>62</v>
      </c>
      <c r="C226" s="5" t="str">
        <f>cmp_expanded!C128</f>
        <v>305COR</v>
      </c>
      <c r="D226">
        <f>cmp_expanded!D128</f>
        <v>82</v>
      </c>
      <c r="E226" s="3">
        <f>cmp_expanded!E128</f>
        <v>9.625</v>
      </c>
      <c r="F226" s="3">
        <f>cmp_expanded!F128</f>
        <v>19.5</v>
      </c>
      <c r="G226" s="3">
        <f>cmp_expanded!G128</f>
        <v>37.25</v>
      </c>
      <c r="H226" s="3">
        <f>cmp_expanded!H128</f>
        <v>27.625</v>
      </c>
    </row>
    <row r="227" spans="1:8" x14ac:dyDescent="0.25">
      <c r="A227" s="5" t="s">
        <v>67</v>
      </c>
      <c r="B227" s="5" t="s">
        <v>62</v>
      </c>
      <c r="C227" s="5" t="str">
        <f>cmp_expanded!C129</f>
        <v>305FRA</v>
      </c>
      <c r="D227">
        <f>cmp_expanded!D129</f>
        <v>88</v>
      </c>
      <c r="E227" s="3">
        <f>cmp_expanded!E129</f>
        <v>36.075000000000003</v>
      </c>
      <c r="F227" s="3">
        <f>cmp_expanded!F129</f>
        <v>76.55</v>
      </c>
      <c r="G227" s="3">
        <f>cmp_expanded!G129</f>
        <v>163.80000000000001</v>
      </c>
      <c r="H227" s="3">
        <f>cmp_expanded!H129</f>
        <v>127.72499999999999</v>
      </c>
    </row>
    <row r="228" spans="1:8" x14ac:dyDescent="0.25">
      <c r="A228" s="5" t="s">
        <v>67</v>
      </c>
      <c r="B228" s="5" t="s">
        <v>62</v>
      </c>
      <c r="C228" s="5" t="str">
        <f>cmp_expanded!C130</f>
        <v>305FUF</v>
      </c>
      <c r="D228">
        <f>cmp_expanded!D130</f>
        <v>15</v>
      </c>
      <c r="E228" s="3">
        <f>cmp_expanded!E130</f>
        <v>22.05</v>
      </c>
      <c r="F228" s="3">
        <f>cmp_expanded!F130</f>
        <v>54</v>
      </c>
      <c r="G228" s="3">
        <f>cmp_expanded!G130</f>
        <v>92.35</v>
      </c>
      <c r="H228" s="3">
        <f>cmp_expanded!H130</f>
        <v>70.3</v>
      </c>
    </row>
    <row r="229" spans="1:8" x14ac:dyDescent="0.25">
      <c r="A229" s="5" t="s">
        <v>67</v>
      </c>
      <c r="B229" s="5" t="s">
        <v>62</v>
      </c>
      <c r="C229" s="5" t="str">
        <f>cmp_expanded!C131</f>
        <v>305LCS</v>
      </c>
      <c r="D229">
        <f>cmp_expanded!D131</f>
        <v>90</v>
      </c>
      <c r="E229" s="3">
        <f>cmp_expanded!E131</f>
        <v>1.9025000000000001</v>
      </c>
      <c r="F229" s="3">
        <f>cmp_expanded!F131</f>
        <v>3.855</v>
      </c>
      <c r="G229" s="3">
        <f>cmp_expanded!G131</f>
        <v>9.4224999999999994</v>
      </c>
      <c r="H229" s="3">
        <f>cmp_expanded!H131</f>
        <v>7.52</v>
      </c>
    </row>
    <row r="230" spans="1:8" x14ac:dyDescent="0.25">
      <c r="A230" s="5" t="s">
        <v>67</v>
      </c>
      <c r="B230" s="5" t="s">
        <v>62</v>
      </c>
      <c r="C230" s="5" t="str">
        <f>cmp_expanded!C132</f>
        <v>305PJP</v>
      </c>
      <c r="D230">
        <f>cmp_expanded!D132</f>
        <v>96</v>
      </c>
      <c r="E230" s="3">
        <f>cmp_expanded!E132</f>
        <v>9.4525000000000006</v>
      </c>
      <c r="F230" s="3">
        <f>cmp_expanded!F132</f>
        <v>19.100000000000001</v>
      </c>
      <c r="G230" s="3">
        <f>cmp_expanded!G132</f>
        <v>56.6</v>
      </c>
      <c r="H230" s="3">
        <f>cmp_expanded!H132</f>
        <v>47.147500000000001</v>
      </c>
    </row>
    <row r="231" spans="1:8" x14ac:dyDescent="0.25">
      <c r="A231" s="5" t="s">
        <v>67</v>
      </c>
      <c r="B231" s="5" t="s">
        <v>62</v>
      </c>
      <c r="C231" s="5" t="str">
        <f>cmp_expanded!C133</f>
        <v>305SJA</v>
      </c>
      <c r="D231">
        <f>cmp_expanded!D133</f>
        <v>98</v>
      </c>
      <c r="E231" s="3">
        <f>cmp_expanded!E133</f>
        <v>9.74</v>
      </c>
      <c r="F231" s="3">
        <f>cmp_expanded!F133</f>
        <v>17.05</v>
      </c>
      <c r="G231" s="3">
        <f>cmp_expanded!G133</f>
        <v>26.675000000000001</v>
      </c>
      <c r="H231" s="3">
        <f>cmp_expanded!H133</f>
        <v>16.934999999999999</v>
      </c>
    </row>
    <row r="232" spans="1:8" x14ac:dyDescent="0.25">
      <c r="A232" s="5" t="s">
        <v>67</v>
      </c>
      <c r="B232" s="5" t="s">
        <v>62</v>
      </c>
      <c r="C232" s="5" t="str">
        <f>cmp_expanded!C134</f>
        <v>305TSR</v>
      </c>
      <c r="D232">
        <f>cmp_expanded!D134</f>
        <v>95</v>
      </c>
      <c r="E232" s="3">
        <f>cmp_expanded!E134</f>
        <v>16.05</v>
      </c>
      <c r="F232" s="3">
        <f>cmp_expanded!F134</f>
        <v>35.9</v>
      </c>
      <c r="G232" s="3">
        <f>cmp_expanded!G134</f>
        <v>66.349999999999994</v>
      </c>
      <c r="H232" s="3">
        <f>cmp_expanded!H134</f>
        <v>50.3</v>
      </c>
    </row>
    <row r="233" spans="1:8" x14ac:dyDescent="0.25">
      <c r="A233" s="5" t="s">
        <v>67</v>
      </c>
      <c r="B233" s="5" t="s">
        <v>62</v>
      </c>
      <c r="C233" s="5" t="str">
        <f>cmp_expanded!C135</f>
        <v>305WCS</v>
      </c>
      <c r="D233">
        <f>cmp_expanded!D135</f>
        <v>16</v>
      </c>
      <c r="E233" s="3">
        <f>cmp_expanded!E135</f>
        <v>3.6225000000000001</v>
      </c>
      <c r="F233" s="3">
        <f>cmp_expanded!F135</f>
        <v>4.9550000000000001</v>
      </c>
      <c r="G233" s="3">
        <f>cmp_expanded!G135</f>
        <v>23.35</v>
      </c>
      <c r="H233" s="3">
        <f>cmp_expanded!H135</f>
        <v>19.727499999999999</v>
      </c>
    </row>
    <row r="234" spans="1:8" x14ac:dyDescent="0.25">
      <c r="A234" s="5" t="s">
        <v>67</v>
      </c>
      <c r="B234" s="5" t="s">
        <v>62</v>
      </c>
      <c r="C234" s="5" t="str">
        <f>cmp_expanded!C136</f>
        <v>305WSA</v>
      </c>
      <c r="D234">
        <f>cmp_expanded!D136</f>
        <v>77</v>
      </c>
      <c r="E234" s="3">
        <f>cmp_expanded!E136</f>
        <v>16.600000000000001</v>
      </c>
      <c r="F234" s="3">
        <f>cmp_expanded!F136</f>
        <v>54.7</v>
      </c>
      <c r="G234" s="3">
        <f>cmp_expanded!G136</f>
        <v>119</v>
      </c>
      <c r="H234" s="3">
        <f>cmp_expanded!H136</f>
        <v>102.4</v>
      </c>
    </row>
    <row r="235" spans="1:8" x14ac:dyDescent="0.25">
      <c r="A235" s="5" t="s">
        <v>67</v>
      </c>
      <c r="B235" s="5" t="s">
        <v>62</v>
      </c>
      <c r="C235" s="5" t="str">
        <f>cmp_expanded!C137</f>
        <v>309ALG</v>
      </c>
      <c r="D235">
        <f>cmp_expanded!D137</f>
        <v>91</v>
      </c>
      <c r="E235" s="3">
        <f>cmp_expanded!E137</f>
        <v>72.099999999999994</v>
      </c>
      <c r="F235" s="3">
        <f>cmp_expanded!F137</f>
        <v>196</v>
      </c>
      <c r="G235" s="3">
        <f>cmp_expanded!G137</f>
        <v>612</v>
      </c>
      <c r="H235" s="3">
        <f>cmp_expanded!H137</f>
        <v>539.9</v>
      </c>
    </row>
    <row r="236" spans="1:8" x14ac:dyDescent="0.25">
      <c r="A236" s="5" t="s">
        <v>67</v>
      </c>
      <c r="B236" s="5" t="s">
        <v>62</v>
      </c>
      <c r="C236" s="5" t="str">
        <f>cmp_expanded!C138</f>
        <v>309ASB</v>
      </c>
      <c r="D236">
        <f>cmp_expanded!D138</f>
        <v>90</v>
      </c>
      <c r="E236" s="3">
        <f>cmp_expanded!E138</f>
        <v>27.25</v>
      </c>
      <c r="F236" s="3">
        <f>cmp_expanded!F138</f>
        <v>51.45</v>
      </c>
      <c r="G236" s="3">
        <f>cmp_expanded!G138</f>
        <v>102.45</v>
      </c>
      <c r="H236" s="3">
        <f>cmp_expanded!H138</f>
        <v>75.2</v>
      </c>
    </row>
    <row r="237" spans="1:8" x14ac:dyDescent="0.25">
      <c r="A237" s="5" t="s">
        <v>67</v>
      </c>
      <c r="B237" s="5" t="s">
        <v>62</v>
      </c>
      <c r="C237" s="5" t="str">
        <f>cmp_expanded!C139</f>
        <v>309CCD</v>
      </c>
      <c r="D237">
        <f>cmp_expanded!D139</f>
        <v>29</v>
      </c>
      <c r="E237" s="3">
        <f>cmp_expanded!E139</f>
        <v>51</v>
      </c>
      <c r="F237" s="3">
        <f>cmp_expanded!F139</f>
        <v>113</v>
      </c>
      <c r="G237" s="3">
        <f>cmp_expanded!G139</f>
        <v>316</v>
      </c>
      <c r="H237" s="3">
        <f>cmp_expanded!H139</f>
        <v>265</v>
      </c>
    </row>
    <row r="238" spans="1:8" x14ac:dyDescent="0.25">
      <c r="A238" s="5" t="s">
        <v>67</v>
      </c>
      <c r="B238" s="5" t="s">
        <v>62</v>
      </c>
      <c r="C238" s="5" t="str">
        <f>cmp_expanded!C140</f>
        <v>309ESP</v>
      </c>
      <c r="D238">
        <f>cmp_expanded!D140</f>
        <v>94</v>
      </c>
      <c r="E238" s="3">
        <f>cmp_expanded!E140</f>
        <v>64.575000000000003</v>
      </c>
      <c r="F238" s="3">
        <f>cmp_expanded!F140</f>
        <v>153.1</v>
      </c>
      <c r="G238" s="3">
        <f>cmp_expanded!G140</f>
        <v>535.75</v>
      </c>
      <c r="H238" s="3">
        <f>cmp_expanded!H140</f>
        <v>471.17500000000001</v>
      </c>
    </row>
    <row r="239" spans="1:8" x14ac:dyDescent="0.25">
      <c r="A239" s="5" t="s">
        <v>67</v>
      </c>
      <c r="B239" s="5" t="s">
        <v>62</v>
      </c>
      <c r="C239" s="5" t="str">
        <f>cmp_expanded!C141</f>
        <v>309GAB</v>
      </c>
      <c r="D239">
        <f>cmp_expanded!D141</f>
        <v>28</v>
      </c>
      <c r="E239" s="3">
        <f>cmp_expanded!E141</f>
        <v>239.02500000000001</v>
      </c>
      <c r="F239" s="3">
        <f>cmp_expanded!F141</f>
        <v>530</v>
      </c>
      <c r="G239" s="3">
        <f>cmp_expanded!G141</f>
        <v>1506.5</v>
      </c>
      <c r="H239" s="3">
        <f>cmp_expanded!H141</f>
        <v>1267.4749999999999</v>
      </c>
    </row>
    <row r="240" spans="1:8" x14ac:dyDescent="0.25">
      <c r="A240" s="5" t="s">
        <v>67</v>
      </c>
      <c r="B240" s="5" t="s">
        <v>62</v>
      </c>
      <c r="C240" s="5" t="str">
        <f>cmp_expanded!C142</f>
        <v>309JON</v>
      </c>
      <c r="D240">
        <f>cmp_expanded!D142</f>
        <v>92</v>
      </c>
      <c r="E240" s="3">
        <f>cmp_expanded!E142</f>
        <v>42.85</v>
      </c>
      <c r="F240" s="3">
        <f>cmp_expanded!F142</f>
        <v>101.85</v>
      </c>
      <c r="G240" s="3">
        <f>cmp_expanded!G142</f>
        <v>274.75</v>
      </c>
      <c r="H240" s="3">
        <f>cmp_expanded!H142</f>
        <v>231.9</v>
      </c>
    </row>
    <row r="241" spans="1:8" x14ac:dyDescent="0.25">
      <c r="A241" s="5" t="s">
        <v>67</v>
      </c>
      <c r="B241" s="5" t="s">
        <v>62</v>
      </c>
      <c r="C241" s="5" t="str">
        <f>cmp_expanded!C143</f>
        <v>309MER</v>
      </c>
      <c r="D241">
        <f>cmp_expanded!D143</f>
        <v>93</v>
      </c>
      <c r="E241" s="3">
        <f>cmp_expanded!E143</f>
        <v>66.900000000000006</v>
      </c>
      <c r="F241" s="3">
        <f>cmp_expanded!F143</f>
        <v>156.19999999999999</v>
      </c>
      <c r="G241" s="3">
        <f>cmp_expanded!G143</f>
        <v>367</v>
      </c>
      <c r="H241" s="3">
        <f>cmp_expanded!H143</f>
        <v>300.10000000000002</v>
      </c>
    </row>
    <row r="242" spans="1:8" x14ac:dyDescent="0.25">
      <c r="A242" s="5" t="s">
        <v>67</v>
      </c>
      <c r="B242" s="5" t="s">
        <v>62</v>
      </c>
      <c r="C242" s="5" t="str">
        <f>cmp_expanded!C144</f>
        <v>309NAD</v>
      </c>
      <c r="D242">
        <f>cmp_expanded!D144</f>
        <v>64</v>
      </c>
      <c r="E242" s="3">
        <f>cmp_expanded!E144</f>
        <v>39.950000000000003</v>
      </c>
      <c r="F242" s="3">
        <f>cmp_expanded!F144</f>
        <v>82.65</v>
      </c>
      <c r="G242" s="3">
        <f>cmp_expanded!G144</f>
        <v>555.25</v>
      </c>
      <c r="H242" s="3">
        <f>cmp_expanded!H144</f>
        <v>515.29999999999995</v>
      </c>
    </row>
    <row r="243" spans="1:8" x14ac:dyDescent="0.25">
      <c r="A243" s="5" t="s">
        <v>67</v>
      </c>
      <c r="B243" s="5" t="s">
        <v>62</v>
      </c>
      <c r="C243" s="5" t="str">
        <f>cmp_expanded!C145</f>
        <v>309OLD</v>
      </c>
      <c r="D243">
        <f>cmp_expanded!D145</f>
        <v>65</v>
      </c>
      <c r="E243" s="3">
        <f>cmp_expanded!E145</f>
        <v>55.7</v>
      </c>
      <c r="F243" s="3">
        <f>cmp_expanded!F145</f>
        <v>102</v>
      </c>
      <c r="G243" s="3">
        <f>cmp_expanded!G145</f>
        <v>222</v>
      </c>
      <c r="H243" s="3">
        <f>cmp_expanded!H145</f>
        <v>166.3</v>
      </c>
    </row>
    <row r="244" spans="1:8" x14ac:dyDescent="0.25">
      <c r="A244" s="5" t="s">
        <v>67</v>
      </c>
      <c r="B244" s="5" t="s">
        <v>62</v>
      </c>
      <c r="C244" s="5" t="str">
        <f>cmp_expanded!C146</f>
        <v>309RTA</v>
      </c>
      <c r="D244">
        <f>cmp_expanded!D146</f>
        <v>8</v>
      </c>
      <c r="E244" s="3">
        <f>cmp_expanded!E146</f>
        <v>840.5</v>
      </c>
      <c r="F244" s="3">
        <f>cmp_expanded!F146</f>
        <v>1042</v>
      </c>
      <c r="G244" s="3">
        <f>cmp_expanded!G146</f>
        <v>1789.75</v>
      </c>
      <c r="H244" s="3">
        <f>cmp_expanded!H146</f>
        <v>949.25</v>
      </c>
    </row>
    <row r="245" spans="1:8" x14ac:dyDescent="0.25">
      <c r="A245" s="5" t="s">
        <v>67</v>
      </c>
      <c r="B245" s="5" t="s">
        <v>62</v>
      </c>
      <c r="C245" s="5" t="str">
        <f>cmp_expanded!C147</f>
        <v>309TEH</v>
      </c>
      <c r="D245">
        <f>cmp_expanded!D147</f>
        <v>93</v>
      </c>
      <c r="E245" s="3">
        <f>cmp_expanded!E147</f>
        <v>83.8</v>
      </c>
      <c r="F245" s="3">
        <f>cmp_expanded!F147</f>
        <v>140.30000000000001</v>
      </c>
      <c r="G245" s="3">
        <f>cmp_expanded!G147</f>
        <v>398.8</v>
      </c>
      <c r="H245" s="3">
        <f>cmp_expanded!H147</f>
        <v>315</v>
      </c>
    </row>
    <row r="246" spans="1:8" x14ac:dyDescent="0.25">
      <c r="A246" s="5" t="s">
        <v>67</v>
      </c>
      <c r="B246" s="5" t="s">
        <v>62</v>
      </c>
      <c r="C246" s="5" t="str">
        <f>cmp_expanded!C148</f>
        <v>310CCC</v>
      </c>
      <c r="D246">
        <f>cmp_expanded!D148</f>
        <v>84</v>
      </c>
      <c r="E246" s="3">
        <f>cmp_expanded!E148</f>
        <v>0.99250000000000005</v>
      </c>
      <c r="F246" s="3">
        <f>cmp_expanded!F148</f>
        <v>2.1</v>
      </c>
      <c r="G246" s="3">
        <f>cmp_expanded!G148</f>
        <v>4.41</v>
      </c>
      <c r="H246" s="3">
        <f>cmp_expanded!H148</f>
        <v>3.4175</v>
      </c>
    </row>
    <row r="247" spans="1:8" x14ac:dyDescent="0.25">
      <c r="A247" s="5" t="s">
        <v>67</v>
      </c>
      <c r="B247" s="5" t="s">
        <v>62</v>
      </c>
      <c r="C247" s="5" t="str">
        <f>cmp_expanded!C149</f>
        <v>310LBC</v>
      </c>
      <c r="D247">
        <f>cmp_expanded!D149</f>
        <v>35</v>
      </c>
      <c r="E247" s="3">
        <f>cmp_expanded!E149</f>
        <v>0.995</v>
      </c>
      <c r="F247" s="3">
        <f>cmp_expanded!F149</f>
        <v>2.5</v>
      </c>
      <c r="G247" s="3">
        <f>cmp_expanded!G149</f>
        <v>5.46</v>
      </c>
      <c r="H247" s="3">
        <f>cmp_expanded!H149</f>
        <v>4.4649999999999999</v>
      </c>
    </row>
    <row r="248" spans="1:8" x14ac:dyDescent="0.25">
      <c r="A248" s="5" t="s">
        <v>67</v>
      </c>
      <c r="B248" s="5" t="s">
        <v>62</v>
      </c>
      <c r="C248" s="5" t="str">
        <f>cmp_expanded!C150</f>
        <v>310PRE</v>
      </c>
      <c r="D248">
        <f>cmp_expanded!D150</f>
        <v>89</v>
      </c>
      <c r="E248" s="3">
        <f>cmp_expanded!E150</f>
        <v>7.8</v>
      </c>
      <c r="F248" s="3">
        <f>cmp_expanded!F150</f>
        <v>10.1</v>
      </c>
      <c r="G248" s="3">
        <f>cmp_expanded!G150</f>
        <v>20.8</v>
      </c>
      <c r="H248" s="3">
        <f>cmp_expanded!H150</f>
        <v>13</v>
      </c>
    </row>
    <row r="249" spans="1:8" x14ac:dyDescent="0.25">
      <c r="A249" s="5" t="s">
        <v>67</v>
      </c>
      <c r="B249" s="5" t="s">
        <v>62</v>
      </c>
      <c r="C249" s="5" t="str">
        <f>cmp_expanded!C151</f>
        <v>310USG</v>
      </c>
      <c r="D249">
        <f>cmp_expanded!D151</f>
        <v>88</v>
      </c>
      <c r="E249" s="3">
        <f>cmp_expanded!E151</f>
        <v>1.4875</v>
      </c>
      <c r="F249" s="3">
        <f>cmp_expanded!F151</f>
        <v>2.61</v>
      </c>
      <c r="G249" s="3">
        <f>cmp_expanded!G151</f>
        <v>5.6074999999999999</v>
      </c>
      <c r="H249" s="3">
        <f>cmp_expanded!H151</f>
        <v>4.12</v>
      </c>
    </row>
    <row r="250" spans="1:8" x14ac:dyDescent="0.25">
      <c r="A250" s="5" t="s">
        <v>67</v>
      </c>
      <c r="B250" s="5" t="s">
        <v>62</v>
      </c>
      <c r="C250" s="5" t="str">
        <f>cmp_expanded!C152</f>
        <v>310WRP</v>
      </c>
      <c r="D250">
        <f>cmp_expanded!D152</f>
        <v>62</v>
      </c>
      <c r="E250" s="3">
        <f>cmp_expanded!E152</f>
        <v>1.6375</v>
      </c>
      <c r="F250" s="3">
        <f>cmp_expanded!F152</f>
        <v>3.855</v>
      </c>
      <c r="G250" s="3">
        <f>cmp_expanded!G152</f>
        <v>11.272500000000001</v>
      </c>
      <c r="H250" s="3">
        <f>cmp_expanded!H152</f>
        <v>9.6349999999999998</v>
      </c>
    </row>
    <row r="251" spans="1:8" x14ac:dyDescent="0.25">
      <c r="A251" s="5" t="s">
        <v>67</v>
      </c>
      <c r="B251" s="5" t="s">
        <v>62</v>
      </c>
      <c r="C251" s="5" t="str">
        <f>cmp_expanded!C153</f>
        <v>312BCC</v>
      </c>
      <c r="D251">
        <f>cmp_expanded!D153</f>
        <v>32</v>
      </c>
      <c r="E251" s="3">
        <f>cmp_expanded!E153</f>
        <v>95.65</v>
      </c>
      <c r="F251" s="3">
        <f>cmp_expanded!F153</f>
        <v>372.8</v>
      </c>
      <c r="G251" s="3">
        <f>cmp_expanded!G153</f>
        <v>899.5</v>
      </c>
      <c r="H251" s="3">
        <f>cmp_expanded!H153</f>
        <v>803.85</v>
      </c>
    </row>
    <row r="252" spans="1:8" x14ac:dyDescent="0.25">
      <c r="A252" s="5" t="s">
        <v>67</v>
      </c>
      <c r="B252" s="5" t="s">
        <v>62</v>
      </c>
      <c r="C252" s="5" t="str">
        <f>cmp_expanded!C154</f>
        <v>312BCJ</v>
      </c>
      <c r="D252">
        <f>cmp_expanded!D154</f>
        <v>86</v>
      </c>
      <c r="E252" s="3">
        <f>cmp_expanded!E154</f>
        <v>36.524999999999999</v>
      </c>
      <c r="F252" s="3">
        <f>cmp_expanded!F154</f>
        <v>107.2</v>
      </c>
      <c r="G252" s="3">
        <f>cmp_expanded!G154</f>
        <v>276.64999999999998</v>
      </c>
      <c r="H252" s="3">
        <f>cmp_expanded!H154</f>
        <v>240.125</v>
      </c>
    </row>
    <row r="253" spans="1:8" x14ac:dyDescent="0.25">
      <c r="A253" s="5" t="s">
        <v>67</v>
      </c>
      <c r="B253" s="5" t="s">
        <v>62</v>
      </c>
      <c r="C253" s="5" t="str">
        <f>cmp_expanded!C155</f>
        <v>312GVS</v>
      </c>
      <c r="D253">
        <f>cmp_expanded!D155</f>
        <v>64</v>
      </c>
      <c r="E253" s="3">
        <f>cmp_expanded!E155</f>
        <v>10.7</v>
      </c>
      <c r="F253" s="3">
        <f>cmp_expanded!F155</f>
        <v>35.75</v>
      </c>
      <c r="G253" s="3">
        <f>cmp_expanded!G155</f>
        <v>114.65</v>
      </c>
      <c r="H253" s="3">
        <f>cmp_expanded!H155</f>
        <v>103.95</v>
      </c>
    </row>
    <row r="254" spans="1:8" x14ac:dyDescent="0.25">
      <c r="A254" s="5" t="s">
        <v>67</v>
      </c>
      <c r="B254" s="5" t="s">
        <v>62</v>
      </c>
      <c r="C254" s="5" t="str">
        <f>cmp_expanded!C156</f>
        <v>312MSD</v>
      </c>
      <c r="D254">
        <f>cmp_expanded!D156</f>
        <v>89</v>
      </c>
      <c r="E254" s="3">
        <f>cmp_expanded!E156</f>
        <v>32.799999999999997</v>
      </c>
      <c r="F254" s="3">
        <f>cmp_expanded!F156</f>
        <v>75.3</v>
      </c>
      <c r="G254" s="3">
        <f>cmp_expanded!G156</f>
        <v>191.3</v>
      </c>
      <c r="H254" s="3">
        <f>cmp_expanded!H156</f>
        <v>158.5</v>
      </c>
    </row>
    <row r="255" spans="1:8" x14ac:dyDescent="0.25">
      <c r="A255" s="5" t="s">
        <v>67</v>
      </c>
      <c r="B255" s="5" t="s">
        <v>62</v>
      </c>
      <c r="C255" s="5" t="str">
        <f>cmp_expanded!C157</f>
        <v>312OFC</v>
      </c>
      <c r="D255">
        <f>cmp_expanded!D157</f>
        <v>94</v>
      </c>
      <c r="E255" s="3">
        <f>cmp_expanded!E157</f>
        <v>27.8</v>
      </c>
      <c r="F255" s="3">
        <f>cmp_expanded!F157</f>
        <v>94.5</v>
      </c>
      <c r="G255" s="3">
        <f>cmp_expanded!G157</f>
        <v>424.55</v>
      </c>
      <c r="H255" s="3">
        <f>cmp_expanded!H157</f>
        <v>396.75</v>
      </c>
    </row>
    <row r="256" spans="1:8" x14ac:dyDescent="0.25">
      <c r="A256" s="5" t="s">
        <v>67</v>
      </c>
      <c r="B256" s="5" t="s">
        <v>62</v>
      </c>
      <c r="C256" s="5" t="str">
        <f>cmp_expanded!C158</f>
        <v>312OFN</v>
      </c>
      <c r="D256">
        <f>cmp_expanded!D158</f>
        <v>92</v>
      </c>
      <c r="E256" s="3">
        <f>cmp_expanded!E158</f>
        <v>15.35</v>
      </c>
      <c r="F256" s="3">
        <f>cmp_expanded!F158</f>
        <v>24.6</v>
      </c>
      <c r="G256" s="3">
        <f>cmp_expanded!G158</f>
        <v>49.85</v>
      </c>
      <c r="H256" s="3">
        <f>cmp_expanded!H158</f>
        <v>34.5</v>
      </c>
    </row>
    <row r="257" spans="1:8" x14ac:dyDescent="0.25">
      <c r="A257" s="5" t="s">
        <v>67</v>
      </c>
      <c r="B257" s="5" t="s">
        <v>62</v>
      </c>
      <c r="C257" s="5" t="str">
        <f>cmp_expanded!C159</f>
        <v>312ORC</v>
      </c>
      <c r="D257">
        <f>cmp_expanded!D159</f>
        <v>92</v>
      </c>
      <c r="E257" s="3">
        <f>cmp_expanded!E159</f>
        <v>68.224999999999994</v>
      </c>
      <c r="F257" s="3">
        <f>cmp_expanded!F159</f>
        <v>192</v>
      </c>
      <c r="G257" s="3">
        <f>cmp_expanded!G159</f>
        <v>502</v>
      </c>
      <c r="H257" s="3">
        <f>cmp_expanded!H159</f>
        <v>433.77499999999998</v>
      </c>
    </row>
    <row r="258" spans="1:8" x14ac:dyDescent="0.25">
      <c r="A258" s="5" t="s">
        <v>67</v>
      </c>
      <c r="B258" s="5" t="s">
        <v>62</v>
      </c>
      <c r="C258" s="5" t="str">
        <f>cmp_expanded!C160</f>
        <v>312ORI</v>
      </c>
      <c r="D258">
        <f>cmp_expanded!D160</f>
        <v>94</v>
      </c>
      <c r="E258" s="3">
        <f>cmp_expanded!E160</f>
        <v>12.925000000000001</v>
      </c>
      <c r="F258" s="3">
        <f>cmp_expanded!F160</f>
        <v>54</v>
      </c>
      <c r="G258" s="3">
        <f>cmp_expanded!G160</f>
        <v>170.65</v>
      </c>
      <c r="H258" s="3">
        <f>cmp_expanded!H160</f>
        <v>157.72499999999999</v>
      </c>
    </row>
    <row r="259" spans="1:8" x14ac:dyDescent="0.25">
      <c r="A259" s="5" t="s">
        <v>67</v>
      </c>
      <c r="B259" s="5" t="s">
        <v>62</v>
      </c>
      <c r="C259" s="5" t="str">
        <f>cmp_expanded!C161</f>
        <v>312SMA</v>
      </c>
      <c r="D259">
        <f>cmp_expanded!D161</f>
        <v>87</v>
      </c>
      <c r="E259" s="3">
        <f>cmp_expanded!E161</f>
        <v>68.650000000000006</v>
      </c>
      <c r="F259" s="3">
        <f>cmp_expanded!F161</f>
        <v>154</v>
      </c>
      <c r="G259" s="3">
        <f>cmp_expanded!G161</f>
        <v>246.5</v>
      </c>
      <c r="H259" s="3">
        <f>cmp_expanded!H161</f>
        <v>177.85</v>
      </c>
    </row>
    <row r="260" spans="1:8" x14ac:dyDescent="0.25">
      <c r="A260" s="5" t="s">
        <v>67</v>
      </c>
      <c r="B260" s="5" t="s">
        <v>62</v>
      </c>
      <c r="C260" s="5" t="str">
        <f>cmp_expanded!C162</f>
        <v>312SMI</v>
      </c>
      <c r="D260">
        <f>cmp_expanded!D162</f>
        <v>20</v>
      </c>
      <c r="E260" s="3">
        <f>cmp_expanded!E162</f>
        <v>28.25</v>
      </c>
      <c r="F260" s="3">
        <f>cmp_expanded!F162</f>
        <v>899.9</v>
      </c>
      <c r="G260" s="3">
        <f>cmp_expanded!G162</f>
        <v>3000</v>
      </c>
      <c r="H260" s="3">
        <f>cmp_expanded!H162</f>
        <v>2971.75</v>
      </c>
    </row>
    <row r="261" spans="1:8" x14ac:dyDescent="0.25">
      <c r="A261" s="5" t="s">
        <v>67</v>
      </c>
      <c r="B261" s="5" t="s">
        <v>62</v>
      </c>
      <c r="C261" s="5" t="str">
        <f>cmp_expanded!C163</f>
        <v>313SAE</v>
      </c>
      <c r="D261">
        <f>cmp_expanded!D163</f>
        <v>1</v>
      </c>
      <c r="E261" s="3">
        <f>cmp_expanded!E163</f>
        <v>142</v>
      </c>
      <c r="F261" s="3">
        <f>cmp_expanded!F163</f>
        <v>142</v>
      </c>
      <c r="G261" s="3">
        <f>cmp_expanded!G163</f>
        <v>142</v>
      </c>
      <c r="H261" s="3">
        <f>cmp_expanded!H163</f>
        <v>0</v>
      </c>
    </row>
    <row r="262" spans="1:8" x14ac:dyDescent="0.25">
      <c r="A262" s="5" t="s">
        <v>67</v>
      </c>
      <c r="B262" s="5" t="s">
        <v>62</v>
      </c>
      <c r="C262" s="5" t="str">
        <f>cmp_expanded!C164</f>
        <v>314SYF</v>
      </c>
      <c r="D262">
        <f>cmp_expanded!D164</f>
        <v>65</v>
      </c>
      <c r="E262" s="3">
        <f>cmp_expanded!E164</f>
        <v>5.9</v>
      </c>
      <c r="F262" s="3">
        <f>cmp_expanded!F164</f>
        <v>11.2</v>
      </c>
      <c r="G262" s="3">
        <f>cmp_expanded!G164</f>
        <v>17.899999999999999</v>
      </c>
      <c r="H262" s="3">
        <f>cmp_expanded!H164</f>
        <v>12</v>
      </c>
    </row>
    <row r="263" spans="1:8" x14ac:dyDescent="0.25">
      <c r="A263" s="5" t="s">
        <v>67</v>
      </c>
      <c r="B263" s="5" t="s">
        <v>62</v>
      </c>
      <c r="C263" s="5" t="str">
        <f>cmp_expanded!C165</f>
        <v>314SYL</v>
      </c>
      <c r="D263">
        <f>cmp_expanded!D165</f>
        <v>38</v>
      </c>
      <c r="E263" s="3">
        <f>cmp_expanded!E165</f>
        <v>1.3049999999999999</v>
      </c>
      <c r="F263" s="3">
        <f>cmp_expanded!F165</f>
        <v>4.9800000000000004</v>
      </c>
      <c r="G263" s="3">
        <f>cmp_expanded!G165</f>
        <v>20.05</v>
      </c>
      <c r="H263" s="3">
        <f>cmp_expanded!H165</f>
        <v>18.745000000000001</v>
      </c>
    </row>
    <row r="264" spans="1:8" x14ac:dyDescent="0.25">
      <c r="A264" s="5" t="s">
        <v>67</v>
      </c>
      <c r="B264" s="5" t="s">
        <v>62</v>
      </c>
      <c r="C264" s="5" t="str">
        <f>cmp_expanded!C166</f>
        <v>314SYN</v>
      </c>
      <c r="D264">
        <f>cmp_expanded!D166</f>
        <v>59</v>
      </c>
      <c r="E264" s="3">
        <f>cmp_expanded!E166</f>
        <v>1.9750000000000001</v>
      </c>
      <c r="F264" s="3">
        <f>cmp_expanded!F166</f>
        <v>5.91</v>
      </c>
      <c r="G264" s="3">
        <f>cmp_expanded!G166</f>
        <v>15.1</v>
      </c>
      <c r="H264" s="3">
        <f>cmp_expanded!H166</f>
        <v>13.125</v>
      </c>
    </row>
    <row r="265" spans="1:8" x14ac:dyDescent="0.25">
      <c r="A265" s="5" t="s">
        <v>67</v>
      </c>
      <c r="B265" s="5" t="s">
        <v>62</v>
      </c>
      <c r="C265" s="5" t="str">
        <f>cmp_expanded!C167</f>
        <v>315APF</v>
      </c>
      <c r="D265">
        <f>cmp_expanded!D167</f>
        <v>46</v>
      </c>
      <c r="E265" s="3">
        <f>cmp_expanded!E167</f>
        <v>0.92749999999999999</v>
      </c>
      <c r="F265" s="3">
        <f>cmp_expanded!F167</f>
        <v>2.0299999999999998</v>
      </c>
      <c r="G265" s="3">
        <f>cmp_expanded!G167</f>
        <v>4.93</v>
      </c>
      <c r="H265" s="3">
        <f>cmp_expanded!H167</f>
        <v>4.0025000000000004</v>
      </c>
    </row>
    <row r="266" spans="1:8" x14ac:dyDescent="0.25">
      <c r="A266" s="5" t="s">
        <v>67</v>
      </c>
      <c r="B266" s="5" t="s">
        <v>62</v>
      </c>
      <c r="C266" s="5" t="str">
        <f>cmp_expanded!C168</f>
        <v>315BEF</v>
      </c>
      <c r="D266">
        <f>cmp_expanded!D168</f>
        <v>75</v>
      </c>
      <c r="E266" s="3">
        <f>cmp_expanded!E168</f>
        <v>1.35</v>
      </c>
      <c r="F266" s="3">
        <f>cmp_expanded!F168</f>
        <v>3</v>
      </c>
      <c r="G266" s="3">
        <f>cmp_expanded!G168</f>
        <v>13.75</v>
      </c>
      <c r="H266" s="3">
        <f>cmp_expanded!H168</f>
        <v>12.4</v>
      </c>
    </row>
    <row r="267" spans="1:8" x14ac:dyDescent="0.25">
      <c r="A267" s="5" t="s">
        <v>67</v>
      </c>
      <c r="B267" s="5" t="s">
        <v>62</v>
      </c>
      <c r="C267" s="5" t="str">
        <f>cmp_expanded!C169</f>
        <v>315FMV</v>
      </c>
      <c r="D267">
        <f>cmp_expanded!D169</f>
        <v>88</v>
      </c>
      <c r="E267" s="3">
        <f>cmp_expanded!E169</f>
        <v>2.1575000000000002</v>
      </c>
      <c r="F267" s="3">
        <f>cmp_expanded!F169</f>
        <v>3.4849999999999999</v>
      </c>
      <c r="G267" s="3">
        <f>cmp_expanded!G169</f>
        <v>6.4474999999999998</v>
      </c>
      <c r="H267" s="3">
        <f>cmp_expanded!H169</f>
        <v>4.29</v>
      </c>
    </row>
    <row r="268" spans="1:8" x14ac:dyDescent="0.25">
      <c r="A268" s="5" t="s">
        <v>67</v>
      </c>
      <c r="B268" s="5" t="s">
        <v>62</v>
      </c>
      <c r="C268" s="5" t="str">
        <f>cmp_expanded!C170</f>
        <v>315GAN</v>
      </c>
      <c r="D268">
        <f>cmp_expanded!D170</f>
        <v>89</v>
      </c>
      <c r="E268" s="3">
        <f>cmp_expanded!E170</f>
        <v>1.98</v>
      </c>
      <c r="F268" s="3">
        <f>cmp_expanded!F170</f>
        <v>4.05</v>
      </c>
      <c r="G268" s="3">
        <f>cmp_expanded!G170</f>
        <v>14.9</v>
      </c>
      <c r="H268" s="3">
        <f>cmp_expanded!H170</f>
        <v>12.92</v>
      </c>
    </row>
    <row r="269" spans="1:8" x14ac:dyDescent="0.25">
      <c r="A269" s="5" t="s">
        <v>67</v>
      </c>
      <c r="B269" s="5" t="s">
        <v>62</v>
      </c>
      <c r="C269" s="5" t="str">
        <f>cmp_expanded!C171</f>
        <v>315LCC</v>
      </c>
      <c r="D269">
        <f>cmp_expanded!D171</f>
        <v>7</v>
      </c>
      <c r="E269" s="3">
        <f>cmp_expanded!E171</f>
        <v>3.2</v>
      </c>
      <c r="F269" s="3">
        <f>cmp_expanded!F171</f>
        <v>4</v>
      </c>
      <c r="G269" s="3">
        <f>cmp_expanded!G171</f>
        <v>7.47</v>
      </c>
      <c r="H269" s="3">
        <f>cmp_expanded!H171</f>
        <v>4.2699999999999996</v>
      </c>
    </row>
    <row r="270" spans="1:8" x14ac:dyDescent="0.25">
      <c r="A270" s="5" t="s">
        <v>67</v>
      </c>
      <c r="B270" s="5" t="s">
        <v>69</v>
      </c>
      <c r="C270" s="5" t="str">
        <f>cmp_expanded!C245</f>
        <v>305BRS</v>
      </c>
      <c r="D270">
        <f>cmp_expanded!D245</f>
        <v>17</v>
      </c>
      <c r="E270" s="3">
        <f>cmp_expanded!E245</f>
        <v>9.6</v>
      </c>
      <c r="F270" s="3">
        <f>cmp_expanded!F245</f>
        <v>17.899999999999999</v>
      </c>
      <c r="G270" s="3">
        <f>cmp_expanded!G245</f>
        <v>46.2</v>
      </c>
      <c r="H270" s="3">
        <f>cmp_expanded!H245</f>
        <v>36.6</v>
      </c>
    </row>
    <row r="271" spans="1:8" x14ac:dyDescent="0.25">
      <c r="A271" s="5" t="s">
        <v>67</v>
      </c>
      <c r="B271" s="5" t="s">
        <v>69</v>
      </c>
      <c r="C271" s="5" t="str">
        <f>cmp_expanded!C246</f>
        <v>305CAN</v>
      </c>
      <c r="D271">
        <f>cmp_expanded!D246</f>
        <v>81</v>
      </c>
      <c r="E271" s="3">
        <f>cmp_expanded!E246</f>
        <v>2.75</v>
      </c>
      <c r="F271" s="3">
        <f>cmp_expanded!F246</f>
        <v>6</v>
      </c>
      <c r="G271" s="3">
        <f>cmp_expanded!G246</f>
        <v>19.2</v>
      </c>
      <c r="H271" s="3">
        <f>cmp_expanded!H246</f>
        <v>16.45</v>
      </c>
    </row>
    <row r="272" spans="1:8" x14ac:dyDescent="0.25">
      <c r="A272" s="5" t="s">
        <v>67</v>
      </c>
      <c r="B272" s="5" t="s">
        <v>69</v>
      </c>
      <c r="C272" s="5" t="str">
        <f>cmp_expanded!C247</f>
        <v>305CHI</v>
      </c>
      <c r="D272">
        <f>cmp_expanded!D247</f>
        <v>98</v>
      </c>
      <c r="E272" s="3">
        <f>cmp_expanded!E247</f>
        <v>10.9</v>
      </c>
      <c r="F272" s="3">
        <f>cmp_expanded!F247</f>
        <v>26.45</v>
      </c>
      <c r="G272" s="3">
        <f>cmp_expanded!G247</f>
        <v>55.15</v>
      </c>
      <c r="H272" s="3">
        <f>cmp_expanded!H247</f>
        <v>44.25</v>
      </c>
    </row>
    <row r="273" spans="1:8" x14ac:dyDescent="0.25">
      <c r="A273" s="5" t="s">
        <v>67</v>
      </c>
      <c r="B273" s="5" t="s">
        <v>69</v>
      </c>
      <c r="C273" s="5" t="str">
        <f>cmp_expanded!C248</f>
        <v>305COR</v>
      </c>
      <c r="D273">
        <f>cmp_expanded!D248</f>
        <v>82</v>
      </c>
      <c r="E273" s="3">
        <f>cmp_expanded!E248</f>
        <v>9.625</v>
      </c>
      <c r="F273" s="3">
        <f>cmp_expanded!F248</f>
        <v>19.5</v>
      </c>
      <c r="G273" s="3">
        <f>cmp_expanded!G248</f>
        <v>37.25</v>
      </c>
      <c r="H273" s="3">
        <f>cmp_expanded!H248</f>
        <v>27.625</v>
      </c>
    </row>
    <row r="274" spans="1:8" x14ac:dyDescent="0.25">
      <c r="A274" s="5" t="s">
        <v>67</v>
      </c>
      <c r="B274" s="5" t="s">
        <v>69</v>
      </c>
      <c r="C274" s="5" t="str">
        <f>cmp_expanded!C249</f>
        <v>305FRA</v>
      </c>
      <c r="D274">
        <f>cmp_expanded!D249</f>
        <v>88</v>
      </c>
      <c r="E274" s="3">
        <f>cmp_expanded!E249</f>
        <v>36.075000000000003</v>
      </c>
      <c r="F274" s="3">
        <f>cmp_expanded!F249</f>
        <v>76.55</v>
      </c>
      <c r="G274" s="3">
        <f>cmp_expanded!G249</f>
        <v>163.80000000000001</v>
      </c>
      <c r="H274" s="3">
        <f>cmp_expanded!H249</f>
        <v>127.72499999999999</v>
      </c>
    </row>
    <row r="275" spans="1:8" x14ac:dyDescent="0.25">
      <c r="A275" s="5" t="s">
        <v>67</v>
      </c>
      <c r="B275" s="5" t="s">
        <v>69</v>
      </c>
      <c r="C275" s="5" t="str">
        <f>cmp_expanded!C250</f>
        <v>305FUF</v>
      </c>
      <c r="D275">
        <f>cmp_expanded!D250</f>
        <v>15</v>
      </c>
      <c r="E275" s="3">
        <f>cmp_expanded!E250</f>
        <v>22.05</v>
      </c>
      <c r="F275" s="3">
        <f>cmp_expanded!F250</f>
        <v>54</v>
      </c>
      <c r="G275" s="3">
        <f>cmp_expanded!G250</f>
        <v>92.35</v>
      </c>
      <c r="H275" s="3">
        <f>cmp_expanded!H250</f>
        <v>70.3</v>
      </c>
    </row>
    <row r="276" spans="1:8" x14ac:dyDescent="0.25">
      <c r="A276" s="5" t="s">
        <v>67</v>
      </c>
      <c r="B276" s="5" t="s">
        <v>69</v>
      </c>
      <c r="C276" s="5" t="str">
        <f>cmp_expanded!C251</f>
        <v>305LCS</v>
      </c>
      <c r="D276">
        <f>cmp_expanded!D251</f>
        <v>90</v>
      </c>
      <c r="E276" s="3">
        <f>cmp_expanded!E251</f>
        <v>1.9025000000000001</v>
      </c>
      <c r="F276" s="3">
        <f>cmp_expanded!F251</f>
        <v>3.855</v>
      </c>
      <c r="G276" s="3">
        <f>cmp_expanded!G251</f>
        <v>9.4224999999999994</v>
      </c>
      <c r="H276" s="3">
        <f>cmp_expanded!H251</f>
        <v>7.52</v>
      </c>
    </row>
    <row r="277" spans="1:8" x14ac:dyDescent="0.25">
      <c r="A277" s="5" t="s">
        <v>67</v>
      </c>
      <c r="B277" s="5" t="s">
        <v>69</v>
      </c>
      <c r="C277" s="5" t="str">
        <f>cmp_expanded!C252</f>
        <v>305PJP</v>
      </c>
      <c r="D277">
        <f>cmp_expanded!D252</f>
        <v>96</v>
      </c>
      <c r="E277" s="3">
        <f>cmp_expanded!E252</f>
        <v>9.4525000000000006</v>
      </c>
      <c r="F277" s="3">
        <f>cmp_expanded!F252</f>
        <v>19.100000000000001</v>
      </c>
      <c r="G277" s="3">
        <f>cmp_expanded!G252</f>
        <v>56.6</v>
      </c>
      <c r="H277" s="3">
        <f>cmp_expanded!H252</f>
        <v>47.147500000000001</v>
      </c>
    </row>
    <row r="278" spans="1:8" x14ac:dyDescent="0.25">
      <c r="A278" s="5" t="s">
        <v>67</v>
      </c>
      <c r="B278" s="5" t="s">
        <v>69</v>
      </c>
      <c r="C278" s="5" t="str">
        <f>cmp_expanded!C253</f>
        <v>305SJA</v>
      </c>
      <c r="D278">
        <f>cmp_expanded!D253</f>
        <v>98</v>
      </c>
      <c r="E278" s="3">
        <f>cmp_expanded!E253</f>
        <v>9.74</v>
      </c>
      <c r="F278" s="3">
        <f>cmp_expanded!F253</f>
        <v>17.05</v>
      </c>
      <c r="G278" s="3">
        <f>cmp_expanded!G253</f>
        <v>26.675000000000001</v>
      </c>
      <c r="H278" s="3">
        <f>cmp_expanded!H253</f>
        <v>16.934999999999999</v>
      </c>
    </row>
    <row r="279" spans="1:8" x14ac:dyDescent="0.25">
      <c r="A279" s="5" t="s">
        <v>67</v>
      </c>
      <c r="B279" s="5" t="s">
        <v>69</v>
      </c>
      <c r="C279" s="5" t="str">
        <f>cmp_expanded!C254</f>
        <v>305TSR</v>
      </c>
      <c r="D279">
        <f>cmp_expanded!D254</f>
        <v>95</v>
      </c>
      <c r="E279" s="3">
        <f>cmp_expanded!E254</f>
        <v>16.05</v>
      </c>
      <c r="F279" s="3">
        <f>cmp_expanded!F254</f>
        <v>35.9</v>
      </c>
      <c r="G279" s="3">
        <f>cmp_expanded!G254</f>
        <v>66.349999999999994</v>
      </c>
      <c r="H279" s="3">
        <f>cmp_expanded!H254</f>
        <v>50.3</v>
      </c>
    </row>
    <row r="280" spans="1:8" x14ac:dyDescent="0.25">
      <c r="A280" s="5" t="s">
        <v>67</v>
      </c>
      <c r="B280" s="5" t="s">
        <v>69</v>
      </c>
      <c r="C280" s="5" t="str">
        <f>cmp_expanded!C255</f>
        <v>305WCS</v>
      </c>
      <c r="D280">
        <f>cmp_expanded!D255</f>
        <v>16</v>
      </c>
      <c r="E280" s="3">
        <f>cmp_expanded!E255</f>
        <v>3.6225000000000001</v>
      </c>
      <c r="F280" s="3">
        <f>cmp_expanded!F255</f>
        <v>4.9550000000000001</v>
      </c>
      <c r="G280" s="3">
        <f>cmp_expanded!G255</f>
        <v>23.35</v>
      </c>
      <c r="H280" s="3">
        <f>cmp_expanded!H255</f>
        <v>19.727499999999999</v>
      </c>
    </row>
    <row r="281" spans="1:8" x14ac:dyDescent="0.25">
      <c r="A281" s="5" t="s">
        <v>67</v>
      </c>
      <c r="B281" s="5" t="s">
        <v>69</v>
      </c>
      <c r="C281" s="5" t="str">
        <f>cmp_expanded!C256</f>
        <v>305WSA</v>
      </c>
      <c r="D281">
        <f>cmp_expanded!D256</f>
        <v>77</v>
      </c>
      <c r="E281" s="3">
        <f>cmp_expanded!E256</f>
        <v>16.600000000000001</v>
      </c>
      <c r="F281" s="3">
        <f>cmp_expanded!F256</f>
        <v>54.7</v>
      </c>
      <c r="G281" s="3">
        <f>cmp_expanded!G256</f>
        <v>119</v>
      </c>
      <c r="H281" s="3">
        <f>cmp_expanded!H256</f>
        <v>102.4</v>
      </c>
    </row>
    <row r="282" spans="1:8" x14ac:dyDescent="0.25">
      <c r="A282" s="5" t="s">
        <v>67</v>
      </c>
      <c r="B282" s="5" t="s">
        <v>69</v>
      </c>
      <c r="C282" s="5" t="str">
        <f>cmp_expanded!C257</f>
        <v>309CCD</v>
      </c>
      <c r="D282">
        <f>cmp_expanded!D257</f>
        <v>29</v>
      </c>
      <c r="E282" s="3">
        <f>cmp_expanded!E257</f>
        <v>51</v>
      </c>
      <c r="F282" s="3">
        <f>cmp_expanded!F257</f>
        <v>113</v>
      </c>
      <c r="G282" s="3">
        <f>cmp_expanded!G257</f>
        <v>316</v>
      </c>
      <c r="H282" s="3">
        <f>cmp_expanded!H257</f>
        <v>265</v>
      </c>
    </row>
    <row r="283" spans="1:8" x14ac:dyDescent="0.25">
      <c r="A283" s="5" t="s">
        <v>67</v>
      </c>
      <c r="B283" s="5" t="s">
        <v>69</v>
      </c>
      <c r="C283" s="5" t="str">
        <f>cmp_expanded!C258</f>
        <v>310CCC</v>
      </c>
      <c r="D283">
        <f>cmp_expanded!D258</f>
        <v>84</v>
      </c>
      <c r="E283" s="3">
        <f>cmp_expanded!E258</f>
        <v>0.99250000000000005</v>
      </c>
      <c r="F283" s="3">
        <f>cmp_expanded!F258</f>
        <v>2.1</v>
      </c>
      <c r="G283" s="3">
        <f>cmp_expanded!G258</f>
        <v>4.41</v>
      </c>
      <c r="H283" s="3">
        <f>cmp_expanded!H258</f>
        <v>3.4175</v>
      </c>
    </row>
    <row r="284" spans="1:8" x14ac:dyDescent="0.25">
      <c r="A284" s="5" t="s">
        <v>67</v>
      </c>
      <c r="B284" s="5" t="s">
        <v>69</v>
      </c>
      <c r="C284" s="5" t="str">
        <f>cmp_expanded!C259</f>
        <v>310LBC</v>
      </c>
      <c r="D284">
        <f>cmp_expanded!D259</f>
        <v>35</v>
      </c>
      <c r="E284" s="3">
        <f>cmp_expanded!E259</f>
        <v>0.995</v>
      </c>
      <c r="F284" s="3">
        <f>cmp_expanded!F259</f>
        <v>2.5</v>
      </c>
      <c r="G284" s="3">
        <f>cmp_expanded!G259</f>
        <v>5.46</v>
      </c>
      <c r="H284" s="3">
        <f>cmp_expanded!H259</f>
        <v>4.4649999999999999</v>
      </c>
    </row>
    <row r="285" spans="1:8" x14ac:dyDescent="0.25">
      <c r="A285" s="5" t="s">
        <v>67</v>
      </c>
      <c r="B285" s="5" t="s">
        <v>69</v>
      </c>
      <c r="C285" s="5" t="str">
        <f>cmp_expanded!C260</f>
        <v>310PRE</v>
      </c>
      <c r="D285">
        <f>cmp_expanded!D260</f>
        <v>89</v>
      </c>
      <c r="E285" s="3">
        <f>cmp_expanded!E260</f>
        <v>7.8</v>
      </c>
      <c r="F285" s="3">
        <f>cmp_expanded!F260</f>
        <v>10.1</v>
      </c>
      <c r="G285" s="3">
        <f>cmp_expanded!G260</f>
        <v>20.8</v>
      </c>
      <c r="H285" s="3">
        <f>cmp_expanded!H260</f>
        <v>13</v>
      </c>
    </row>
    <row r="286" spans="1:8" x14ac:dyDescent="0.25">
      <c r="A286" s="5" t="s">
        <v>67</v>
      </c>
      <c r="B286" s="5" t="s">
        <v>69</v>
      </c>
      <c r="C286" s="5" t="str">
        <f>cmp_expanded!C261</f>
        <v>310USG</v>
      </c>
      <c r="D286">
        <f>cmp_expanded!D261</f>
        <v>88</v>
      </c>
      <c r="E286" s="3">
        <f>cmp_expanded!E261</f>
        <v>1.4875</v>
      </c>
      <c r="F286" s="3">
        <f>cmp_expanded!F261</f>
        <v>2.61</v>
      </c>
      <c r="G286" s="3">
        <f>cmp_expanded!G261</f>
        <v>5.6074999999999999</v>
      </c>
      <c r="H286" s="3">
        <f>cmp_expanded!H261</f>
        <v>4.12</v>
      </c>
    </row>
    <row r="287" spans="1:8" x14ac:dyDescent="0.25">
      <c r="A287" s="5" t="s">
        <v>67</v>
      </c>
      <c r="B287" s="5" t="s">
        <v>69</v>
      </c>
      <c r="C287" s="5" t="str">
        <f>cmp_expanded!C262</f>
        <v>310WRP</v>
      </c>
      <c r="D287">
        <f>cmp_expanded!D262</f>
        <v>62</v>
      </c>
      <c r="E287" s="3">
        <f>cmp_expanded!E262</f>
        <v>1.6375</v>
      </c>
      <c r="F287" s="3">
        <f>cmp_expanded!F262</f>
        <v>3.855</v>
      </c>
      <c r="G287" s="3">
        <f>cmp_expanded!G262</f>
        <v>11.272500000000001</v>
      </c>
      <c r="H287" s="3">
        <f>cmp_expanded!H262</f>
        <v>9.6349999999999998</v>
      </c>
    </row>
    <row r="288" spans="1:8" x14ac:dyDescent="0.25">
      <c r="A288" s="5" t="s">
        <v>67</v>
      </c>
      <c r="B288" s="5" t="s">
        <v>69</v>
      </c>
      <c r="C288" s="5" t="str">
        <f>cmp_expanded!C263</f>
        <v>312BCC</v>
      </c>
      <c r="D288">
        <f>cmp_expanded!D263</f>
        <v>32</v>
      </c>
      <c r="E288" s="3">
        <f>cmp_expanded!E263</f>
        <v>95.65</v>
      </c>
      <c r="F288" s="3">
        <f>cmp_expanded!F263</f>
        <v>372.8</v>
      </c>
      <c r="G288" s="3">
        <f>cmp_expanded!G263</f>
        <v>899.5</v>
      </c>
      <c r="H288" s="3">
        <f>cmp_expanded!H263</f>
        <v>803.85</v>
      </c>
    </row>
    <row r="289" spans="1:8" x14ac:dyDescent="0.25">
      <c r="A289" s="5" t="s">
        <v>67</v>
      </c>
      <c r="B289" s="5" t="s">
        <v>69</v>
      </c>
      <c r="C289" s="5" t="str">
        <f>cmp_expanded!C264</f>
        <v>312BCJ</v>
      </c>
      <c r="D289">
        <f>cmp_expanded!D264</f>
        <v>86</v>
      </c>
      <c r="E289" s="3">
        <f>cmp_expanded!E264</f>
        <v>36.524999999999999</v>
      </c>
      <c r="F289" s="3">
        <f>cmp_expanded!F264</f>
        <v>107.2</v>
      </c>
      <c r="G289" s="3">
        <f>cmp_expanded!G264</f>
        <v>276.64999999999998</v>
      </c>
      <c r="H289" s="3">
        <f>cmp_expanded!H264</f>
        <v>240.125</v>
      </c>
    </row>
    <row r="290" spans="1:8" x14ac:dyDescent="0.25">
      <c r="A290" s="5" t="s">
        <v>67</v>
      </c>
      <c r="B290" s="5" t="s">
        <v>69</v>
      </c>
      <c r="C290" s="5" t="str">
        <f>cmp_expanded!C265</f>
        <v>312GVS</v>
      </c>
      <c r="D290">
        <f>cmp_expanded!D265</f>
        <v>64</v>
      </c>
      <c r="E290" s="3">
        <f>cmp_expanded!E265</f>
        <v>10.7</v>
      </c>
      <c r="F290" s="3">
        <f>cmp_expanded!F265</f>
        <v>35.75</v>
      </c>
      <c r="G290" s="3">
        <f>cmp_expanded!G265</f>
        <v>114.65</v>
      </c>
      <c r="H290" s="3">
        <f>cmp_expanded!H265</f>
        <v>103.95</v>
      </c>
    </row>
    <row r="291" spans="1:8" x14ac:dyDescent="0.25">
      <c r="A291" s="5" t="s">
        <v>67</v>
      </c>
      <c r="B291" s="5" t="s">
        <v>69</v>
      </c>
      <c r="C291" s="5" t="str">
        <f>cmp_expanded!C266</f>
        <v>312MSD</v>
      </c>
      <c r="D291">
        <f>cmp_expanded!D266</f>
        <v>89</v>
      </c>
      <c r="E291" s="3">
        <f>cmp_expanded!E266</f>
        <v>32.799999999999997</v>
      </c>
      <c r="F291" s="3">
        <f>cmp_expanded!F266</f>
        <v>75.3</v>
      </c>
      <c r="G291" s="3">
        <f>cmp_expanded!G266</f>
        <v>191.3</v>
      </c>
      <c r="H291" s="3">
        <f>cmp_expanded!H266</f>
        <v>158.5</v>
      </c>
    </row>
    <row r="292" spans="1:8" x14ac:dyDescent="0.25">
      <c r="A292" s="5" t="s">
        <v>67</v>
      </c>
      <c r="B292" s="5" t="s">
        <v>69</v>
      </c>
      <c r="C292" s="5" t="str">
        <f>cmp_expanded!C267</f>
        <v>312OFC</v>
      </c>
      <c r="D292">
        <f>cmp_expanded!D267</f>
        <v>94</v>
      </c>
      <c r="E292" s="3">
        <f>cmp_expanded!E267</f>
        <v>27.8</v>
      </c>
      <c r="F292" s="3">
        <f>cmp_expanded!F267</f>
        <v>94.5</v>
      </c>
      <c r="G292" s="3">
        <f>cmp_expanded!G267</f>
        <v>424.55</v>
      </c>
      <c r="H292" s="3">
        <f>cmp_expanded!H267</f>
        <v>396.75</v>
      </c>
    </row>
    <row r="293" spans="1:8" x14ac:dyDescent="0.25">
      <c r="A293" s="5" t="s">
        <v>67</v>
      </c>
      <c r="B293" s="5" t="s">
        <v>69</v>
      </c>
      <c r="C293" s="5" t="str">
        <f>cmp_expanded!C268</f>
        <v>312OFN</v>
      </c>
      <c r="D293">
        <f>cmp_expanded!D268</f>
        <v>92</v>
      </c>
      <c r="E293" s="3">
        <f>cmp_expanded!E268</f>
        <v>15.35</v>
      </c>
      <c r="F293" s="3">
        <f>cmp_expanded!F268</f>
        <v>24.6</v>
      </c>
      <c r="G293" s="3">
        <f>cmp_expanded!G268</f>
        <v>49.85</v>
      </c>
      <c r="H293" s="3">
        <f>cmp_expanded!H268</f>
        <v>34.5</v>
      </c>
    </row>
    <row r="294" spans="1:8" x14ac:dyDescent="0.25">
      <c r="A294" s="5" t="s">
        <v>67</v>
      </c>
      <c r="B294" s="5" t="s">
        <v>69</v>
      </c>
      <c r="C294" s="5" t="str">
        <f>cmp_expanded!C269</f>
        <v>312ORC</v>
      </c>
      <c r="D294">
        <f>cmp_expanded!D269</f>
        <v>92</v>
      </c>
      <c r="E294" s="3">
        <f>cmp_expanded!E269</f>
        <v>68.224999999999994</v>
      </c>
      <c r="F294" s="3">
        <f>cmp_expanded!F269</f>
        <v>192</v>
      </c>
      <c r="G294" s="3">
        <f>cmp_expanded!G269</f>
        <v>502</v>
      </c>
      <c r="H294" s="3">
        <f>cmp_expanded!H269</f>
        <v>433.77499999999998</v>
      </c>
    </row>
    <row r="295" spans="1:8" x14ac:dyDescent="0.25">
      <c r="A295" s="5" t="s">
        <v>67</v>
      </c>
      <c r="B295" s="5" t="s">
        <v>69</v>
      </c>
      <c r="C295" s="5" t="str">
        <f>cmp_expanded!C270</f>
        <v>312ORI</v>
      </c>
      <c r="D295">
        <f>cmp_expanded!D270</f>
        <v>94</v>
      </c>
      <c r="E295" s="3">
        <f>cmp_expanded!E270</f>
        <v>12.925000000000001</v>
      </c>
      <c r="F295" s="3">
        <f>cmp_expanded!F270</f>
        <v>54</v>
      </c>
      <c r="G295" s="3">
        <f>cmp_expanded!G270</f>
        <v>170.65</v>
      </c>
      <c r="H295" s="3">
        <f>cmp_expanded!H270</f>
        <v>157.72499999999999</v>
      </c>
    </row>
    <row r="296" spans="1:8" x14ac:dyDescent="0.25">
      <c r="A296" s="5" t="s">
        <v>67</v>
      </c>
      <c r="B296" s="5" t="s">
        <v>69</v>
      </c>
      <c r="C296" s="5" t="str">
        <f>cmp_expanded!C271</f>
        <v>312SMA</v>
      </c>
      <c r="D296">
        <f>cmp_expanded!D271</f>
        <v>87</v>
      </c>
      <c r="E296" s="3">
        <f>cmp_expanded!E271</f>
        <v>68.650000000000006</v>
      </c>
      <c r="F296" s="3">
        <f>cmp_expanded!F271</f>
        <v>154</v>
      </c>
      <c r="G296" s="3">
        <f>cmp_expanded!G271</f>
        <v>246.5</v>
      </c>
      <c r="H296" s="3">
        <f>cmp_expanded!H271</f>
        <v>177.85</v>
      </c>
    </row>
    <row r="297" spans="1:8" x14ac:dyDescent="0.25">
      <c r="A297" s="5" t="s">
        <v>67</v>
      </c>
      <c r="B297" s="5" t="s">
        <v>69</v>
      </c>
      <c r="C297" s="5" t="str">
        <f>cmp_expanded!C272</f>
        <v>312SMI</v>
      </c>
      <c r="D297">
        <f>cmp_expanded!D272</f>
        <v>20</v>
      </c>
      <c r="E297" s="3">
        <f>cmp_expanded!E272</f>
        <v>28.25</v>
      </c>
      <c r="F297" s="3">
        <f>cmp_expanded!F272</f>
        <v>899.9</v>
      </c>
      <c r="G297" s="3">
        <f>cmp_expanded!G272</f>
        <v>3000</v>
      </c>
      <c r="H297" s="3">
        <f>cmp_expanded!H272</f>
        <v>2971.75</v>
      </c>
    </row>
    <row r="298" spans="1:8" x14ac:dyDescent="0.25">
      <c r="A298" s="5" t="s">
        <v>67</v>
      </c>
      <c r="B298" s="5" t="s">
        <v>69</v>
      </c>
      <c r="C298" s="5" t="str">
        <f>cmp_expanded!C273</f>
        <v>313SAE</v>
      </c>
      <c r="D298">
        <f>cmp_expanded!D273</f>
        <v>1</v>
      </c>
      <c r="E298" s="3">
        <f>cmp_expanded!E273</f>
        <v>142</v>
      </c>
      <c r="F298" s="3">
        <f>cmp_expanded!F273</f>
        <v>142</v>
      </c>
      <c r="G298" s="3">
        <f>cmp_expanded!G273</f>
        <v>142</v>
      </c>
      <c r="H298" s="3">
        <f>cmp_expanded!H273</f>
        <v>0</v>
      </c>
    </row>
    <row r="299" spans="1:8" x14ac:dyDescent="0.25">
      <c r="A299" s="5" t="s">
        <v>67</v>
      </c>
      <c r="B299" s="5" t="s">
        <v>69</v>
      </c>
      <c r="C299" s="5" t="str">
        <f>cmp_expanded!C274</f>
        <v>314SYF</v>
      </c>
      <c r="D299">
        <f>cmp_expanded!D274</f>
        <v>65</v>
      </c>
      <c r="E299" s="3">
        <f>cmp_expanded!E274</f>
        <v>5.9</v>
      </c>
      <c r="F299" s="3">
        <f>cmp_expanded!F274</f>
        <v>11.2</v>
      </c>
      <c r="G299" s="3">
        <f>cmp_expanded!G274</f>
        <v>17.899999999999999</v>
      </c>
      <c r="H299" s="3">
        <f>cmp_expanded!H274</f>
        <v>12</v>
      </c>
    </row>
    <row r="300" spans="1:8" x14ac:dyDescent="0.25">
      <c r="A300" s="5" t="s">
        <v>67</v>
      </c>
      <c r="B300" s="5" t="s">
        <v>69</v>
      </c>
      <c r="C300" s="5" t="str">
        <f>cmp_expanded!C275</f>
        <v>314SYL</v>
      </c>
      <c r="D300">
        <f>cmp_expanded!D275</f>
        <v>38</v>
      </c>
      <c r="E300" s="3">
        <f>cmp_expanded!E275</f>
        <v>1.3049999999999999</v>
      </c>
      <c r="F300" s="3">
        <f>cmp_expanded!F275</f>
        <v>4.9800000000000004</v>
      </c>
      <c r="G300" s="3">
        <f>cmp_expanded!G275</f>
        <v>20.05</v>
      </c>
      <c r="H300" s="3">
        <f>cmp_expanded!H275</f>
        <v>18.745000000000001</v>
      </c>
    </row>
    <row r="301" spans="1:8" x14ac:dyDescent="0.25">
      <c r="A301" s="5" t="s">
        <v>67</v>
      </c>
      <c r="B301" s="5" t="s">
        <v>69</v>
      </c>
      <c r="C301" s="5" t="str">
        <f>cmp_expanded!C276</f>
        <v>314SYN</v>
      </c>
      <c r="D301">
        <f>cmp_expanded!D276</f>
        <v>59</v>
      </c>
      <c r="E301" s="3">
        <f>cmp_expanded!E276</f>
        <v>1.9750000000000001</v>
      </c>
      <c r="F301" s="3">
        <f>cmp_expanded!F276</f>
        <v>5.91</v>
      </c>
      <c r="G301" s="3">
        <f>cmp_expanded!G276</f>
        <v>15.1</v>
      </c>
      <c r="H301" s="3">
        <f>cmp_expanded!H276</f>
        <v>13.125</v>
      </c>
    </row>
    <row r="302" spans="1:8" x14ac:dyDescent="0.25">
      <c r="A302" s="5" t="s">
        <v>67</v>
      </c>
      <c r="B302" s="5" t="s">
        <v>69</v>
      </c>
      <c r="C302" s="5" t="str">
        <f>cmp_expanded!C277</f>
        <v>315APF</v>
      </c>
      <c r="D302">
        <f>cmp_expanded!D277</f>
        <v>46</v>
      </c>
      <c r="E302" s="3">
        <f>cmp_expanded!E277</f>
        <v>0.92749999999999999</v>
      </c>
      <c r="F302" s="3">
        <f>cmp_expanded!F277</f>
        <v>2.0299999999999998</v>
      </c>
      <c r="G302" s="3">
        <f>cmp_expanded!G277</f>
        <v>4.93</v>
      </c>
      <c r="H302" s="3">
        <f>cmp_expanded!H277</f>
        <v>4.0025000000000004</v>
      </c>
    </row>
    <row r="303" spans="1:8" x14ac:dyDescent="0.25">
      <c r="A303" s="5" t="s">
        <v>67</v>
      </c>
      <c r="B303" s="5" t="s">
        <v>69</v>
      </c>
      <c r="C303" s="5" t="str">
        <f>cmp_expanded!C278</f>
        <v>315BEF</v>
      </c>
      <c r="D303">
        <f>cmp_expanded!D278</f>
        <v>75</v>
      </c>
      <c r="E303" s="3">
        <f>cmp_expanded!E278</f>
        <v>1.35</v>
      </c>
      <c r="F303" s="3">
        <f>cmp_expanded!F278</f>
        <v>3</v>
      </c>
      <c r="G303" s="3">
        <f>cmp_expanded!G278</f>
        <v>13.75</v>
      </c>
      <c r="H303" s="3">
        <f>cmp_expanded!H278</f>
        <v>12.4</v>
      </c>
    </row>
    <row r="304" spans="1:8" x14ac:dyDescent="0.25">
      <c r="A304" s="5" t="s">
        <v>67</v>
      </c>
      <c r="B304" s="5" t="s">
        <v>69</v>
      </c>
      <c r="C304" s="5" t="str">
        <f>cmp_expanded!C279</f>
        <v>315FMV</v>
      </c>
      <c r="D304">
        <f>cmp_expanded!D279</f>
        <v>88</v>
      </c>
      <c r="E304" s="3">
        <f>cmp_expanded!E279</f>
        <v>2.1575000000000002</v>
      </c>
      <c r="F304" s="3">
        <f>cmp_expanded!F279</f>
        <v>3.4849999999999999</v>
      </c>
      <c r="G304" s="3">
        <f>cmp_expanded!G279</f>
        <v>6.4474999999999998</v>
      </c>
      <c r="H304" s="3">
        <f>cmp_expanded!H279</f>
        <v>4.29</v>
      </c>
    </row>
    <row r="305" spans="1:8" x14ac:dyDescent="0.25">
      <c r="A305" s="5" t="s">
        <v>67</v>
      </c>
      <c r="B305" s="5" t="s">
        <v>69</v>
      </c>
      <c r="C305" s="5" t="str">
        <f>cmp_expanded!C280</f>
        <v>315GAN</v>
      </c>
      <c r="D305">
        <f>cmp_expanded!D280</f>
        <v>89</v>
      </c>
      <c r="E305" s="3">
        <f>cmp_expanded!E280</f>
        <v>1.98</v>
      </c>
      <c r="F305" s="3">
        <f>cmp_expanded!F280</f>
        <v>4.05</v>
      </c>
      <c r="G305" s="3">
        <f>cmp_expanded!G280</f>
        <v>14.9</v>
      </c>
      <c r="H305" s="3">
        <f>cmp_expanded!H280</f>
        <v>12.92</v>
      </c>
    </row>
    <row r="306" spans="1:8" x14ac:dyDescent="0.25">
      <c r="A306" s="5" t="s">
        <v>67</v>
      </c>
      <c r="B306" s="5" t="s">
        <v>69</v>
      </c>
      <c r="C306" s="5" t="str">
        <f>cmp_expanded!C281</f>
        <v>315LCC</v>
      </c>
      <c r="D306">
        <f>cmp_expanded!D281</f>
        <v>7</v>
      </c>
      <c r="E306" s="3">
        <f>cmp_expanded!E281</f>
        <v>3.2</v>
      </c>
      <c r="F306" s="3">
        <f>cmp_expanded!F281</f>
        <v>4</v>
      </c>
      <c r="G306" s="3">
        <f>cmp_expanded!G281</f>
        <v>7.47</v>
      </c>
      <c r="H306" s="3">
        <f>cmp_expanded!H281</f>
        <v>4.2699999999999996</v>
      </c>
    </row>
    <row r="307" spans="1:8" x14ac:dyDescent="0.25">
      <c r="A307" s="5" t="s">
        <v>67</v>
      </c>
      <c r="B307" s="5" t="s">
        <v>63</v>
      </c>
      <c r="C307" s="5" t="str">
        <f>cmp_expanded!C306</f>
        <v>305CAN</v>
      </c>
      <c r="D307">
        <f>cmp_expanded!D306</f>
        <v>81</v>
      </c>
      <c r="E307" s="3">
        <f>cmp_expanded!E306</f>
        <v>2.75</v>
      </c>
      <c r="F307" s="3">
        <f>cmp_expanded!F306</f>
        <v>6</v>
      </c>
      <c r="G307" s="3">
        <f>cmp_expanded!G306</f>
        <v>19.2</v>
      </c>
      <c r="H307" s="3">
        <f>cmp_expanded!H306</f>
        <v>16.45</v>
      </c>
    </row>
    <row r="308" spans="1:8" x14ac:dyDescent="0.25">
      <c r="A308" s="5" t="s">
        <v>67</v>
      </c>
      <c r="B308" s="5" t="s">
        <v>63</v>
      </c>
      <c r="C308" s="5" t="str">
        <f>cmp_expanded!C307</f>
        <v>305CHI</v>
      </c>
      <c r="D308">
        <f>cmp_expanded!D307</f>
        <v>98</v>
      </c>
      <c r="E308" s="3">
        <f>cmp_expanded!E307</f>
        <v>10.9</v>
      </c>
      <c r="F308" s="3">
        <f>cmp_expanded!F307</f>
        <v>26.45</v>
      </c>
      <c r="G308" s="3">
        <f>cmp_expanded!G307</f>
        <v>55.15</v>
      </c>
      <c r="H308" s="3">
        <f>cmp_expanded!H307</f>
        <v>44.25</v>
      </c>
    </row>
    <row r="309" spans="1:8" x14ac:dyDescent="0.25">
      <c r="A309" s="5" t="s">
        <v>67</v>
      </c>
      <c r="B309" s="5" t="s">
        <v>63</v>
      </c>
      <c r="C309" s="5" t="str">
        <f>cmp_expanded!C308</f>
        <v>305COR</v>
      </c>
      <c r="D309">
        <f>cmp_expanded!D308</f>
        <v>82</v>
      </c>
      <c r="E309" s="3">
        <f>cmp_expanded!E308</f>
        <v>9.625</v>
      </c>
      <c r="F309" s="3">
        <f>cmp_expanded!F308</f>
        <v>19.5</v>
      </c>
      <c r="G309" s="3">
        <f>cmp_expanded!G308</f>
        <v>37.25</v>
      </c>
      <c r="H309" s="3">
        <f>cmp_expanded!H308</f>
        <v>27.625</v>
      </c>
    </row>
    <row r="310" spans="1:8" x14ac:dyDescent="0.25">
      <c r="A310" s="5" t="s">
        <v>67</v>
      </c>
      <c r="B310" s="5" t="s">
        <v>63</v>
      </c>
      <c r="C310" s="5" t="str">
        <f>cmp_expanded!C309</f>
        <v>305LCS</v>
      </c>
      <c r="D310">
        <f>cmp_expanded!D309</f>
        <v>90</v>
      </c>
      <c r="E310" s="3">
        <f>cmp_expanded!E309</f>
        <v>1.9025000000000001</v>
      </c>
      <c r="F310" s="3">
        <f>cmp_expanded!F309</f>
        <v>3.855</v>
      </c>
      <c r="G310" s="3">
        <f>cmp_expanded!G309</f>
        <v>9.4224999999999994</v>
      </c>
      <c r="H310" s="3">
        <f>cmp_expanded!H309</f>
        <v>7.52</v>
      </c>
    </row>
    <row r="311" spans="1:8" x14ac:dyDescent="0.25">
      <c r="A311" s="5" t="s">
        <v>67</v>
      </c>
      <c r="B311" s="5" t="s">
        <v>63</v>
      </c>
      <c r="C311" s="5" t="str">
        <f>cmp_expanded!C310</f>
        <v>305SJA</v>
      </c>
      <c r="D311">
        <f>cmp_expanded!D310</f>
        <v>98</v>
      </c>
      <c r="E311" s="3">
        <f>cmp_expanded!E310</f>
        <v>9.74</v>
      </c>
      <c r="F311" s="3">
        <f>cmp_expanded!F310</f>
        <v>17.05</v>
      </c>
      <c r="G311" s="3">
        <f>cmp_expanded!G310</f>
        <v>26.675000000000001</v>
      </c>
      <c r="H311" s="3">
        <f>cmp_expanded!H310</f>
        <v>16.934999999999999</v>
      </c>
    </row>
    <row r="312" spans="1:8" x14ac:dyDescent="0.25">
      <c r="A312" s="5" t="s">
        <v>67</v>
      </c>
      <c r="B312" s="5" t="s">
        <v>63</v>
      </c>
      <c r="C312" s="5" t="str">
        <f>cmp_expanded!C311</f>
        <v>310CCC</v>
      </c>
      <c r="D312">
        <f>cmp_expanded!D311</f>
        <v>84</v>
      </c>
      <c r="E312" s="3">
        <f>cmp_expanded!E311</f>
        <v>0.99250000000000005</v>
      </c>
      <c r="F312" s="3">
        <f>cmp_expanded!F311</f>
        <v>2.1</v>
      </c>
      <c r="G312" s="3">
        <f>cmp_expanded!G311</f>
        <v>4.41</v>
      </c>
      <c r="H312" s="3">
        <f>cmp_expanded!H311</f>
        <v>3.4175</v>
      </c>
    </row>
    <row r="313" spans="1:8" x14ac:dyDescent="0.25">
      <c r="A313" s="5" t="s">
        <v>67</v>
      </c>
      <c r="B313" s="5" t="s">
        <v>63</v>
      </c>
      <c r="C313" s="5" t="str">
        <f>cmp_expanded!C312</f>
        <v>310PRE</v>
      </c>
      <c r="D313">
        <f>cmp_expanded!D312</f>
        <v>89</v>
      </c>
      <c r="E313" s="3">
        <f>cmp_expanded!E312</f>
        <v>7.8</v>
      </c>
      <c r="F313" s="3">
        <f>cmp_expanded!F312</f>
        <v>10.1</v>
      </c>
      <c r="G313" s="3">
        <f>cmp_expanded!G312</f>
        <v>20.8</v>
      </c>
      <c r="H313" s="3">
        <f>cmp_expanded!H312</f>
        <v>13</v>
      </c>
    </row>
    <row r="314" spans="1:8" x14ac:dyDescent="0.25">
      <c r="A314" s="5" t="s">
        <v>67</v>
      </c>
      <c r="B314" s="5" t="s">
        <v>63</v>
      </c>
      <c r="C314" s="5" t="str">
        <f>cmp_expanded!C313</f>
        <v>312OFN</v>
      </c>
      <c r="D314">
        <f>cmp_expanded!D313</f>
        <v>92</v>
      </c>
      <c r="E314" s="3">
        <f>cmp_expanded!E313</f>
        <v>15.35</v>
      </c>
      <c r="F314" s="3">
        <f>cmp_expanded!F313</f>
        <v>24.6</v>
      </c>
      <c r="G314" s="3">
        <f>cmp_expanded!G313</f>
        <v>49.85</v>
      </c>
      <c r="H314" s="3">
        <f>cmp_expanded!H313</f>
        <v>34.5</v>
      </c>
    </row>
    <row r="315" spans="1:8" x14ac:dyDescent="0.25">
      <c r="A315" s="5" t="s">
        <v>67</v>
      </c>
      <c r="B315" s="5" t="s">
        <v>63</v>
      </c>
      <c r="C315" s="5" t="str">
        <f>cmp_expanded!C314</f>
        <v>312ORI</v>
      </c>
      <c r="D315">
        <f>cmp_expanded!D314</f>
        <v>94</v>
      </c>
      <c r="E315" s="3">
        <f>cmp_expanded!E314</f>
        <v>12.925000000000001</v>
      </c>
      <c r="F315" s="3">
        <f>cmp_expanded!F314</f>
        <v>54</v>
      </c>
      <c r="G315" s="3">
        <f>cmp_expanded!G314</f>
        <v>170.65</v>
      </c>
      <c r="H315" s="3">
        <f>cmp_expanded!H314</f>
        <v>157.72499999999999</v>
      </c>
    </row>
    <row r="316" spans="1:8" x14ac:dyDescent="0.25">
      <c r="A316" s="5" t="s">
        <v>67</v>
      </c>
      <c r="B316" s="5" t="s">
        <v>63</v>
      </c>
      <c r="C316" s="5" t="str">
        <f>cmp_expanded!C315</f>
        <v>314SYF</v>
      </c>
      <c r="D316">
        <f>cmp_expanded!D315</f>
        <v>65</v>
      </c>
      <c r="E316" s="3">
        <f>cmp_expanded!E315</f>
        <v>5.9</v>
      </c>
      <c r="F316" s="3">
        <f>cmp_expanded!F315</f>
        <v>11.2</v>
      </c>
      <c r="G316" s="3">
        <f>cmp_expanded!G315</f>
        <v>17.899999999999999</v>
      </c>
      <c r="H316" s="3">
        <f>cmp_expanded!H315</f>
        <v>12</v>
      </c>
    </row>
    <row r="317" spans="1:8" x14ac:dyDescent="0.25">
      <c r="A317" s="5" t="s">
        <v>67</v>
      </c>
      <c r="B317" s="5" t="s">
        <v>63</v>
      </c>
      <c r="C317" s="5" t="str">
        <f>cmp_expanded!C316</f>
        <v>314SYL</v>
      </c>
      <c r="D317">
        <f>cmp_expanded!D316</f>
        <v>38</v>
      </c>
      <c r="E317" s="3">
        <f>cmp_expanded!E316</f>
        <v>1.3049999999999999</v>
      </c>
      <c r="F317" s="3">
        <f>cmp_expanded!F316</f>
        <v>4.9800000000000004</v>
      </c>
      <c r="G317" s="3">
        <f>cmp_expanded!G316</f>
        <v>20.05</v>
      </c>
      <c r="H317" s="3">
        <f>cmp_expanded!H316</f>
        <v>18.745000000000001</v>
      </c>
    </row>
    <row r="318" spans="1:8" x14ac:dyDescent="0.25">
      <c r="A318" s="5" t="s">
        <v>67</v>
      </c>
      <c r="B318" s="5" t="s">
        <v>63</v>
      </c>
      <c r="C318" s="5" t="str">
        <f>cmp_expanded!C317</f>
        <v>314SYN</v>
      </c>
      <c r="D318">
        <f>cmp_expanded!D317</f>
        <v>59</v>
      </c>
      <c r="E318" s="3">
        <f>cmp_expanded!E317</f>
        <v>1.9750000000000001</v>
      </c>
      <c r="F318" s="3">
        <f>cmp_expanded!F317</f>
        <v>5.91</v>
      </c>
      <c r="G318" s="3">
        <f>cmp_expanded!G317</f>
        <v>15.1</v>
      </c>
      <c r="H318" s="3">
        <f>cmp_expanded!H317</f>
        <v>13.125</v>
      </c>
    </row>
  </sheetData>
  <sortState xmlns:xlrd2="http://schemas.microsoft.com/office/spreadsheetml/2017/richdata2" ref="A3:H318">
    <sortCondition ref="A3:A318"/>
  </sortState>
  <mergeCells count="1">
    <mergeCell ref="E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4561-8D80-40B1-9022-D8598AE8DCBA}">
  <dimension ref="A1:H318"/>
  <sheetViews>
    <sheetView showGridLines="0" view="pageLayout" zoomScaleNormal="100" workbookViewId="0">
      <selection activeCell="C263" sqref="C263"/>
    </sheetView>
  </sheetViews>
  <sheetFormatPr defaultColWidth="9.140625" defaultRowHeight="15" x14ac:dyDescent="0.25"/>
  <cols>
    <col min="1" max="1" width="19.140625" style="5" customWidth="1"/>
    <col min="2" max="2" width="7.5703125" style="5" customWidth="1"/>
    <col min="3" max="3" width="8.85546875" style="5" customWidth="1"/>
    <col min="4" max="4" width="5" customWidth="1"/>
    <col min="5" max="8" width="8.85546875" customWidth="1"/>
  </cols>
  <sheetData>
    <row r="1" spans="1:8" x14ac:dyDescent="0.25">
      <c r="A1" s="2" t="s">
        <v>70</v>
      </c>
      <c r="B1" s="2" t="s">
        <v>64</v>
      </c>
      <c r="C1" s="2" t="s">
        <v>71</v>
      </c>
      <c r="D1" s="7" t="s">
        <v>3</v>
      </c>
      <c r="E1" s="12" t="s">
        <v>61</v>
      </c>
      <c r="F1" s="12"/>
      <c r="G1" s="12"/>
      <c r="H1" s="12"/>
    </row>
    <row r="2" spans="1:8" x14ac:dyDescent="0.25">
      <c r="A2" s="4"/>
      <c r="B2" s="4"/>
      <c r="C2" s="4"/>
      <c r="D2" s="1"/>
      <c r="E2" s="6" t="s">
        <v>72</v>
      </c>
      <c r="F2" s="6" t="s">
        <v>73</v>
      </c>
      <c r="G2" s="6" t="s">
        <v>74</v>
      </c>
      <c r="H2" s="6" t="s">
        <v>7</v>
      </c>
    </row>
    <row r="3" spans="1:8" x14ac:dyDescent="0.25">
      <c r="A3" s="5" t="s">
        <v>68</v>
      </c>
      <c r="B3" s="5" t="s">
        <v>65</v>
      </c>
      <c r="C3" s="5" t="str">
        <f>cmp_expanded!C2</f>
        <v>309ALG</v>
      </c>
      <c r="D3">
        <f>cmp_expanded!D2</f>
        <v>158</v>
      </c>
      <c r="E3" s="3">
        <f>cmp_expanded!E2</f>
        <v>46.924999999999997</v>
      </c>
      <c r="F3" s="3">
        <f>cmp_expanded!F2</f>
        <v>119.15</v>
      </c>
      <c r="G3" s="3">
        <f>cmp_expanded!G2</f>
        <v>321.25</v>
      </c>
      <c r="H3" s="3">
        <f>cmp_expanded!H2</f>
        <v>274.32499999999999</v>
      </c>
    </row>
    <row r="4" spans="1:8" x14ac:dyDescent="0.25">
      <c r="A4" s="5" t="s">
        <v>68</v>
      </c>
      <c r="B4" s="5" t="s">
        <v>65</v>
      </c>
      <c r="C4" s="5" t="str">
        <f>cmp_expanded!C3</f>
        <v>309ASB</v>
      </c>
      <c r="D4">
        <f>cmp_expanded!D3</f>
        <v>157</v>
      </c>
      <c r="E4" s="3">
        <f>cmp_expanded!E3</f>
        <v>18.5</v>
      </c>
      <c r="F4" s="3">
        <f>cmp_expanded!F3</f>
        <v>36.4</v>
      </c>
      <c r="G4" s="3">
        <f>cmp_expanded!G3</f>
        <v>71.400000000000006</v>
      </c>
      <c r="H4" s="3">
        <f>cmp_expanded!H3</f>
        <v>52.9</v>
      </c>
    </row>
    <row r="5" spans="1:8" x14ac:dyDescent="0.25">
      <c r="A5" s="5" t="s">
        <v>68</v>
      </c>
      <c r="B5" s="5" t="s">
        <v>65</v>
      </c>
      <c r="C5" s="5" t="str">
        <f>cmp_expanded!C4</f>
        <v>309ESP</v>
      </c>
      <c r="D5">
        <f>cmp_expanded!D4</f>
        <v>161</v>
      </c>
      <c r="E5" s="3">
        <f>cmp_expanded!E4</f>
        <v>44.5</v>
      </c>
      <c r="F5" s="3">
        <f>cmp_expanded!F4</f>
        <v>108.3</v>
      </c>
      <c r="G5" s="3">
        <f>cmp_expanded!G4</f>
        <v>361.4</v>
      </c>
      <c r="H5" s="3">
        <f>cmp_expanded!H4</f>
        <v>316.89999999999998</v>
      </c>
    </row>
    <row r="6" spans="1:8" x14ac:dyDescent="0.25">
      <c r="A6" s="5" t="s">
        <v>68</v>
      </c>
      <c r="B6" s="5" t="s">
        <v>65</v>
      </c>
      <c r="C6" s="5" t="str">
        <f>cmp_expanded!C5</f>
        <v>309GAB</v>
      </c>
      <c r="D6">
        <f>cmp_expanded!D5</f>
        <v>41</v>
      </c>
      <c r="E6" s="3">
        <f>cmp_expanded!E5</f>
        <v>236</v>
      </c>
      <c r="F6" s="3">
        <f>cmp_expanded!F5</f>
        <v>432</v>
      </c>
      <c r="G6" s="3">
        <f>cmp_expanded!G5</f>
        <v>1526</v>
      </c>
      <c r="H6" s="3">
        <f>cmp_expanded!H5</f>
        <v>1290</v>
      </c>
    </row>
    <row r="7" spans="1:8" x14ac:dyDescent="0.25">
      <c r="A7" s="5" t="s">
        <v>68</v>
      </c>
      <c r="B7" s="5" t="s">
        <v>65</v>
      </c>
      <c r="C7" s="5" t="str">
        <f>cmp_expanded!C6</f>
        <v>309JON</v>
      </c>
      <c r="D7">
        <f>cmp_expanded!D6</f>
        <v>160</v>
      </c>
      <c r="E7" s="3">
        <f>cmp_expanded!E6</f>
        <v>22.625</v>
      </c>
      <c r="F7" s="3">
        <f>cmp_expanded!F6</f>
        <v>51.75</v>
      </c>
      <c r="G7" s="3">
        <f>cmp_expanded!G6</f>
        <v>146.85</v>
      </c>
      <c r="H7" s="3">
        <f>cmp_expanded!H6</f>
        <v>124.22499999999999</v>
      </c>
    </row>
    <row r="8" spans="1:8" x14ac:dyDescent="0.25">
      <c r="A8" s="5" t="s">
        <v>68</v>
      </c>
      <c r="B8" s="5" t="s">
        <v>65</v>
      </c>
      <c r="C8" s="5" t="str">
        <f>cmp_expanded!C7</f>
        <v>309MER</v>
      </c>
      <c r="D8">
        <f>cmp_expanded!D7</f>
        <v>162</v>
      </c>
      <c r="E8" s="3">
        <f>cmp_expanded!E7</f>
        <v>54.45</v>
      </c>
      <c r="F8" s="3">
        <f>cmp_expanded!F7</f>
        <v>106.55</v>
      </c>
      <c r="G8" s="3">
        <f>cmp_expanded!G7</f>
        <v>213.7</v>
      </c>
      <c r="H8" s="3">
        <f>cmp_expanded!H7</f>
        <v>159.25</v>
      </c>
    </row>
    <row r="9" spans="1:8" x14ac:dyDescent="0.25">
      <c r="A9" s="5" t="s">
        <v>68</v>
      </c>
      <c r="B9" s="5" t="s">
        <v>65</v>
      </c>
      <c r="C9" s="5" t="str">
        <f>cmp_expanded!C8</f>
        <v>309NAD</v>
      </c>
      <c r="D9">
        <f>cmp_expanded!D8</f>
        <v>119</v>
      </c>
      <c r="E9" s="3">
        <f>cmp_expanded!E8</f>
        <v>40.6</v>
      </c>
      <c r="F9" s="3">
        <f>cmp_expanded!F8</f>
        <v>94.4</v>
      </c>
      <c r="G9" s="3">
        <f>cmp_expanded!G8</f>
        <v>373.7</v>
      </c>
      <c r="H9" s="3">
        <f>cmp_expanded!H8</f>
        <v>333.1</v>
      </c>
    </row>
    <row r="10" spans="1:8" x14ac:dyDescent="0.25">
      <c r="A10" s="5" t="s">
        <v>68</v>
      </c>
      <c r="B10" s="5" t="s">
        <v>65</v>
      </c>
      <c r="C10" s="5" t="str">
        <f>cmp_expanded!C9</f>
        <v>309OLD</v>
      </c>
      <c r="D10">
        <f>cmp_expanded!D9</f>
        <v>114</v>
      </c>
      <c r="E10" s="3">
        <f>cmp_expanded!E9</f>
        <v>35.700000000000003</v>
      </c>
      <c r="F10" s="3">
        <f>cmp_expanded!F9</f>
        <v>89.15</v>
      </c>
      <c r="G10" s="3">
        <f>cmp_expanded!G9</f>
        <v>176.85</v>
      </c>
      <c r="H10" s="3">
        <f>cmp_expanded!H9</f>
        <v>141.15</v>
      </c>
    </row>
    <row r="11" spans="1:8" x14ac:dyDescent="0.25">
      <c r="A11" s="5" t="s">
        <v>68</v>
      </c>
      <c r="B11" s="5" t="s">
        <v>65</v>
      </c>
      <c r="C11" s="5" t="str">
        <f>cmp_expanded!C10</f>
        <v>309RTA</v>
      </c>
      <c r="D11">
        <f>cmp_expanded!D10</f>
        <v>15</v>
      </c>
      <c r="E11" s="3">
        <f>cmp_expanded!E10</f>
        <v>77.900000000000006</v>
      </c>
      <c r="F11" s="3">
        <f>cmp_expanded!F10</f>
        <v>461</v>
      </c>
      <c r="G11" s="3">
        <f>cmp_expanded!G10</f>
        <v>1412</v>
      </c>
      <c r="H11" s="3">
        <f>cmp_expanded!H10</f>
        <v>1334.1</v>
      </c>
    </row>
    <row r="12" spans="1:8" x14ac:dyDescent="0.25">
      <c r="A12" s="5" t="s">
        <v>68</v>
      </c>
      <c r="B12" s="5" t="s">
        <v>65</v>
      </c>
      <c r="C12" s="5" t="str">
        <f>cmp_expanded!C11</f>
        <v>309TEH</v>
      </c>
      <c r="D12">
        <f>cmp_expanded!D11</f>
        <v>162</v>
      </c>
      <c r="E12" s="3">
        <f>cmp_expanded!E11</f>
        <v>68.849999999999994</v>
      </c>
      <c r="F12" s="3">
        <f>cmp_expanded!F11</f>
        <v>114.2</v>
      </c>
      <c r="G12" s="3">
        <f>cmp_expanded!G11</f>
        <v>219.65</v>
      </c>
      <c r="H12" s="3">
        <f>cmp_expanded!H11</f>
        <v>150.80000000000001</v>
      </c>
    </row>
    <row r="13" spans="1:8" x14ac:dyDescent="0.25">
      <c r="A13" s="5" t="s">
        <v>68</v>
      </c>
      <c r="B13" s="5" t="s">
        <v>66</v>
      </c>
      <c r="C13" s="5" t="str">
        <f>cmp_expanded!C12</f>
        <v>309ALG</v>
      </c>
      <c r="D13">
        <f>cmp_expanded!D12</f>
        <v>67</v>
      </c>
      <c r="E13" s="3">
        <f>cmp_expanded!E12</f>
        <v>26.9</v>
      </c>
      <c r="F13" s="3">
        <f>cmp_expanded!F12</f>
        <v>55</v>
      </c>
      <c r="G13" s="3">
        <f>cmp_expanded!G12</f>
        <v>156.69999999999999</v>
      </c>
      <c r="H13" s="3">
        <f>cmp_expanded!H12</f>
        <v>129.80000000000001</v>
      </c>
    </row>
    <row r="14" spans="1:8" x14ac:dyDescent="0.25">
      <c r="A14" s="5" t="s">
        <v>68</v>
      </c>
      <c r="B14" s="5" t="s">
        <v>66</v>
      </c>
      <c r="C14" s="5" t="str">
        <f>cmp_expanded!C13</f>
        <v>309ASB</v>
      </c>
      <c r="D14">
        <f>cmp_expanded!D13</f>
        <v>67</v>
      </c>
      <c r="E14" s="3">
        <f>cmp_expanded!E13</f>
        <v>11.85</v>
      </c>
      <c r="F14" s="3">
        <f>cmp_expanded!F13</f>
        <v>22.6</v>
      </c>
      <c r="G14" s="3">
        <f>cmp_expanded!G13</f>
        <v>42.15</v>
      </c>
      <c r="H14" s="3">
        <f>cmp_expanded!H13</f>
        <v>30.3</v>
      </c>
    </row>
    <row r="15" spans="1:8" x14ac:dyDescent="0.25">
      <c r="A15" s="5" t="s">
        <v>68</v>
      </c>
      <c r="B15" s="5" t="s">
        <v>66</v>
      </c>
      <c r="C15" s="5" t="str">
        <f>cmp_expanded!C14</f>
        <v>309ESP</v>
      </c>
      <c r="D15">
        <f>cmp_expanded!D14</f>
        <v>67</v>
      </c>
      <c r="E15" s="3">
        <f>cmp_expanded!E14</f>
        <v>13.35</v>
      </c>
      <c r="F15" s="3">
        <f>cmp_expanded!F14</f>
        <v>68.900000000000006</v>
      </c>
      <c r="G15" s="3">
        <f>cmp_expanded!G14</f>
        <v>217</v>
      </c>
      <c r="H15" s="3">
        <f>cmp_expanded!H14</f>
        <v>203.65</v>
      </c>
    </row>
    <row r="16" spans="1:8" x14ac:dyDescent="0.25">
      <c r="A16" s="5" t="s">
        <v>68</v>
      </c>
      <c r="B16" s="5" t="s">
        <v>66</v>
      </c>
      <c r="C16" s="5" t="str">
        <f>cmp_expanded!C15</f>
        <v>309GAB</v>
      </c>
      <c r="D16">
        <f>cmp_expanded!D15</f>
        <v>13</v>
      </c>
      <c r="E16" s="3">
        <f>cmp_expanded!E15</f>
        <v>236</v>
      </c>
      <c r="F16" s="3">
        <f>cmp_expanded!F15</f>
        <v>349.3</v>
      </c>
      <c r="G16" s="3">
        <f>cmp_expanded!G15</f>
        <v>1685.25</v>
      </c>
      <c r="H16" s="3">
        <f>cmp_expanded!H15</f>
        <v>1449.25</v>
      </c>
    </row>
    <row r="17" spans="1:8" x14ac:dyDescent="0.25">
      <c r="A17" s="5" t="s">
        <v>68</v>
      </c>
      <c r="B17" s="5" t="s">
        <v>66</v>
      </c>
      <c r="C17" s="5" t="str">
        <f>cmp_expanded!C16</f>
        <v>309JON</v>
      </c>
      <c r="D17">
        <f>cmp_expanded!D16</f>
        <v>68</v>
      </c>
      <c r="E17" s="3">
        <f>cmp_expanded!E16</f>
        <v>17.649999999999999</v>
      </c>
      <c r="F17" s="3">
        <f>cmp_expanded!F16</f>
        <v>25.5</v>
      </c>
      <c r="G17" s="3">
        <f>cmp_expanded!G16</f>
        <v>43.8</v>
      </c>
      <c r="H17" s="3">
        <f>cmp_expanded!H16</f>
        <v>26.15</v>
      </c>
    </row>
    <row r="18" spans="1:8" x14ac:dyDescent="0.25">
      <c r="A18" s="5" t="s">
        <v>68</v>
      </c>
      <c r="B18" s="5" t="s">
        <v>66</v>
      </c>
      <c r="C18" s="5" t="str">
        <f>cmp_expanded!C17</f>
        <v>309MER</v>
      </c>
      <c r="D18">
        <f>cmp_expanded!D17</f>
        <v>69</v>
      </c>
      <c r="E18" s="3">
        <f>cmp_expanded!E17</f>
        <v>42.3</v>
      </c>
      <c r="F18" s="3">
        <f>cmp_expanded!F17</f>
        <v>76</v>
      </c>
      <c r="G18" s="3">
        <f>cmp_expanded!G17</f>
        <v>122</v>
      </c>
      <c r="H18" s="3">
        <f>cmp_expanded!H17</f>
        <v>79.7</v>
      </c>
    </row>
    <row r="19" spans="1:8" x14ac:dyDescent="0.25">
      <c r="A19" s="5" t="s">
        <v>68</v>
      </c>
      <c r="B19" s="5" t="s">
        <v>66</v>
      </c>
      <c r="C19" s="5" t="str">
        <f>cmp_expanded!C18</f>
        <v>309NAD</v>
      </c>
      <c r="D19">
        <f>cmp_expanded!D18</f>
        <v>55</v>
      </c>
      <c r="E19" s="3">
        <f>cmp_expanded!E18</f>
        <v>41.6</v>
      </c>
      <c r="F19" s="3">
        <f>cmp_expanded!F18</f>
        <v>108</v>
      </c>
      <c r="G19" s="3">
        <f>cmp_expanded!G18</f>
        <v>266.10000000000002</v>
      </c>
      <c r="H19" s="3">
        <f>cmp_expanded!H18</f>
        <v>224.5</v>
      </c>
    </row>
    <row r="20" spans="1:8" x14ac:dyDescent="0.25">
      <c r="A20" s="5" t="s">
        <v>68</v>
      </c>
      <c r="B20" s="5" t="s">
        <v>66</v>
      </c>
      <c r="C20" s="5" t="str">
        <f>cmp_expanded!C19</f>
        <v>309OLD</v>
      </c>
      <c r="D20">
        <f>cmp_expanded!D19</f>
        <v>49</v>
      </c>
      <c r="E20" s="3">
        <f>cmp_expanded!E19</f>
        <v>25.5</v>
      </c>
      <c r="F20" s="3">
        <f>cmp_expanded!F19</f>
        <v>74.8</v>
      </c>
      <c r="G20" s="3">
        <f>cmp_expanded!G19</f>
        <v>108.2</v>
      </c>
      <c r="H20" s="3">
        <f>cmp_expanded!H19</f>
        <v>82.7</v>
      </c>
    </row>
    <row r="21" spans="1:8" x14ac:dyDescent="0.25">
      <c r="A21" s="5" t="s">
        <v>68</v>
      </c>
      <c r="B21" s="5" t="s">
        <v>66</v>
      </c>
      <c r="C21" s="5" t="str">
        <f>cmp_expanded!C20</f>
        <v>309RTA</v>
      </c>
      <c r="D21">
        <f>cmp_expanded!D20</f>
        <v>7</v>
      </c>
      <c r="E21" s="3">
        <f>cmp_expanded!E20</f>
        <v>48.4</v>
      </c>
      <c r="F21" s="3">
        <f>cmp_expanded!F20</f>
        <v>71.099999999999994</v>
      </c>
      <c r="G21" s="3">
        <f>cmp_expanded!G20</f>
        <v>272.85000000000002</v>
      </c>
      <c r="H21" s="3">
        <f>cmp_expanded!H20</f>
        <v>224.45</v>
      </c>
    </row>
    <row r="22" spans="1:8" x14ac:dyDescent="0.25">
      <c r="A22" s="5" t="s">
        <v>68</v>
      </c>
      <c r="B22" s="5" t="s">
        <v>66</v>
      </c>
      <c r="C22" s="5" t="str">
        <f>cmp_expanded!C21</f>
        <v>309TEH</v>
      </c>
      <c r="D22">
        <f>cmp_expanded!D21</f>
        <v>69</v>
      </c>
      <c r="E22" s="3">
        <f>cmp_expanded!E21</f>
        <v>57.1</v>
      </c>
      <c r="F22" s="3">
        <f>cmp_expanded!F21</f>
        <v>88.2</v>
      </c>
      <c r="G22" s="3">
        <f>cmp_expanded!G21</f>
        <v>159.4</v>
      </c>
      <c r="H22" s="3">
        <f>cmp_expanded!H21</f>
        <v>102.3</v>
      </c>
    </row>
    <row r="23" spans="1:8" x14ac:dyDescent="0.25">
      <c r="A23" s="5" t="s">
        <v>68</v>
      </c>
      <c r="B23" s="5" t="s">
        <v>67</v>
      </c>
      <c r="C23" s="5" t="str">
        <f>cmp_expanded!C22</f>
        <v>309ALG</v>
      </c>
      <c r="D23">
        <f>cmp_expanded!D22</f>
        <v>91</v>
      </c>
      <c r="E23" s="3">
        <f>cmp_expanded!E22</f>
        <v>72.099999999999994</v>
      </c>
      <c r="F23" s="3">
        <f>cmp_expanded!F22</f>
        <v>196</v>
      </c>
      <c r="G23" s="3">
        <f>cmp_expanded!G22</f>
        <v>612</v>
      </c>
      <c r="H23" s="3">
        <f>cmp_expanded!H22</f>
        <v>539.9</v>
      </c>
    </row>
    <row r="24" spans="1:8" x14ac:dyDescent="0.25">
      <c r="A24" s="5" t="s">
        <v>68</v>
      </c>
      <c r="B24" s="5" t="s">
        <v>67</v>
      </c>
      <c r="C24" s="5" t="str">
        <f>cmp_expanded!C23</f>
        <v>309ASB</v>
      </c>
      <c r="D24">
        <f>cmp_expanded!D23</f>
        <v>90</v>
      </c>
      <c r="E24" s="3">
        <f>cmp_expanded!E23</f>
        <v>27.25</v>
      </c>
      <c r="F24" s="3">
        <f>cmp_expanded!F23</f>
        <v>51.45</v>
      </c>
      <c r="G24" s="3">
        <f>cmp_expanded!G23</f>
        <v>102.45</v>
      </c>
      <c r="H24" s="3">
        <f>cmp_expanded!H23</f>
        <v>75.2</v>
      </c>
    </row>
    <row r="25" spans="1:8" x14ac:dyDescent="0.25">
      <c r="A25" s="5" t="s">
        <v>68</v>
      </c>
      <c r="B25" s="5" t="s">
        <v>67</v>
      </c>
      <c r="C25" s="5" t="str">
        <f>cmp_expanded!C24</f>
        <v>309ESP</v>
      </c>
      <c r="D25">
        <f>cmp_expanded!D24</f>
        <v>94</v>
      </c>
      <c r="E25" s="3">
        <f>cmp_expanded!E24</f>
        <v>64.575000000000003</v>
      </c>
      <c r="F25" s="3">
        <f>cmp_expanded!F24</f>
        <v>153.1</v>
      </c>
      <c r="G25" s="3">
        <f>cmp_expanded!G24</f>
        <v>535.75</v>
      </c>
      <c r="H25" s="3">
        <f>cmp_expanded!H24</f>
        <v>471.17500000000001</v>
      </c>
    </row>
    <row r="26" spans="1:8" x14ac:dyDescent="0.25">
      <c r="A26" s="5" t="s">
        <v>68</v>
      </c>
      <c r="B26" s="5" t="s">
        <v>67</v>
      </c>
      <c r="C26" s="5" t="str">
        <f>cmp_expanded!C25</f>
        <v>309GAB</v>
      </c>
      <c r="D26">
        <f>cmp_expanded!D25</f>
        <v>28</v>
      </c>
      <c r="E26" s="3">
        <f>cmp_expanded!E25</f>
        <v>239.02500000000001</v>
      </c>
      <c r="F26" s="3">
        <f>cmp_expanded!F25</f>
        <v>530</v>
      </c>
      <c r="G26" s="3">
        <f>cmp_expanded!G25</f>
        <v>1506.5</v>
      </c>
      <c r="H26" s="3">
        <f>cmp_expanded!H25</f>
        <v>1267.4749999999999</v>
      </c>
    </row>
    <row r="27" spans="1:8" x14ac:dyDescent="0.25">
      <c r="A27" s="5" t="s">
        <v>68</v>
      </c>
      <c r="B27" s="5" t="s">
        <v>67</v>
      </c>
      <c r="C27" s="5" t="str">
        <f>cmp_expanded!C26</f>
        <v>309JON</v>
      </c>
      <c r="D27">
        <f>cmp_expanded!D26</f>
        <v>92</v>
      </c>
      <c r="E27" s="3">
        <f>cmp_expanded!E26</f>
        <v>42.85</v>
      </c>
      <c r="F27" s="3">
        <f>cmp_expanded!F26</f>
        <v>101.85</v>
      </c>
      <c r="G27" s="3">
        <f>cmp_expanded!G26</f>
        <v>274.75</v>
      </c>
      <c r="H27" s="3">
        <f>cmp_expanded!H26</f>
        <v>231.9</v>
      </c>
    </row>
    <row r="28" spans="1:8" x14ac:dyDescent="0.25">
      <c r="A28" s="5" t="s">
        <v>68</v>
      </c>
      <c r="B28" s="5" t="s">
        <v>67</v>
      </c>
      <c r="C28" s="5" t="str">
        <f>cmp_expanded!C27</f>
        <v>309MER</v>
      </c>
      <c r="D28">
        <f>cmp_expanded!D27</f>
        <v>93</v>
      </c>
      <c r="E28" s="3">
        <f>cmp_expanded!E27</f>
        <v>66.900000000000006</v>
      </c>
      <c r="F28" s="3">
        <f>cmp_expanded!F27</f>
        <v>156.19999999999999</v>
      </c>
      <c r="G28" s="3">
        <f>cmp_expanded!G27</f>
        <v>367</v>
      </c>
      <c r="H28" s="3">
        <f>cmp_expanded!H27</f>
        <v>300.10000000000002</v>
      </c>
    </row>
    <row r="29" spans="1:8" x14ac:dyDescent="0.25">
      <c r="A29" s="5" t="s">
        <v>68</v>
      </c>
      <c r="B29" s="5" t="s">
        <v>67</v>
      </c>
      <c r="C29" s="5" t="str">
        <f>cmp_expanded!C28</f>
        <v>309NAD</v>
      </c>
      <c r="D29">
        <f>cmp_expanded!D28</f>
        <v>64</v>
      </c>
      <c r="E29" s="3">
        <f>cmp_expanded!E28</f>
        <v>39.950000000000003</v>
      </c>
      <c r="F29" s="3">
        <f>cmp_expanded!F28</f>
        <v>82.65</v>
      </c>
      <c r="G29" s="3">
        <f>cmp_expanded!G28</f>
        <v>555.25</v>
      </c>
      <c r="H29" s="3">
        <f>cmp_expanded!H28</f>
        <v>515.29999999999995</v>
      </c>
    </row>
    <row r="30" spans="1:8" x14ac:dyDescent="0.25">
      <c r="A30" s="5" t="s">
        <v>68</v>
      </c>
      <c r="B30" s="5" t="s">
        <v>67</v>
      </c>
      <c r="C30" s="5" t="str">
        <f>cmp_expanded!C29</f>
        <v>309OLD</v>
      </c>
      <c r="D30">
        <f>cmp_expanded!D29</f>
        <v>65</v>
      </c>
      <c r="E30" s="3">
        <f>cmp_expanded!E29</f>
        <v>55.7</v>
      </c>
      <c r="F30" s="3">
        <f>cmp_expanded!F29</f>
        <v>102</v>
      </c>
      <c r="G30" s="3">
        <f>cmp_expanded!G29</f>
        <v>222</v>
      </c>
      <c r="H30" s="3">
        <f>cmp_expanded!H29</f>
        <v>166.3</v>
      </c>
    </row>
    <row r="31" spans="1:8" x14ac:dyDescent="0.25">
      <c r="A31" s="5" t="s">
        <v>68</v>
      </c>
      <c r="B31" s="5" t="s">
        <v>67</v>
      </c>
      <c r="C31" s="5" t="str">
        <f>cmp_expanded!C30</f>
        <v>309RTA</v>
      </c>
      <c r="D31">
        <f>cmp_expanded!D30</f>
        <v>8</v>
      </c>
      <c r="E31" s="3">
        <f>cmp_expanded!E30</f>
        <v>840.5</v>
      </c>
      <c r="F31" s="3">
        <f>cmp_expanded!F30</f>
        <v>1042</v>
      </c>
      <c r="G31" s="3">
        <f>cmp_expanded!G30</f>
        <v>1789.75</v>
      </c>
      <c r="H31" s="3">
        <f>cmp_expanded!H30</f>
        <v>949.25</v>
      </c>
    </row>
    <row r="32" spans="1:8" x14ac:dyDescent="0.25">
      <c r="A32" s="5" t="s">
        <v>68</v>
      </c>
      <c r="B32" s="5" t="s">
        <v>67</v>
      </c>
      <c r="C32" s="5" t="str">
        <f>cmp_expanded!C31</f>
        <v>309TEH</v>
      </c>
      <c r="D32">
        <f>cmp_expanded!D31</f>
        <v>93</v>
      </c>
      <c r="E32" s="3">
        <f>cmp_expanded!E31</f>
        <v>83.8</v>
      </c>
      <c r="F32" s="3">
        <f>cmp_expanded!F31</f>
        <v>140.30000000000001</v>
      </c>
      <c r="G32" s="3">
        <f>cmp_expanded!G31</f>
        <v>398.8</v>
      </c>
      <c r="H32" s="3">
        <f>cmp_expanded!H31</f>
        <v>315</v>
      </c>
    </row>
    <row r="33" spans="1:8" x14ac:dyDescent="0.25">
      <c r="A33" s="5" t="s">
        <v>62</v>
      </c>
      <c r="B33" s="5" t="s">
        <v>65</v>
      </c>
      <c r="C33" s="5" t="str">
        <f>cmp_expanded!C32</f>
        <v>305BRS</v>
      </c>
      <c r="D33">
        <f>cmp_expanded!D32</f>
        <v>30</v>
      </c>
      <c r="E33" s="3">
        <f>cmp_expanded!E32</f>
        <v>9.6475000000000009</v>
      </c>
      <c r="F33" s="3">
        <f>cmp_expanded!F32</f>
        <v>18.2</v>
      </c>
      <c r="G33" s="3">
        <f>cmp_expanded!G32</f>
        <v>45.625</v>
      </c>
      <c r="H33" s="3">
        <f>cmp_expanded!H32</f>
        <v>35.977499999999999</v>
      </c>
    </row>
    <row r="34" spans="1:8" x14ac:dyDescent="0.25">
      <c r="A34" s="5" t="s">
        <v>62</v>
      </c>
      <c r="B34" s="5" t="s">
        <v>65</v>
      </c>
      <c r="C34" s="5" t="str">
        <f>cmp_expanded!C33</f>
        <v>305CAN</v>
      </c>
      <c r="D34">
        <f>cmp_expanded!D33</f>
        <v>109</v>
      </c>
      <c r="E34" s="3">
        <f>cmp_expanded!E33</f>
        <v>2.4</v>
      </c>
      <c r="F34" s="3">
        <f>cmp_expanded!F33</f>
        <v>5.91</v>
      </c>
      <c r="G34" s="3">
        <f>cmp_expanded!G33</f>
        <v>17</v>
      </c>
      <c r="H34" s="3">
        <f>cmp_expanded!H33</f>
        <v>14.6</v>
      </c>
    </row>
    <row r="35" spans="1:8" x14ac:dyDescent="0.25">
      <c r="A35" s="5" t="s">
        <v>62</v>
      </c>
      <c r="B35" s="5" t="s">
        <v>65</v>
      </c>
      <c r="C35" s="5" t="str">
        <f>cmp_expanded!C34</f>
        <v>305CHI</v>
      </c>
      <c r="D35">
        <f>cmp_expanded!D34</f>
        <v>165</v>
      </c>
      <c r="E35" s="3">
        <f>cmp_expanded!E34</f>
        <v>9.4499999999999993</v>
      </c>
      <c r="F35" s="3">
        <f>cmp_expanded!F34</f>
        <v>22.4</v>
      </c>
      <c r="G35" s="3">
        <f>cmp_expanded!G34</f>
        <v>50.4</v>
      </c>
      <c r="H35" s="3">
        <f>cmp_expanded!H34</f>
        <v>40.950000000000003</v>
      </c>
    </row>
    <row r="36" spans="1:8" x14ac:dyDescent="0.25">
      <c r="A36" s="5" t="s">
        <v>62</v>
      </c>
      <c r="B36" s="5" t="s">
        <v>65</v>
      </c>
      <c r="C36" s="5" t="str">
        <f>cmp_expanded!C35</f>
        <v>305COR</v>
      </c>
      <c r="D36">
        <f>cmp_expanded!D35</f>
        <v>136</v>
      </c>
      <c r="E36" s="3">
        <f>cmp_expanded!E35</f>
        <v>9.5625</v>
      </c>
      <c r="F36" s="3">
        <f>cmp_expanded!F35</f>
        <v>19.3</v>
      </c>
      <c r="G36" s="3">
        <f>cmp_expanded!G35</f>
        <v>38.024999999999999</v>
      </c>
      <c r="H36" s="3">
        <f>cmp_expanded!H35</f>
        <v>28.462499999999999</v>
      </c>
    </row>
    <row r="37" spans="1:8" x14ac:dyDescent="0.25">
      <c r="A37" s="5" t="s">
        <v>62</v>
      </c>
      <c r="B37" s="5" t="s">
        <v>65</v>
      </c>
      <c r="C37" s="5" t="str">
        <f>cmp_expanded!C36</f>
        <v>305FRA</v>
      </c>
      <c r="D37">
        <f>cmp_expanded!D36</f>
        <v>140</v>
      </c>
      <c r="E37" s="3">
        <f>cmp_expanded!E36</f>
        <v>40.424999999999997</v>
      </c>
      <c r="F37" s="3">
        <f>cmp_expanded!F36</f>
        <v>111.5</v>
      </c>
      <c r="G37" s="3">
        <f>cmp_expanded!G36</f>
        <v>192.6</v>
      </c>
      <c r="H37" s="3">
        <f>cmp_expanded!H36</f>
        <v>152.17500000000001</v>
      </c>
    </row>
    <row r="38" spans="1:8" x14ac:dyDescent="0.25">
      <c r="A38" s="5" t="s">
        <v>62</v>
      </c>
      <c r="B38" s="5" t="s">
        <v>65</v>
      </c>
      <c r="C38" s="5" t="str">
        <f>cmp_expanded!C37</f>
        <v>305FUF</v>
      </c>
      <c r="D38">
        <f>cmp_expanded!D37</f>
        <v>27</v>
      </c>
      <c r="E38" s="3">
        <f>cmp_expanded!E37</f>
        <v>37.65</v>
      </c>
      <c r="F38" s="3">
        <f>cmp_expanded!F37</f>
        <v>62.4</v>
      </c>
      <c r="G38" s="3">
        <f>cmp_expanded!G37</f>
        <v>98.6</v>
      </c>
      <c r="H38" s="3">
        <f>cmp_expanded!H37</f>
        <v>60.95</v>
      </c>
    </row>
    <row r="39" spans="1:8" x14ac:dyDescent="0.25">
      <c r="A39" s="5" t="s">
        <v>62</v>
      </c>
      <c r="B39" s="5" t="s">
        <v>65</v>
      </c>
      <c r="C39" s="5" t="str">
        <f>cmp_expanded!C38</f>
        <v>305LCS</v>
      </c>
      <c r="D39">
        <f>cmp_expanded!D38</f>
        <v>149</v>
      </c>
      <c r="E39" s="3">
        <f>cmp_expanded!E38</f>
        <v>1.68</v>
      </c>
      <c r="F39" s="3">
        <f>cmp_expanded!F38</f>
        <v>3.66</v>
      </c>
      <c r="G39" s="3">
        <f>cmp_expanded!G38</f>
        <v>6.8</v>
      </c>
      <c r="H39" s="3">
        <f>cmp_expanded!H38</f>
        <v>5.12</v>
      </c>
    </row>
    <row r="40" spans="1:8" x14ac:dyDescent="0.25">
      <c r="A40" s="5" t="s">
        <v>62</v>
      </c>
      <c r="B40" s="5" t="s">
        <v>65</v>
      </c>
      <c r="C40" s="5" t="str">
        <f>cmp_expanded!C39</f>
        <v>305PJP</v>
      </c>
      <c r="D40">
        <f>cmp_expanded!D39</f>
        <v>162</v>
      </c>
      <c r="E40" s="3">
        <f>cmp_expanded!E39</f>
        <v>4.88</v>
      </c>
      <c r="F40" s="3">
        <f>cmp_expanded!F39</f>
        <v>15.6</v>
      </c>
      <c r="G40" s="3">
        <f>cmp_expanded!G39</f>
        <v>30.625</v>
      </c>
      <c r="H40" s="3">
        <f>cmp_expanded!H39</f>
        <v>25.745000000000001</v>
      </c>
    </row>
    <row r="41" spans="1:8" x14ac:dyDescent="0.25">
      <c r="A41" s="5" t="s">
        <v>62</v>
      </c>
      <c r="B41" s="5" t="s">
        <v>65</v>
      </c>
      <c r="C41" s="5" t="str">
        <f>cmp_expanded!C40</f>
        <v>305SJA</v>
      </c>
      <c r="D41">
        <f>cmp_expanded!D40</f>
        <v>167</v>
      </c>
      <c r="E41" s="3">
        <f>cmp_expanded!E40</f>
        <v>6.8849999999999998</v>
      </c>
      <c r="F41" s="3">
        <f>cmp_expanded!F40</f>
        <v>13.9</v>
      </c>
      <c r="G41" s="3">
        <f>cmp_expanded!G40</f>
        <v>22.05</v>
      </c>
      <c r="H41" s="3">
        <f>cmp_expanded!H40</f>
        <v>15.164999999999999</v>
      </c>
    </row>
    <row r="42" spans="1:8" x14ac:dyDescent="0.25">
      <c r="A42" s="5" t="s">
        <v>62</v>
      </c>
      <c r="B42" s="5" t="s">
        <v>65</v>
      </c>
      <c r="C42" s="5" t="str">
        <f>cmp_expanded!C41</f>
        <v>305TSR</v>
      </c>
      <c r="D42">
        <f>cmp_expanded!D41</f>
        <v>156</v>
      </c>
      <c r="E42" s="3">
        <f>cmp_expanded!E41</f>
        <v>17.074999999999999</v>
      </c>
      <c r="F42" s="3">
        <f>cmp_expanded!F41</f>
        <v>36</v>
      </c>
      <c r="G42" s="3">
        <f>cmp_expanded!G41</f>
        <v>79.325000000000003</v>
      </c>
      <c r="H42" s="3">
        <f>cmp_expanded!H41</f>
        <v>62.25</v>
      </c>
    </row>
    <row r="43" spans="1:8" x14ac:dyDescent="0.25">
      <c r="A43" s="5" t="s">
        <v>62</v>
      </c>
      <c r="B43" s="5" t="s">
        <v>65</v>
      </c>
      <c r="C43" s="5" t="str">
        <f>cmp_expanded!C42</f>
        <v>305WCS</v>
      </c>
      <c r="D43">
        <f>cmp_expanded!D42</f>
        <v>29</v>
      </c>
      <c r="E43" s="3">
        <f>cmp_expanded!E42</f>
        <v>2.13</v>
      </c>
      <c r="F43" s="3">
        <f>cmp_expanded!F42</f>
        <v>3.65</v>
      </c>
      <c r="G43" s="3">
        <f>cmp_expanded!G42</f>
        <v>9.06</v>
      </c>
      <c r="H43" s="3">
        <f>cmp_expanded!H42</f>
        <v>6.93</v>
      </c>
    </row>
    <row r="44" spans="1:8" x14ac:dyDescent="0.25">
      <c r="A44" s="5" t="s">
        <v>62</v>
      </c>
      <c r="B44" s="5" t="s">
        <v>65</v>
      </c>
      <c r="C44" s="5" t="str">
        <f>cmp_expanded!C43</f>
        <v>305WSA</v>
      </c>
      <c r="D44">
        <f>cmp_expanded!D43</f>
        <v>115</v>
      </c>
      <c r="E44" s="3">
        <f>cmp_expanded!E43</f>
        <v>15.7</v>
      </c>
      <c r="F44" s="3">
        <f>cmp_expanded!F43</f>
        <v>40.200000000000003</v>
      </c>
      <c r="G44" s="3">
        <f>cmp_expanded!G43</f>
        <v>110.4</v>
      </c>
      <c r="H44" s="3">
        <f>cmp_expanded!H43</f>
        <v>94.7</v>
      </c>
    </row>
    <row r="45" spans="1:8" x14ac:dyDescent="0.25">
      <c r="A45" s="5" t="s">
        <v>62</v>
      </c>
      <c r="B45" s="5" t="s">
        <v>65</v>
      </c>
      <c r="C45" s="5" t="str">
        <f>cmp_expanded!C44</f>
        <v>309ALG</v>
      </c>
      <c r="D45">
        <f>cmp_expanded!D44</f>
        <v>158</v>
      </c>
      <c r="E45" s="3">
        <f>cmp_expanded!E44</f>
        <v>46.924999999999997</v>
      </c>
      <c r="F45" s="3">
        <f>cmp_expanded!F44</f>
        <v>119.15</v>
      </c>
      <c r="G45" s="3">
        <f>cmp_expanded!G44</f>
        <v>321.25</v>
      </c>
      <c r="H45" s="3">
        <f>cmp_expanded!H44</f>
        <v>274.32499999999999</v>
      </c>
    </row>
    <row r="46" spans="1:8" x14ac:dyDescent="0.25">
      <c r="A46" s="5" t="s">
        <v>62</v>
      </c>
      <c r="B46" s="5" t="s">
        <v>65</v>
      </c>
      <c r="C46" s="5" t="str">
        <f>cmp_expanded!C45</f>
        <v>309ASB</v>
      </c>
      <c r="D46">
        <f>cmp_expanded!D45</f>
        <v>157</v>
      </c>
      <c r="E46" s="3">
        <f>cmp_expanded!E45</f>
        <v>18.5</v>
      </c>
      <c r="F46" s="3">
        <f>cmp_expanded!F45</f>
        <v>36.4</v>
      </c>
      <c r="G46" s="3">
        <f>cmp_expanded!G45</f>
        <v>71.400000000000006</v>
      </c>
      <c r="H46" s="3">
        <f>cmp_expanded!H45</f>
        <v>52.9</v>
      </c>
    </row>
    <row r="47" spans="1:8" x14ac:dyDescent="0.25">
      <c r="A47" s="5" t="s">
        <v>62</v>
      </c>
      <c r="B47" s="5" t="s">
        <v>65</v>
      </c>
      <c r="C47" s="5" t="str">
        <f>cmp_expanded!C46</f>
        <v>309CCD</v>
      </c>
      <c r="D47">
        <f>cmp_expanded!D46</f>
        <v>59</v>
      </c>
      <c r="E47" s="3">
        <f>cmp_expanded!E46</f>
        <v>35.1</v>
      </c>
      <c r="F47" s="3">
        <f>cmp_expanded!F46</f>
        <v>95.6</v>
      </c>
      <c r="G47" s="3">
        <f>cmp_expanded!G46</f>
        <v>369</v>
      </c>
      <c r="H47" s="3">
        <f>cmp_expanded!H46</f>
        <v>333.9</v>
      </c>
    </row>
    <row r="48" spans="1:8" x14ac:dyDescent="0.25">
      <c r="A48" s="5" t="s">
        <v>62</v>
      </c>
      <c r="B48" s="5" t="s">
        <v>65</v>
      </c>
      <c r="C48" s="5" t="str">
        <f>cmp_expanded!C47</f>
        <v>309ESP</v>
      </c>
      <c r="D48">
        <f>cmp_expanded!D47</f>
        <v>161</v>
      </c>
      <c r="E48" s="3">
        <f>cmp_expanded!E47</f>
        <v>44.5</v>
      </c>
      <c r="F48" s="3">
        <f>cmp_expanded!F47</f>
        <v>108.3</v>
      </c>
      <c r="G48" s="3">
        <f>cmp_expanded!G47</f>
        <v>361.4</v>
      </c>
      <c r="H48" s="3">
        <f>cmp_expanded!H47</f>
        <v>316.89999999999998</v>
      </c>
    </row>
    <row r="49" spans="1:8" x14ac:dyDescent="0.25">
      <c r="A49" s="5" t="s">
        <v>62</v>
      </c>
      <c r="B49" s="5" t="s">
        <v>65</v>
      </c>
      <c r="C49" s="5" t="str">
        <f>cmp_expanded!C48</f>
        <v>309GAB</v>
      </c>
      <c r="D49">
        <f>cmp_expanded!D48</f>
        <v>41</v>
      </c>
      <c r="E49" s="3">
        <f>cmp_expanded!E48</f>
        <v>236</v>
      </c>
      <c r="F49" s="3">
        <f>cmp_expanded!F48</f>
        <v>432</v>
      </c>
      <c r="G49" s="3">
        <f>cmp_expanded!G48</f>
        <v>1526</v>
      </c>
      <c r="H49" s="3">
        <f>cmp_expanded!H48</f>
        <v>1290</v>
      </c>
    </row>
    <row r="50" spans="1:8" x14ac:dyDescent="0.25">
      <c r="A50" s="5" t="s">
        <v>62</v>
      </c>
      <c r="B50" s="5" t="s">
        <v>65</v>
      </c>
      <c r="C50" s="5" t="str">
        <f>cmp_expanded!C49</f>
        <v>309JON</v>
      </c>
      <c r="D50">
        <f>cmp_expanded!D49</f>
        <v>160</v>
      </c>
      <c r="E50" s="3">
        <f>cmp_expanded!E49</f>
        <v>22.625</v>
      </c>
      <c r="F50" s="3">
        <f>cmp_expanded!F49</f>
        <v>51.75</v>
      </c>
      <c r="G50" s="3">
        <f>cmp_expanded!G49</f>
        <v>146.85</v>
      </c>
      <c r="H50" s="3">
        <f>cmp_expanded!H49</f>
        <v>124.22499999999999</v>
      </c>
    </row>
    <row r="51" spans="1:8" x14ac:dyDescent="0.25">
      <c r="A51" s="5" t="s">
        <v>62</v>
      </c>
      <c r="B51" s="5" t="s">
        <v>65</v>
      </c>
      <c r="C51" s="5" t="str">
        <f>cmp_expanded!C50</f>
        <v>309MER</v>
      </c>
      <c r="D51">
        <f>cmp_expanded!D50</f>
        <v>162</v>
      </c>
      <c r="E51" s="3">
        <f>cmp_expanded!E50</f>
        <v>54.45</v>
      </c>
      <c r="F51" s="3">
        <f>cmp_expanded!F50</f>
        <v>106.55</v>
      </c>
      <c r="G51" s="3">
        <f>cmp_expanded!G50</f>
        <v>213.7</v>
      </c>
      <c r="H51" s="3">
        <f>cmp_expanded!H50</f>
        <v>159.25</v>
      </c>
    </row>
    <row r="52" spans="1:8" x14ac:dyDescent="0.25">
      <c r="A52" s="5" t="s">
        <v>62</v>
      </c>
      <c r="B52" s="5" t="s">
        <v>65</v>
      </c>
      <c r="C52" s="5" t="str">
        <f>cmp_expanded!C51</f>
        <v>309NAD</v>
      </c>
      <c r="D52">
        <f>cmp_expanded!D51</f>
        <v>119</v>
      </c>
      <c r="E52" s="3">
        <f>cmp_expanded!E51</f>
        <v>40.6</v>
      </c>
      <c r="F52" s="3">
        <f>cmp_expanded!F51</f>
        <v>94.4</v>
      </c>
      <c r="G52" s="3">
        <f>cmp_expanded!G51</f>
        <v>373.7</v>
      </c>
      <c r="H52" s="3">
        <f>cmp_expanded!H51</f>
        <v>333.1</v>
      </c>
    </row>
    <row r="53" spans="1:8" x14ac:dyDescent="0.25">
      <c r="A53" s="5" t="s">
        <v>62</v>
      </c>
      <c r="B53" s="5" t="s">
        <v>65</v>
      </c>
      <c r="C53" s="5" t="str">
        <f>cmp_expanded!C52</f>
        <v>309OLD</v>
      </c>
      <c r="D53">
        <f>cmp_expanded!D52</f>
        <v>114</v>
      </c>
      <c r="E53" s="3">
        <f>cmp_expanded!E52</f>
        <v>35.700000000000003</v>
      </c>
      <c r="F53" s="3">
        <f>cmp_expanded!F52</f>
        <v>89.15</v>
      </c>
      <c r="G53" s="3">
        <f>cmp_expanded!G52</f>
        <v>176.85</v>
      </c>
      <c r="H53" s="3">
        <f>cmp_expanded!H52</f>
        <v>141.15</v>
      </c>
    </row>
    <row r="54" spans="1:8" x14ac:dyDescent="0.25">
      <c r="A54" s="5" t="s">
        <v>62</v>
      </c>
      <c r="B54" s="5" t="s">
        <v>65</v>
      </c>
      <c r="C54" s="5" t="str">
        <f>cmp_expanded!C53</f>
        <v>309RTA</v>
      </c>
      <c r="D54">
        <f>cmp_expanded!D53</f>
        <v>15</v>
      </c>
      <c r="E54" s="3">
        <f>cmp_expanded!E53</f>
        <v>77.900000000000006</v>
      </c>
      <c r="F54" s="3">
        <f>cmp_expanded!F53</f>
        <v>461</v>
      </c>
      <c r="G54" s="3">
        <f>cmp_expanded!G53</f>
        <v>1412</v>
      </c>
      <c r="H54" s="3">
        <f>cmp_expanded!H53</f>
        <v>1334.1</v>
      </c>
    </row>
    <row r="55" spans="1:8" x14ac:dyDescent="0.25">
      <c r="A55" s="5" t="s">
        <v>62</v>
      </c>
      <c r="B55" s="5" t="s">
        <v>65</v>
      </c>
      <c r="C55" s="5" t="str">
        <f>cmp_expanded!C54</f>
        <v>309TEH</v>
      </c>
      <c r="D55">
        <f>cmp_expanded!D54</f>
        <v>162</v>
      </c>
      <c r="E55" s="3">
        <f>cmp_expanded!E54</f>
        <v>68.849999999999994</v>
      </c>
      <c r="F55" s="3">
        <f>cmp_expanded!F54</f>
        <v>114.2</v>
      </c>
      <c r="G55" s="3">
        <f>cmp_expanded!G54</f>
        <v>219.65</v>
      </c>
      <c r="H55" s="3">
        <f>cmp_expanded!H54</f>
        <v>150.80000000000001</v>
      </c>
    </row>
    <row r="56" spans="1:8" x14ac:dyDescent="0.25">
      <c r="A56" s="5" t="s">
        <v>62</v>
      </c>
      <c r="B56" s="5" t="s">
        <v>65</v>
      </c>
      <c r="C56" s="5" t="str">
        <f>cmp_expanded!C55</f>
        <v>310CCC</v>
      </c>
      <c r="D56">
        <f>cmp_expanded!D55</f>
        <v>134</v>
      </c>
      <c r="E56" s="3">
        <f>cmp_expanded!E55</f>
        <v>1.1475</v>
      </c>
      <c r="F56" s="3">
        <f>cmp_expanded!F55</f>
        <v>2.1549999999999998</v>
      </c>
      <c r="G56" s="3">
        <f>cmp_expanded!G55</f>
        <v>3.85</v>
      </c>
      <c r="H56" s="3">
        <f>cmp_expanded!H55</f>
        <v>2.7025000000000001</v>
      </c>
    </row>
    <row r="57" spans="1:8" x14ac:dyDescent="0.25">
      <c r="A57" s="5" t="s">
        <v>62</v>
      </c>
      <c r="B57" s="5" t="s">
        <v>65</v>
      </c>
      <c r="C57" s="5" t="str">
        <f>cmp_expanded!C56</f>
        <v>310LBC</v>
      </c>
      <c r="D57">
        <f>cmp_expanded!D56</f>
        <v>46</v>
      </c>
      <c r="E57" s="3">
        <f>cmp_expanded!E56</f>
        <v>0.9425</v>
      </c>
      <c r="F57" s="3">
        <f>cmp_expanded!F56</f>
        <v>1.88</v>
      </c>
      <c r="G57" s="3">
        <f>cmp_expanded!G56</f>
        <v>4.2725</v>
      </c>
      <c r="H57" s="3">
        <f>cmp_expanded!H56</f>
        <v>3.33</v>
      </c>
    </row>
    <row r="58" spans="1:8" x14ac:dyDescent="0.25">
      <c r="A58" s="5" t="s">
        <v>62</v>
      </c>
      <c r="B58" s="5" t="s">
        <v>65</v>
      </c>
      <c r="C58" s="5" t="str">
        <f>cmp_expanded!C57</f>
        <v>310PRE</v>
      </c>
      <c r="D58">
        <f>cmp_expanded!D57</f>
        <v>156</v>
      </c>
      <c r="E58" s="3">
        <f>cmp_expanded!E57</f>
        <v>7.69</v>
      </c>
      <c r="F58" s="3">
        <f>cmp_expanded!F57</f>
        <v>10.25</v>
      </c>
      <c r="G58" s="3">
        <f>cmp_expanded!G57</f>
        <v>16.125</v>
      </c>
      <c r="H58" s="3">
        <f>cmp_expanded!H57</f>
        <v>8.4350000000000005</v>
      </c>
    </row>
    <row r="59" spans="1:8" x14ac:dyDescent="0.25">
      <c r="A59" s="5" t="s">
        <v>62</v>
      </c>
      <c r="B59" s="5" t="s">
        <v>65</v>
      </c>
      <c r="C59" s="5" t="str">
        <f>cmp_expanded!C58</f>
        <v>310USG</v>
      </c>
      <c r="D59">
        <f>cmp_expanded!D58</f>
        <v>154</v>
      </c>
      <c r="E59" s="3">
        <f>cmp_expanded!E58</f>
        <v>1.57</v>
      </c>
      <c r="F59" s="3">
        <f>cmp_expanded!F58</f>
        <v>2.7</v>
      </c>
      <c r="G59" s="3">
        <f>cmp_expanded!G58</f>
        <v>4.84</v>
      </c>
      <c r="H59" s="3">
        <f>cmp_expanded!H58</f>
        <v>3.27</v>
      </c>
    </row>
    <row r="60" spans="1:8" x14ac:dyDescent="0.25">
      <c r="A60" s="5" t="s">
        <v>62</v>
      </c>
      <c r="B60" s="5" t="s">
        <v>65</v>
      </c>
      <c r="C60" s="5" t="str">
        <f>cmp_expanded!C59</f>
        <v>310WRP</v>
      </c>
      <c r="D60">
        <f>cmp_expanded!D59</f>
        <v>102</v>
      </c>
      <c r="E60" s="3">
        <f>cmp_expanded!E59</f>
        <v>1.2050000000000001</v>
      </c>
      <c r="F60" s="3">
        <f>cmp_expanded!F59</f>
        <v>2.4249999999999998</v>
      </c>
      <c r="G60" s="3">
        <f>cmp_expanded!G59</f>
        <v>5.7649999999999997</v>
      </c>
      <c r="H60" s="3">
        <f>cmp_expanded!H59</f>
        <v>4.5599999999999996</v>
      </c>
    </row>
    <row r="61" spans="1:8" x14ac:dyDescent="0.25">
      <c r="A61" s="5" t="s">
        <v>62</v>
      </c>
      <c r="B61" s="5" t="s">
        <v>65</v>
      </c>
      <c r="C61" s="5" t="str">
        <f>cmp_expanded!C60</f>
        <v>312BCC</v>
      </c>
      <c r="D61">
        <f>cmp_expanded!D60</f>
        <v>55</v>
      </c>
      <c r="E61" s="3">
        <f>cmp_expanded!E60</f>
        <v>24.45</v>
      </c>
      <c r="F61" s="3">
        <f>cmp_expanded!F60</f>
        <v>141.6</v>
      </c>
      <c r="G61" s="3">
        <f>cmp_expanded!G60</f>
        <v>573.5</v>
      </c>
      <c r="H61" s="3">
        <f>cmp_expanded!H60</f>
        <v>549.04999999999995</v>
      </c>
    </row>
    <row r="62" spans="1:8" x14ac:dyDescent="0.25">
      <c r="A62" s="5" t="s">
        <v>62</v>
      </c>
      <c r="B62" s="5" t="s">
        <v>65</v>
      </c>
      <c r="C62" s="5" t="str">
        <f>cmp_expanded!C61</f>
        <v>312BCJ</v>
      </c>
      <c r="D62">
        <f>cmp_expanded!D61</f>
        <v>157</v>
      </c>
      <c r="E62" s="3">
        <f>cmp_expanded!E61</f>
        <v>25.2</v>
      </c>
      <c r="F62" s="3">
        <f>cmp_expanded!F61</f>
        <v>58.6</v>
      </c>
      <c r="G62" s="3">
        <f>cmp_expanded!G61</f>
        <v>190.7</v>
      </c>
      <c r="H62" s="3">
        <f>cmp_expanded!H61</f>
        <v>165.5</v>
      </c>
    </row>
    <row r="63" spans="1:8" x14ac:dyDescent="0.25">
      <c r="A63" s="5" t="s">
        <v>62</v>
      </c>
      <c r="B63" s="5" t="s">
        <v>65</v>
      </c>
      <c r="C63" s="5" t="str">
        <f>cmp_expanded!C62</f>
        <v>312GVS</v>
      </c>
      <c r="D63">
        <f>cmp_expanded!D62</f>
        <v>114</v>
      </c>
      <c r="E63" s="3">
        <f>cmp_expanded!E62</f>
        <v>4.45</v>
      </c>
      <c r="F63" s="3">
        <f>cmp_expanded!F62</f>
        <v>14.45</v>
      </c>
      <c r="G63" s="3">
        <f>cmp_expanded!G62</f>
        <v>66.400000000000006</v>
      </c>
      <c r="H63" s="3">
        <f>cmp_expanded!H62</f>
        <v>61.95</v>
      </c>
    </row>
    <row r="64" spans="1:8" x14ac:dyDescent="0.25">
      <c r="A64" s="5" t="s">
        <v>62</v>
      </c>
      <c r="B64" s="5" t="s">
        <v>65</v>
      </c>
      <c r="C64" s="5" t="str">
        <f>cmp_expanded!C63</f>
        <v>312MSD</v>
      </c>
      <c r="D64">
        <f>cmp_expanded!D63</f>
        <v>153</v>
      </c>
      <c r="E64" s="3">
        <f>cmp_expanded!E63</f>
        <v>17.5</v>
      </c>
      <c r="F64" s="3">
        <f>cmp_expanded!F63</f>
        <v>42.8</v>
      </c>
      <c r="G64" s="3">
        <f>cmp_expanded!G63</f>
        <v>119</v>
      </c>
      <c r="H64" s="3">
        <f>cmp_expanded!H63</f>
        <v>101.5</v>
      </c>
    </row>
    <row r="65" spans="1:8" x14ac:dyDescent="0.25">
      <c r="A65" s="5" t="s">
        <v>62</v>
      </c>
      <c r="B65" s="5" t="s">
        <v>65</v>
      </c>
      <c r="C65" s="5" t="str">
        <f>cmp_expanded!C64</f>
        <v>312OFC</v>
      </c>
      <c r="D65">
        <f>cmp_expanded!D64</f>
        <v>166</v>
      </c>
      <c r="E65" s="3">
        <f>cmp_expanded!E64</f>
        <v>17.3</v>
      </c>
      <c r="F65" s="3">
        <f>cmp_expanded!F64</f>
        <v>62.65</v>
      </c>
      <c r="G65" s="3">
        <f>cmp_expanded!G64</f>
        <v>263.625</v>
      </c>
      <c r="H65" s="3">
        <f>cmp_expanded!H64</f>
        <v>246.32499999999999</v>
      </c>
    </row>
    <row r="66" spans="1:8" x14ac:dyDescent="0.25">
      <c r="A66" s="5" t="s">
        <v>62</v>
      </c>
      <c r="B66" s="5" t="s">
        <v>65</v>
      </c>
      <c r="C66" s="5" t="str">
        <f>cmp_expanded!C65</f>
        <v>312OFN</v>
      </c>
      <c r="D66">
        <f>cmp_expanded!D65</f>
        <v>162</v>
      </c>
      <c r="E66" s="3">
        <f>cmp_expanded!E65</f>
        <v>6.5750000000000002</v>
      </c>
      <c r="F66" s="3">
        <f>cmp_expanded!F65</f>
        <v>17.95</v>
      </c>
      <c r="G66" s="3">
        <f>cmp_expanded!G65</f>
        <v>39.575000000000003</v>
      </c>
      <c r="H66" s="3">
        <f>cmp_expanded!H65</f>
        <v>33</v>
      </c>
    </row>
    <row r="67" spans="1:8" x14ac:dyDescent="0.25">
      <c r="A67" s="5" t="s">
        <v>62</v>
      </c>
      <c r="B67" s="5" t="s">
        <v>65</v>
      </c>
      <c r="C67" s="5" t="str">
        <f>cmp_expanded!C66</f>
        <v>312ORC</v>
      </c>
      <c r="D67">
        <f>cmp_expanded!D66</f>
        <v>163</v>
      </c>
      <c r="E67" s="3">
        <f>cmp_expanded!E66</f>
        <v>54.35</v>
      </c>
      <c r="F67" s="3">
        <f>cmp_expanded!F66</f>
        <v>183.1</v>
      </c>
      <c r="G67" s="3">
        <f>cmp_expanded!G66</f>
        <v>455.5</v>
      </c>
      <c r="H67" s="3">
        <f>cmp_expanded!H66</f>
        <v>401.15</v>
      </c>
    </row>
    <row r="68" spans="1:8" x14ac:dyDescent="0.25">
      <c r="A68" s="5" t="s">
        <v>62</v>
      </c>
      <c r="B68" s="5" t="s">
        <v>65</v>
      </c>
      <c r="C68" s="5" t="str">
        <f>cmp_expanded!C67</f>
        <v>312ORI</v>
      </c>
      <c r="D68">
        <f>cmp_expanded!D67</f>
        <v>166</v>
      </c>
      <c r="E68" s="3">
        <f>cmp_expanded!E67</f>
        <v>8.4350000000000005</v>
      </c>
      <c r="F68" s="3">
        <f>cmp_expanded!F67</f>
        <v>19.3</v>
      </c>
      <c r="G68" s="3">
        <f>cmp_expanded!G67</f>
        <v>88.375</v>
      </c>
      <c r="H68" s="3">
        <f>cmp_expanded!H67</f>
        <v>79.94</v>
      </c>
    </row>
    <row r="69" spans="1:8" x14ac:dyDescent="0.25">
      <c r="A69" s="5" t="s">
        <v>62</v>
      </c>
      <c r="B69" s="5" t="s">
        <v>65</v>
      </c>
      <c r="C69" s="5" t="str">
        <f>cmp_expanded!C68</f>
        <v>312SMA</v>
      </c>
      <c r="D69">
        <f>cmp_expanded!D68</f>
        <v>156</v>
      </c>
      <c r="E69" s="3">
        <f>cmp_expanded!E68</f>
        <v>52</v>
      </c>
      <c r="F69" s="3">
        <f>cmp_expanded!F68</f>
        <v>117.75</v>
      </c>
      <c r="G69" s="3">
        <f>cmp_expanded!G68</f>
        <v>218.5</v>
      </c>
      <c r="H69" s="3">
        <f>cmp_expanded!H68</f>
        <v>166.5</v>
      </c>
    </row>
    <row r="70" spans="1:8" x14ac:dyDescent="0.25">
      <c r="A70" s="5" t="s">
        <v>62</v>
      </c>
      <c r="B70" s="5" t="s">
        <v>65</v>
      </c>
      <c r="C70" s="5" t="str">
        <f>cmp_expanded!C69</f>
        <v>312SMI</v>
      </c>
      <c r="D70">
        <f>cmp_expanded!D69</f>
        <v>28</v>
      </c>
      <c r="E70" s="3">
        <f>cmp_expanded!E69</f>
        <v>6.5750000000000002</v>
      </c>
      <c r="F70" s="3">
        <f>cmp_expanded!F69</f>
        <v>34.25</v>
      </c>
      <c r="G70" s="3">
        <f>cmp_expanded!G69</f>
        <v>1723</v>
      </c>
      <c r="H70" s="3">
        <f>cmp_expanded!H69</f>
        <v>1716.425</v>
      </c>
    </row>
    <row r="71" spans="1:8" x14ac:dyDescent="0.25">
      <c r="A71" s="5" t="s">
        <v>62</v>
      </c>
      <c r="B71" s="5" t="s">
        <v>65</v>
      </c>
      <c r="C71" s="5" t="str">
        <f>cmp_expanded!C70</f>
        <v>313SAE</v>
      </c>
      <c r="D71">
        <f>cmp_expanded!D70</f>
        <v>1</v>
      </c>
      <c r="E71" s="3">
        <f>cmp_expanded!E70</f>
        <v>142</v>
      </c>
      <c r="F71" s="3">
        <f>cmp_expanded!F70</f>
        <v>142</v>
      </c>
      <c r="G71" s="3">
        <f>cmp_expanded!G70</f>
        <v>142</v>
      </c>
      <c r="H71" s="3">
        <f>cmp_expanded!H70</f>
        <v>0</v>
      </c>
    </row>
    <row r="72" spans="1:8" x14ac:dyDescent="0.25">
      <c r="A72" s="5" t="s">
        <v>62</v>
      </c>
      <c r="B72" s="5" t="s">
        <v>65</v>
      </c>
      <c r="C72" s="5" t="str">
        <f>cmp_expanded!C71</f>
        <v>314SYF</v>
      </c>
      <c r="D72">
        <f>cmp_expanded!D71</f>
        <v>112</v>
      </c>
      <c r="E72" s="3">
        <f>cmp_expanded!E71</f>
        <v>3.7725</v>
      </c>
      <c r="F72" s="3">
        <f>cmp_expanded!F71</f>
        <v>7.32</v>
      </c>
      <c r="G72" s="3">
        <f>cmp_expanded!G71</f>
        <v>14.425000000000001</v>
      </c>
      <c r="H72" s="3">
        <f>cmp_expanded!H71</f>
        <v>10.6525</v>
      </c>
    </row>
    <row r="73" spans="1:8" x14ac:dyDescent="0.25">
      <c r="A73" s="5" t="s">
        <v>62</v>
      </c>
      <c r="B73" s="5" t="s">
        <v>65</v>
      </c>
      <c r="C73" s="5" t="str">
        <f>cmp_expanded!C72</f>
        <v>314SYL</v>
      </c>
      <c r="D73">
        <f>cmp_expanded!D72</f>
        <v>55</v>
      </c>
      <c r="E73" s="3">
        <f>cmp_expanded!E72</f>
        <v>1.19</v>
      </c>
      <c r="F73" s="3">
        <f>cmp_expanded!F72</f>
        <v>3.22</v>
      </c>
      <c r="G73" s="3">
        <f>cmp_expanded!G72</f>
        <v>8.15</v>
      </c>
      <c r="H73" s="3">
        <f>cmp_expanded!H72</f>
        <v>6.96</v>
      </c>
    </row>
    <row r="74" spans="1:8" x14ac:dyDescent="0.25">
      <c r="A74" s="5" t="s">
        <v>62</v>
      </c>
      <c r="B74" s="5" t="s">
        <v>65</v>
      </c>
      <c r="C74" s="5" t="str">
        <f>cmp_expanded!C73</f>
        <v>314SYN</v>
      </c>
      <c r="D74">
        <f>cmp_expanded!D73</f>
        <v>88</v>
      </c>
      <c r="E74" s="3">
        <f>cmp_expanded!E73</f>
        <v>1.675</v>
      </c>
      <c r="F74" s="3">
        <f>cmp_expanded!F73</f>
        <v>5.1749999999999998</v>
      </c>
      <c r="G74" s="3">
        <f>cmp_expanded!G73</f>
        <v>13.8</v>
      </c>
      <c r="H74" s="3">
        <f>cmp_expanded!H73</f>
        <v>12.125</v>
      </c>
    </row>
    <row r="75" spans="1:8" x14ac:dyDescent="0.25">
      <c r="A75" s="5" t="s">
        <v>62</v>
      </c>
      <c r="B75" s="5" t="s">
        <v>65</v>
      </c>
      <c r="C75" s="5" t="str">
        <f>cmp_expanded!C74</f>
        <v>315APF</v>
      </c>
      <c r="D75">
        <f>cmp_expanded!D74</f>
        <v>77</v>
      </c>
      <c r="E75" s="3">
        <f>cmp_expanded!E74</f>
        <v>0.77</v>
      </c>
      <c r="F75" s="3">
        <f>cmp_expanded!F74</f>
        <v>1.65</v>
      </c>
      <c r="G75" s="3">
        <f>cmp_expanded!G74</f>
        <v>4.2</v>
      </c>
      <c r="H75" s="3">
        <f>cmp_expanded!H74</f>
        <v>3.43</v>
      </c>
    </row>
    <row r="76" spans="1:8" x14ac:dyDescent="0.25">
      <c r="A76" s="5" t="s">
        <v>62</v>
      </c>
      <c r="B76" s="5" t="s">
        <v>65</v>
      </c>
      <c r="C76" s="5" t="str">
        <f>cmp_expanded!C75</f>
        <v>315BEF</v>
      </c>
      <c r="D76">
        <f>cmp_expanded!D75</f>
        <v>124</v>
      </c>
      <c r="E76" s="3">
        <f>cmp_expanded!E75</f>
        <v>1.1000000000000001</v>
      </c>
      <c r="F76" s="3">
        <f>cmp_expanded!F75</f>
        <v>2.5099999999999998</v>
      </c>
      <c r="G76" s="3">
        <f>cmp_expanded!G75</f>
        <v>5.2750000000000004</v>
      </c>
      <c r="H76" s="3">
        <f>cmp_expanded!H75</f>
        <v>4.1749999999999998</v>
      </c>
    </row>
    <row r="77" spans="1:8" x14ac:dyDescent="0.25">
      <c r="A77" s="5" t="s">
        <v>62</v>
      </c>
      <c r="B77" s="5" t="s">
        <v>65</v>
      </c>
      <c r="C77" s="5" t="str">
        <f>cmp_expanded!C76</f>
        <v>315FMV</v>
      </c>
      <c r="D77">
        <f>cmp_expanded!D76</f>
        <v>154</v>
      </c>
      <c r="E77" s="3">
        <f>cmp_expanded!E76</f>
        <v>2.27</v>
      </c>
      <c r="F77" s="3">
        <f>cmp_expanded!F76</f>
        <v>3.77</v>
      </c>
      <c r="G77" s="3">
        <f>cmp_expanded!G76</f>
        <v>6.7149999999999999</v>
      </c>
      <c r="H77" s="3">
        <f>cmp_expanded!H76</f>
        <v>4.4450000000000003</v>
      </c>
    </row>
    <row r="78" spans="1:8" x14ac:dyDescent="0.25">
      <c r="A78" s="5" t="s">
        <v>62</v>
      </c>
      <c r="B78" s="5" t="s">
        <v>65</v>
      </c>
      <c r="C78" s="5" t="str">
        <f>cmp_expanded!C77</f>
        <v>315GAN</v>
      </c>
      <c r="D78">
        <f>cmp_expanded!D77</f>
        <v>155</v>
      </c>
      <c r="E78" s="3">
        <f>cmp_expanded!E77</f>
        <v>1.885</v>
      </c>
      <c r="F78" s="3">
        <f>cmp_expanded!F77</f>
        <v>3.4</v>
      </c>
      <c r="G78" s="3">
        <f>cmp_expanded!G77</f>
        <v>8.35</v>
      </c>
      <c r="H78" s="3">
        <f>cmp_expanded!H77</f>
        <v>6.4649999999999999</v>
      </c>
    </row>
    <row r="79" spans="1:8" x14ac:dyDescent="0.25">
      <c r="A79" s="5" t="s">
        <v>62</v>
      </c>
      <c r="B79" s="5" t="s">
        <v>65</v>
      </c>
      <c r="C79" s="5" t="str">
        <f>cmp_expanded!C78</f>
        <v>315LCC</v>
      </c>
      <c r="D79">
        <f>cmp_expanded!D78</f>
        <v>11</v>
      </c>
      <c r="E79" s="3">
        <f>cmp_expanded!E78</f>
        <v>2.29</v>
      </c>
      <c r="F79" s="3">
        <f>cmp_expanded!F78</f>
        <v>4</v>
      </c>
      <c r="G79" s="3">
        <f>cmp_expanded!G78</f>
        <v>7.47</v>
      </c>
      <c r="H79" s="3">
        <f>cmp_expanded!H78</f>
        <v>5.18</v>
      </c>
    </row>
    <row r="80" spans="1:8" x14ac:dyDescent="0.25">
      <c r="A80" s="5" t="s">
        <v>62</v>
      </c>
      <c r="B80" s="5" t="s">
        <v>66</v>
      </c>
      <c r="C80" s="5" t="str">
        <f>cmp_expanded!C79</f>
        <v>305BRS</v>
      </c>
      <c r="D80">
        <f>cmp_expanded!D79</f>
        <v>13</v>
      </c>
      <c r="E80" s="3">
        <f>cmp_expanded!E79</f>
        <v>13.9</v>
      </c>
      <c r="F80" s="3">
        <f>cmp_expanded!F79</f>
        <v>18.5</v>
      </c>
      <c r="G80" s="3">
        <f>cmp_expanded!G79</f>
        <v>43.9</v>
      </c>
      <c r="H80" s="3">
        <f>cmp_expanded!H79</f>
        <v>30</v>
      </c>
    </row>
    <row r="81" spans="1:8" x14ac:dyDescent="0.25">
      <c r="A81" s="5" t="s">
        <v>62</v>
      </c>
      <c r="B81" s="5" t="s">
        <v>66</v>
      </c>
      <c r="C81" s="5" t="str">
        <f>cmp_expanded!C80</f>
        <v>305CAN</v>
      </c>
      <c r="D81">
        <f>cmp_expanded!D80</f>
        <v>28</v>
      </c>
      <c r="E81" s="3">
        <f>cmp_expanded!E80</f>
        <v>1.675</v>
      </c>
      <c r="F81" s="3">
        <f>cmp_expanded!F80</f>
        <v>4.2249999999999996</v>
      </c>
      <c r="G81" s="3">
        <f>cmp_expanded!G80</f>
        <v>14.375</v>
      </c>
      <c r="H81" s="3">
        <f>cmp_expanded!H80</f>
        <v>12.7</v>
      </c>
    </row>
    <row r="82" spans="1:8" x14ac:dyDescent="0.25">
      <c r="A82" s="5" t="s">
        <v>62</v>
      </c>
      <c r="B82" s="5" t="s">
        <v>66</v>
      </c>
      <c r="C82" s="5" t="str">
        <f>cmp_expanded!C81</f>
        <v>305CHI</v>
      </c>
      <c r="D82">
        <f>cmp_expanded!D81</f>
        <v>67</v>
      </c>
      <c r="E82" s="3">
        <f>cmp_expanded!E81</f>
        <v>7.585</v>
      </c>
      <c r="F82" s="3">
        <f>cmp_expanded!F81</f>
        <v>19.8</v>
      </c>
      <c r="G82" s="3">
        <f>cmp_expanded!G81</f>
        <v>44.7</v>
      </c>
      <c r="H82" s="3">
        <f>cmp_expanded!H81</f>
        <v>37.115000000000002</v>
      </c>
    </row>
    <row r="83" spans="1:8" x14ac:dyDescent="0.25">
      <c r="A83" s="5" t="s">
        <v>62</v>
      </c>
      <c r="B83" s="5" t="s">
        <v>66</v>
      </c>
      <c r="C83" s="5" t="str">
        <f>cmp_expanded!C82</f>
        <v>305COR</v>
      </c>
      <c r="D83">
        <f>cmp_expanded!D82</f>
        <v>54</v>
      </c>
      <c r="E83" s="3">
        <f>cmp_expanded!E82</f>
        <v>9.5350000000000001</v>
      </c>
      <c r="F83" s="3">
        <f>cmp_expanded!F82</f>
        <v>18.399999999999999</v>
      </c>
      <c r="G83" s="3">
        <f>cmp_expanded!G82</f>
        <v>39.575000000000003</v>
      </c>
      <c r="H83" s="3">
        <f>cmp_expanded!H82</f>
        <v>30.04</v>
      </c>
    </row>
    <row r="84" spans="1:8" x14ac:dyDescent="0.25">
      <c r="A84" s="5" t="s">
        <v>62</v>
      </c>
      <c r="B84" s="5" t="s">
        <v>66</v>
      </c>
      <c r="C84" s="5" t="str">
        <f>cmp_expanded!C83</f>
        <v>305FRA</v>
      </c>
      <c r="D84">
        <f>cmp_expanded!D83</f>
        <v>52</v>
      </c>
      <c r="E84" s="3">
        <f>cmp_expanded!E83</f>
        <v>88.875</v>
      </c>
      <c r="F84" s="3">
        <f>cmp_expanded!F83</f>
        <v>151.6</v>
      </c>
      <c r="G84" s="3">
        <f>cmp_expanded!G83</f>
        <v>218.02500000000001</v>
      </c>
      <c r="H84" s="3">
        <f>cmp_expanded!H83</f>
        <v>129.15</v>
      </c>
    </row>
    <row r="85" spans="1:8" x14ac:dyDescent="0.25">
      <c r="A85" s="5" t="s">
        <v>62</v>
      </c>
      <c r="B85" s="5" t="s">
        <v>66</v>
      </c>
      <c r="C85" s="5" t="str">
        <f>cmp_expanded!C84</f>
        <v>305FUF</v>
      </c>
      <c r="D85">
        <f>cmp_expanded!D84</f>
        <v>12</v>
      </c>
      <c r="E85" s="3">
        <f>cmp_expanded!E84</f>
        <v>55.174999999999997</v>
      </c>
      <c r="F85" s="3">
        <f>cmp_expanded!F84</f>
        <v>63.1</v>
      </c>
      <c r="G85" s="3">
        <f>cmp_expanded!G84</f>
        <v>116</v>
      </c>
      <c r="H85" s="3">
        <f>cmp_expanded!H84</f>
        <v>60.825000000000003</v>
      </c>
    </row>
    <row r="86" spans="1:8" x14ac:dyDescent="0.25">
      <c r="A86" s="5" t="s">
        <v>62</v>
      </c>
      <c r="B86" s="5" t="s">
        <v>66</v>
      </c>
      <c r="C86" s="5" t="str">
        <f>cmp_expanded!C85</f>
        <v>305LCS</v>
      </c>
      <c r="D86">
        <f>cmp_expanded!D85</f>
        <v>59</v>
      </c>
      <c r="E86" s="3">
        <f>cmp_expanded!E85</f>
        <v>1.25</v>
      </c>
      <c r="F86" s="3">
        <f>cmp_expanded!F85</f>
        <v>3.52</v>
      </c>
      <c r="G86" s="3">
        <f>cmp_expanded!G85</f>
        <v>6.1950000000000003</v>
      </c>
      <c r="H86" s="3">
        <f>cmp_expanded!H85</f>
        <v>4.9450000000000003</v>
      </c>
    </row>
    <row r="87" spans="1:8" x14ac:dyDescent="0.25">
      <c r="A87" s="5" t="s">
        <v>62</v>
      </c>
      <c r="B87" s="5" t="s">
        <v>66</v>
      </c>
      <c r="C87" s="5" t="str">
        <f>cmp_expanded!C86</f>
        <v>305PJP</v>
      </c>
      <c r="D87">
        <f>cmp_expanded!D86</f>
        <v>66</v>
      </c>
      <c r="E87" s="3">
        <f>cmp_expanded!E86</f>
        <v>3.5874999999999999</v>
      </c>
      <c r="F87" s="3">
        <f>cmp_expanded!F86</f>
        <v>7.4550000000000001</v>
      </c>
      <c r="G87" s="3">
        <f>cmp_expanded!G86</f>
        <v>17.149999999999999</v>
      </c>
      <c r="H87" s="3">
        <f>cmp_expanded!H86</f>
        <v>13.5625</v>
      </c>
    </row>
    <row r="88" spans="1:8" x14ac:dyDescent="0.25">
      <c r="A88" s="5" t="s">
        <v>62</v>
      </c>
      <c r="B88" s="5" t="s">
        <v>66</v>
      </c>
      <c r="C88" s="5" t="str">
        <f>cmp_expanded!C87</f>
        <v>305SJA</v>
      </c>
      <c r="D88">
        <f>cmp_expanded!D87</f>
        <v>69</v>
      </c>
      <c r="E88" s="3">
        <f>cmp_expanded!E87</f>
        <v>5.72</v>
      </c>
      <c r="F88" s="3">
        <f>cmp_expanded!F87</f>
        <v>9</v>
      </c>
      <c r="G88" s="3">
        <f>cmp_expanded!G87</f>
        <v>16.100000000000001</v>
      </c>
      <c r="H88" s="3">
        <f>cmp_expanded!H87</f>
        <v>10.38</v>
      </c>
    </row>
    <row r="89" spans="1:8" x14ac:dyDescent="0.25">
      <c r="A89" s="5" t="s">
        <v>62</v>
      </c>
      <c r="B89" s="5" t="s">
        <v>66</v>
      </c>
      <c r="C89" s="5" t="str">
        <f>cmp_expanded!C88</f>
        <v>305TSR</v>
      </c>
      <c r="D89">
        <f>cmp_expanded!D88</f>
        <v>61</v>
      </c>
      <c r="E89" s="3">
        <f>cmp_expanded!E88</f>
        <v>18.5</v>
      </c>
      <c r="F89" s="3">
        <f>cmp_expanded!F88</f>
        <v>36.1</v>
      </c>
      <c r="G89" s="3">
        <f>cmp_expanded!G88</f>
        <v>101</v>
      </c>
      <c r="H89" s="3">
        <f>cmp_expanded!H88</f>
        <v>82.5</v>
      </c>
    </row>
    <row r="90" spans="1:8" x14ac:dyDescent="0.25">
      <c r="A90" s="5" t="s">
        <v>62</v>
      </c>
      <c r="B90" s="5" t="s">
        <v>66</v>
      </c>
      <c r="C90" s="5" t="str">
        <f>cmp_expanded!C89</f>
        <v>305WCS</v>
      </c>
      <c r="D90">
        <f>cmp_expanded!D89</f>
        <v>13</v>
      </c>
      <c r="E90" s="3">
        <f>cmp_expanded!E89</f>
        <v>1.73</v>
      </c>
      <c r="F90" s="3">
        <f>cmp_expanded!F89</f>
        <v>2.35</v>
      </c>
      <c r="G90" s="3">
        <f>cmp_expanded!G89</f>
        <v>3.65</v>
      </c>
      <c r="H90" s="3">
        <f>cmp_expanded!H89</f>
        <v>1.92</v>
      </c>
    </row>
    <row r="91" spans="1:8" x14ac:dyDescent="0.25">
      <c r="A91" s="5" t="s">
        <v>62</v>
      </c>
      <c r="B91" s="5" t="s">
        <v>66</v>
      </c>
      <c r="C91" s="5" t="str">
        <f>cmp_expanded!C90</f>
        <v>305WSA</v>
      </c>
      <c r="D91">
        <f>cmp_expanded!D90</f>
        <v>38</v>
      </c>
      <c r="E91" s="3">
        <f>cmp_expanded!E90</f>
        <v>14.45</v>
      </c>
      <c r="F91" s="3">
        <f>cmp_expanded!F90</f>
        <v>22.65</v>
      </c>
      <c r="G91" s="3">
        <f>cmp_expanded!G90</f>
        <v>99</v>
      </c>
      <c r="H91" s="3">
        <f>cmp_expanded!H90</f>
        <v>84.55</v>
      </c>
    </row>
    <row r="92" spans="1:8" x14ac:dyDescent="0.25">
      <c r="A92" s="5" t="s">
        <v>62</v>
      </c>
      <c r="B92" s="5" t="s">
        <v>66</v>
      </c>
      <c r="C92" s="5" t="str">
        <f>cmp_expanded!C91</f>
        <v>309ALG</v>
      </c>
      <c r="D92">
        <f>cmp_expanded!D91</f>
        <v>67</v>
      </c>
      <c r="E92" s="3">
        <f>cmp_expanded!E91</f>
        <v>26.9</v>
      </c>
      <c r="F92" s="3">
        <f>cmp_expanded!F91</f>
        <v>55</v>
      </c>
      <c r="G92" s="3">
        <f>cmp_expanded!G91</f>
        <v>156.69999999999999</v>
      </c>
      <c r="H92" s="3">
        <f>cmp_expanded!H91</f>
        <v>129.80000000000001</v>
      </c>
    </row>
    <row r="93" spans="1:8" x14ac:dyDescent="0.25">
      <c r="A93" s="5" t="s">
        <v>62</v>
      </c>
      <c r="B93" s="5" t="s">
        <v>66</v>
      </c>
      <c r="C93" s="5" t="str">
        <f>cmp_expanded!C92</f>
        <v>309ASB</v>
      </c>
      <c r="D93">
        <f>cmp_expanded!D92</f>
        <v>67</v>
      </c>
      <c r="E93" s="3">
        <f>cmp_expanded!E92</f>
        <v>11.85</v>
      </c>
      <c r="F93" s="3">
        <f>cmp_expanded!F92</f>
        <v>22.6</v>
      </c>
      <c r="G93" s="3">
        <f>cmp_expanded!G92</f>
        <v>42.15</v>
      </c>
      <c r="H93" s="3">
        <f>cmp_expanded!H92</f>
        <v>30.3</v>
      </c>
    </row>
    <row r="94" spans="1:8" x14ac:dyDescent="0.25">
      <c r="A94" s="5" t="s">
        <v>62</v>
      </c>
      <c r="B94" s="5" t="s">
        <v>66</v>
      </c>
      <c r="C94" s="5" t="str">
        <f>cmp_expanded!C93</f>
        <v>309CCD</v>
      </c>
      <c r="D94">
        <f>cmp_expanded!D93</f>
        <v>30</v>
      </c>
      <c r="E94" s="3">
        <f>cmp_expanded!E93</f>
        <v>29.824999999999999</v>
      </c>
      <c r="F94" s="3">
        <f>cmp_expanded!F93</f>
        <v>70.349999999999994</v>
      </c>
      <c r="G94" s="3">
        <f>cmp_expanded!G93</f>
        <v>466</v>
      </c>
      <c r="H94" s="3">
        <f>cmp_expanded!H93</f>
        <v>436.17500000000001</v>
      </c>
    </row>
    <row r="95" spans="1:8" x14ac:dyDescent="0.25">
      <c r="A95" s="5" t="s">
        <v>62</v>
      </c>
      <c r="B95" s="5" t="s">
        <v>66</v>
      </c>
      <c r="C95" s="5" t="str">
        <f>cmp_expanded!C94</f>
        <v>309ESP</v>
      </c>
      <c r="D95">
        <f>cmp_expanded!D94</f>
        <v>67</v>
      </c>
      <c r="E95" s="3">
        <f>cmp_expanded!E94</f>
        <v>13.35</v>
      </c>
      <c r="F95" s="3">
        <f>cmp_expanded!F94</f>
        <v>68.900000000000006</v>
      </c>
      <c r="G95" s="3">
        <f>cmp_expanded!G94</f>
        <v>217</v>
      </c>
      <c r="H95" s="3">
        <f>cmp_expanded!H94</f>
        <v>203.65</v>
      </c>
    </row>
    <row r="96" spans="1:8" x14ac:dyDescent="0.25">
      <c r="A96" s="5" t="s">
        <v>62</v>
      </c>
      <c r="B96" s="5" t="s">
        <v>66</v>
      </c>
      <c r="C96" s="5" t="str">
        <f>cmp_expanded!C95</f>
        <v>309GAB</v>
      </c>
      <c r="D96">
        <f>cmp_expanded!D95</f>
        <v>13</v>
      </c>
      <c r="E96" s="3">
        <f>cmp_expanded!E95</f>
        <v>236</v>
      </c>
      <c r="F96" s="3">
        <f>cmp_expanded!F95</f>
        <v>349.3</v>
      </c>
      <c r="G96" s="3">
        <f>cmp_expanded!G95</f>
        <v>1685.25</v>
      </c>
      <c r="H96" s="3">
        <f>cmp_expanded!H95</f>
        <v>1449.25</v>
      </c>
    </row>
    <row r="97" spans="1:8" x14ac:dyDescent="0.25">
      <c r="A97" s="5" t="s">
        <v>62</v>
      </c>
      <c r="B97" s="5" t="s">
        <v>66</v>
      </c>
      <c r="C97" s="5" t="str">
        <f>cmp_expanded!C96</f>
        <v>309JON</v>
      </c>
      <c r="D97">
        <f>cmp_expanded!D96</f>
        <v>68</v>
      </c>
      <c r="E97" s="3">
        <f>cmp_expanded!E96</f>
        <v>17.649999999999999</v>
      </c>
      <c r="F97" s="3">
        <f>cmp_expanded!F96</f>
        <v>25.5</v>
      </c>
      <c r="G97" s="3">
        <f>cmp_expanded!G96</f>
        <v>43.8</v>
      </c>
      <c r="H97" s="3">
        <f>cmp_expanded!H96</f>
        <v>26.15</v>
      </c>
    </row>
    <row r="98" spans="1:8" x14ac:dyDescent="0.25">
      <c r="A98" s="5" t="s">
        <v>62</v>
      </c>
      <c r="B98" s="5" t="s">
        <v>66</v>
      </c>
      <c r="C98" s="5" t="str">
        <f>cmp_expanded!C97</f>
        <v>309MER</v>
      </c>
      <c r="D98">
        <f>cmp_expanded!D97</f>
        <v>69</v>
      </c>
      <c r="E98" s="3">
        <f>cmp_expanded!E97</f>
        <v>42.3</v>
      </c>
      <c r="F98" s="3">
        <f>cmp_expanded!F97</f>
        <v>76</v>
      </c>
      <c r="G98" s="3">
        <f>cmp_expanded!G97</f>
        <v>122</v>
      </c>
      <c r="H98" s="3">
        <f>cmp_expanded!H97</f>
        <v>79.7</v>
      </c>
    </row>
    <row r="99" spans="1:8" x14ac:dyDescent="0.25">
      <c r="A99" s="5" t="s">
        <v>62</v>
      </c>
      <c r="B99" s="5" t="s">
        <v>66</v>
      </c>
      <c r="C99" s="5" t="str">
        <f>cmp_expanded!C98</f>
        <v>309NAD</v>
      </c>
      <c r="D99">
        <f>cmp_expanded!D98</f>
        <v>55</v>
      </c>
      <c r="E99" s="3">
        <f>cmp_expanded!E98</f>
        <v>41.6</v>
      </c>
      <c r="F99" s="3">
        <f>cmp_expanded!F98</f>
        <v>108</v>
      </c>
      <c r="G99" s="3">
        <f>cmp_expanded!G98</f>
        <v>266.10000000000002</v>
      </c>
      <c r="H99" s="3">
        <f>cmp_expanded!H98</f>
        <v>224.5</v>
      </c>
    </row>
    <row r="100" spans="1:8" x14ac:dyDescent="0.25">
      <c r="A100" s="5" t="s">
        <v>62</v>
      </c>
      <c r="B100" s="5" t="s">
        <v>66</v>
      </c>
      <c r="C100" s="5" t="str">
        <f>cmp_expanded!C99</f>
        <v>309OLD</v>
      </c>
      <c r="D100">
        <f>cmp_expanded!D99</f>
        <v>49</v>
      </c>
      <c r="E100" s="3">
        <f>cmp_expanded!E99</f>
        <v>25.5</v>
      </c>
      <c r="F100" s="3">
        <f>cmp_expanded!F99</f>
        <v>74.8</v>
      </c>
      <c r="G100" s="3">
        <f>cmp_expanded!G99</f>
        <v>108.2</v>
      </c>
      <c r="H100" s="3">
        <f>cmp_expanded!H99</f>
        <v>82.7</v>
      </c>
    </row>
    <row r="101" spans="1:8" x14ac:dyDescent="0.25">
      <c r="A101" s="5" t="s">
        <v>62</v>
      </c>
      <c r="B101" s="5" t="s">
        <v>66</v>
      </c>
      <c r="C101" s="5" t="str">
        <f>cmp_expanded!C100</f>
        <v>309RTA</v>
      </c>
      <c r="D101">
        <f>cmp_expanded!D100</f>
        <v>7</v>
      </c>
      <c r="E101" s="3">
        <f>cmp_expanded!E100</f>
        <v>48.4</v>
      </c>
      <c r="F101" s="3">
        <f>cmp_expanded!F100</f>
        <v>71.099999999999994</v>
      </c>
      <c r="G101" s="3">
        <f>cmp_expanded!G100</f>
        <v>272.85000000000002</v>
      </c>
      <c r="H101" s="3">
        <f>cmp_expanded!H100</f>
        <v>224.45</v>
      </c>
    </row>
    <row r="102" spans="1:8" x14ac:dyDescent="0.25">
      <c r="A102" s="5" t="s">
        <v>62</v>
      </c>
      <c r="B102" s="5" t="s">
        <v>66</v>
      </c>
      <c r="C102" s="5" t="str">
        <f>cmp_expanded!C101</f>
        <v>309TEH</v>
      </c>
      <c r="D102">
        <f>cmp_expanded!D101</f>
        <v>69</v>
      </c>
      <c r="E102" s="3">
        <f>cmp_expanded!E101</f>
        <v>57.1</v>
      </c>
      <c r="F102" s="3">
        <f>cmp_expanded!F101</f>
        <v>88.2</v>
      </c>
      <c r="G102" s="3">
        <f>cmp_expanded!G101</f>
        <v>159.4</v>
      </c>
      <c r="H102" s="3">
        <f>cmp_expanded!H101</f>
        <v>102.3</v>
      </c>
    </row>
    <row r="103" spans="1:8" x14ac:dyDescent="0.25">
      <c r="A103" s="5" t="s">
        <v>62</v>
      </c>
      <c r="B103" s="5" t="s">
        <v>66</v>
      </c>
      <c r="C103" s="5" t="str">
        <f>cmp_expanded!C102</f>
        <v>310CCC</v>
      </c>
      <c r="D103">
        <f>cmp_expanded!D102</f>
        <v>50</v>
      </c>
      <c r="E103" s="3">
        <f>cmp_expanded!E102</f>
        <v>1.2</v>
      </c>
      <c r="F103" s="3">
        <f>cmp_expanded!F102</f>
        <v>2.4</v>
      </c>
      <c r="G103" s="3">
        <f>cmp_expanded!G102</f>
        <v>3.2949999999999999</v>
      </c>
      <c r="H103" s="3">
        <f>cmp_expanded!H102</f>
        <v>2.0950000000000002</v>
      </c>
    </row>
    <row r="104" spans="1:8" x14ac:dyDescent="0.25">
      <c r="A104" s="5" t="s">
        <v>62</v>
      </c>
      <c r="B104" s="5" t="s">
        <v>66</v>
      </c>
      <c r="C104" s="5" t="str">
        <f>cmp_expanded!C103</f>
        <v>310LBC</v>
      </c>
      <c r="D104">
        <f>cmp_expanded!D103</f>
        <v>11</v>
      </c>
      <c r="E104" s="3">
        <f>cmp_expanded!E103</f>
        <v>0.6</v>
      </c>
      <c r="F104" s="3">
        <f>cmp_expanded!F103</f>
        <v>1.7</v>
      </c>
      <c r="G104" s="3">
        <f>cmp_expanded!G103</f>
        <v>2.1800000000000002</v>
      </c>
      <c r="H104" s="3">
        <f>cmp_expanded!H103</f>
        <v>1.58</v>
      </c>
    </row>
    <row r="105" spans="1:8" x14ac:dyDescent="0.25">
      <c r="A105" s="5" t="s">
        <v>62</v>
      </c>
      <c r="B105" s="5" t="s">
        <v>66</v>
      </c>
      <c r="C105" s="5" t="str">
        <f>cmp_expanded!C104</f>
        <v>310PRE</v>
      </c>
      <c r="D105">
        <f>cmp_expanded!D104</f>
        <v>67</v>
      </c>
      <c r="E105" s="3">
        <f>cmp_expanded!E104</f>
        <v>7.68</v>
      </c>
      <c r="F105" s="3">
        <f>cmp_expanded!F104</f>
        <v>10.3</v>
      </c>
      <c r="G105" s="3">
        <f>cmp_expanded!G104</f>
        <v>13.65</v>
      </c>
      <c r="H105" s="3">
        <f>cmp_expanded!H104</f>
        <v>5.97</v>
      </c>
    </row>
    <row r="106" spans="1:8" x14ac:dyDescent="0.25">
      <c r="A106" s="5" t="s">
        <v>62</v>
      </c>
      <c r="B106" s="5" t="s">
        <v>66</v>
      </c>
      <c r="C106" s="5" t="str">
        <f>cmp_expanded!C105</f>
        <v>310USG</v>
      </c>
      <c r="D106">
        <f>cmp_expanded!D105</f>
        <v>66</v>
      </c>
      <c r="E106" s="3">
        <f>cmp_expanded!E105</f>
        <v>1.8</v>
      </c>
      <c r="F106" s="3">
        <f>cmp_expanded!F105</f>
        <v>2.75</v>
      </c>
      <c r="G106" s="3">
        <f>cmp_expanded!G105</f>
        <v>4.07</v>
      </c>
      <c r="H106" s="3">
        <f>cmp_expanded!H105</f>
        <v>2.27</v>
      </c>
    </row>
    <row r="107" spans="1:8" x14ac:dyDescent="0.25">
      <c r="A107" s="5" t="s">
        <v>62</v>
      </c>
      <c r="B107" s="5" t="s">
        <v>66</v>
      </c>
      <c r="C107" s="5" t="str">
        <f>cmp_expanded!C106</f>
        <v>310WRP</v>
      </c>
      <c r="D107">
        <f>cmp_expanded!D106</f>
        <v>40</v>
      </c>
      <c r="E107" s="3">
        <f>cmp_expanded!E106</f>
        <v>0.65249999999999997</v>
      </c>
      <c r="F107" s="3">
        <f>cmp_expanded!F106</f>
        <v>1.4</v>
      </c>
      <c r="G107" s="3">
        <f>cmp_expanded!G106</f>
        <v>2.625</v>
      </c>
      <c r="H107" s="3">
        <f>cmp_expanded!H106</f>
        <v>1.9724999999999999</v>
      </c>
    </row>
    <row r="108" spans="1:8" x14ac:dyDescent="0.25">
      <c r="A108" s="5" t="s">
        <v>62</v>
      </c>
      <c r="B108" s="5" t="s">
        <v>66</v>
      </c>
      <c r="C108" s="5" t="str">
        <f>cmp_expanded!C107</f>
        <v>312BCC</v>
      </c>
      <c r="D108">
        <f>cmp_expanded!D107</f>
        <v>23</v>
      </c>
      <c r="E108" s="3">
        <f>cmp_expanded!E107</f>
        <v>8.92</v>
      </c>
      <c r="F108" s="3">
        <f>cmp_expanded!F107</f>
        <v>25.8</v>
      </c>
      <c r="G108" s="3">
        <f>cmp_expanded!G107</f>
        <v>153.80000000000001</v>
      </c>
      <c r="H108" s="3">
        <f>cmp_expanded!H107</f>
        <v>144.88</v>
      </c>
    </row>
    <row r="109" spans="1:8" x14ac:dyDescent="0.25">
      <c r="A109" s="5" t="s">
        <v>62</v>
      </c>
      <c r="B109" s="5" t="s">
        <v>66</v>
      </c>
      <c r="C109" s="5" t="str">
        <f>cmp_expanded!C108</f>
        <v>312BCJ</v>
      </c>
      <c r="D109">
        <f>cmp_expanded!D108</f>
        <v>71</v>
      </c>
      <c r="E109" s="3">
        <f>cmp_expanded!E108</f>
        <v>19.3</v>
      </c>
      <c r="F109" s="3">
        <f>cmp_expanded!F108</f>
        <v>33.1</v>
      </c>
      <c r="G109" s="3">
        <f>cmp_expanded!G108</f>
        <v>84.2</v>
      </c>
      <c r="H109" s="3">
        <f>cmp_expanded!H108</f>
        <v>64.900000000000006</v>
      </c>
    </row>
    <row r="110" spans="1:8" x14ac:dyDescent="0.25">
      <c r="A110" s="5" t="s">
        <v>62</v>
      </c>
      <c r="B110" s="5" t="s">
        <v>66</v>
      </c>
      <c r="C110" s="5" t="str">
        <f>cmp_expanded!C109</f>
        <v>312GVS</v>
      </c>
      <c r="D110">
        <f>cmp_expanded!D109</f>
        <v>50</v>
      </c>
      <c r="E110" s="3">
        <f>cmp_expanded!E109</f>
        <v>3.5249999999999999</v>
      </c>
      <c r="F110" s="3">
        <f>cmp_expanded!F109</f>
        <v>5.67</v>
      </c>
      <c r="G110" s="3">
        <f>cmp_expanded!G109</f>
        <v>17.475000000000001</v>
      </c>
      <c r="H110" s="3">
        <f>cmp_expanded!H109</f>
        <v>13.95</v>
      </c>
    </row>
    <row r="111" spans="1:8" x14ac:dyDescent="0.25">
      <c r="A111" s="5" t="s">
        <v>62</v>
      </c>
      <c r="B111" s="5" t="s">
        <v>66</v>
      </c>
      <c r="C111" s="5" t="str">
        <f>cmp_expanded!C110</f>
        <v>312MSD</v>
      </c>
      <c r="D111">
        <f>cmp_expanded!D110</f>
        <v>64</v>
      </c>
      <c r="E111" s="3">
        <f>cmp_expanded!E110</f>
        <v>12.425000000000001</v>
      </c>
      <c r="F111" s="3">
        <f>cmp_expanded!F110</f>
        <v>21.4</v>
      </c>
      <c r="G111" s="3">
        <f>cmp_expanded!G110</f>
        <v>40.325000000000003</v>
      </c>
      <c r="H111" s="3">
        <f>cmp_expanded!H110</f>
        <v>27.9</v>
      </c>
    </row>
    <row r="112" spans="1:8" x14ac:dyDescent="0.25">
      <c r="A112" s="5" t="s">
        <v>62</v>
      </c>
      <c r="B112" s="5" t="s">
        <v>66</v>
      </c>
      <c r="C112" s="5" t="str">
        <f>cmp_expanded!C111</f>
        <v>312OFC</v>
      </c>
      <c r="D112">
        <f>cmp_expanded!D111</f>
        <v>72</v>
      </c>
      <c r="E112" s="3">
        <f>cmp_expanded!E111</f>
        <v>8.2074999999999996</v>
      </c>
      <c r="F112" s="3">
        <f>cmp_expanded!F111</f>
        <v>43.1</v>
      </c>
      <c r="G112" s="3">
        <f>cmp_expanded!G111</f>
        <v>147.69999999999999</v>
      </c>
      <c r="H112" s="3">
        <f>cmp_expanded!H111</f>
        <v>139.49250000000001</v>
      </c>
    </row>
    <row r="113" spans="1:8" x14ac:dyDescent="0.25">
      <c r="A113" s="5" t="s">
        <v>62</v>
      </c>
      <c r="B113" s="5" t="s">
        <v>66</v>
      </c>
      <c r="C113" s="5" t="str">
        <f>cmp_expanded!C112</f>
        <v>312OFN</v>
      </c>
      <c r="D113">
        <f>cmp_expanded!D112</f>
        <v>70</v>
      </c>
      <c r="E113" s="3">
        <f>cmp_expanded!E112</f>
        <v>4.2424999999999997</v>
      </c>
      <c r="F113" s="3">
        <f>cmp_expanded!F112</f>
        <v>7.3</v>
      </c>
      <c r="G113" s="3">
        <f>cmp_expanded!G112</f>
        <v>20.05</v>
      </c>
      <c r="H113" s="3">
        <f>cmp_expanded!H112</f>
        <v>15.807499999999999</v>
      </c>
    </row>
    <row r="114" spans="1:8" x14ac:dyDescent="0.25">
      <c r="A114" s="5" t="s">
        <v>62</v>
      </c>
      <c r="B114" s="5" t="s">
        <v>66</v>
      </c>
      <c r="C114" s="5" t="str">
        <f>cmp_expanded!C113</f>
        <v>312ORC</v>
      </c>
      <c r="D114">
        <f>cmp_expanded!D113</f>
        <v>71</v>
      </c>
      <c r="E114" s="3">
        <f>cmp_expanded!E113</f>
        <v>53.2</v>
      </c>
      <c r="F114" s="3">
        <f>cmp_expanded!F113</f>
        <v>136.69999999999999</v>
      </c>
      <c r="G114" s="3">
        <f>cmp_expanded!G113</f>
        <v>411.6</v>
      </c>
      <c r="H114" s="3">
        <f>cmp_expanded!H113</f>
        <v>358.4</v>
      </c>
    </row>
    <row r="115" spans="1:8" x14ac:dyDescent="0.25">
      <c r="A115" s="5" t="s">
        <v>62</v>
      </c>
      <c r="B115" s="5" t="s">
        <v>66</v>
      </c>
      <c r="C115" s="5" t="str">
        <f>cmp_expanded!C114</f>
        <v>312ORI</v>
      </c>
      <c r="D115">
        <f>cmp_expanded!D114</f>
        <v>72</v>
      </c>
      <c r="E115" s="3">
        <f>cmp_expanded!E114</f>
        <v>6.4175000000000004</v>
      </c>
      <c r="F115" s="3">
        <f>cmp_expanded!F114</f>
        <v>10.25</v>
      </c>
      <c r="G115" s="3">
        <f>cmp_expanded!G114</f>
        <v>22.8</v>
      </c>
      <c r="H115" s="3">
        <f>cmp_expanded!H114</f>
        <v>16.3825</v>
      </c>
    </row>
    <row r="116" spans="1:8" x14ac:dyDescent="0.25">
      <c r="A116" s="5" t="s">
        <v>62</v>
      </c>
      <c r="B116" s="5" t="s">
        <v>66</v>
      </c>
      <c r="C116" s="5" t="str">
        <f>cmp_expanded!C115</f>
        <v>312SMA</v>
      </c>
      <c r="D116">
        <f>cmp_expanded!D115</f>
        <v>69</v>
      </c>
      <c r="E116" s="3">
        <f>cmp_expanded!E115</f>
        <v>27.1</v>
      </c>
      <c r="F116" s="3">
        <f>cmp_expanded!F115</f>
        <v>84.9</v>
      </c>
      <c r="G116" s="3">
        <f>cmp_expanded!G115</f>
        <v>179</v>
      </c>
      <c r="H116" s="3">
        <f>cmp_expanded!H115</f>
        <v>151.9</v>
      </c>
    </row>
    <row r="117" spans="1:8" x14ac:dyDescent="0.25">
      <c r="A117" s="5" t="s">
        <v>62</v>
      </c>
      <c r="B117" s="5" t="s">
        <v>66</v>
      </c>
      <c r="C117" s="5" t="str">
        <f>cmp_expanded!C116</f>
        <v>312SMI</v>
      </c>
      <c r="D117">
        <f>cmp_expanded!D116</f>
        <v>8</v>
      </c>
      <c r="E117" s="3">
        <f>cmp_expanded!E116</f>
        <v>3.35</v>
      </c>
      <c r="F117" s="3">
        <f>cmp_expanded!F116</f>
        <v>5.3</v>
      </c>
      <c r="G117" s="3">
        <f>cmp_expanded!G116</f>
        <v>8.1</v>
      </c>
      <c r="H117" s="3">
        <f>cmp_expanded!H116</f>
        <v>4.75</v>
      </c>
    </row>
    <row r="118" spans="1:8" x14ac:dyDescent="0.25">
      <c r="A118" s="5" t="s">
        <v>62</v>
      </c>
      <c r="B118" s="5" t="s">
        <v>66</v>
      </c>
      <c r="C118" s="5" t="str">
        <f>cmp_expanded!C117</f>
        <v>314SYF</v>
      </c>
      <c r="D118">
        <f>cmp_expanded!D117</f>
        <v>47</v>
      </c>
      <c r="E118" s="3">
        <f>cmp_expanded!E117</f>
        <v>2.35</v>
      </c>
      <c r="F118" s="3">
        <f>cmp_expanded!F117</f>
        <v>4.6500000000000004</v>
      </c>
      <c r="G118" s="3">
        <f>cmp_expanded!G117</f>
        <v>8.85</v>
      </c>
      <c r="H118" s="3">
        <f>cmp_expanded!H117</f>
        <v>6.5</v>
      </c>
    </row>
    <row r="119" spans="1:8" x14ac:dyDescent="0.25">
      <c r="A119" s="5" t="s">
        <v>62</v>
      </c>
      <c r="B119" s="5" t="s">
        <v>66</v>
      </c>
      <c r="C119" s="5" t="str">
        <f>cmp_expanded!C118</f>
        <v>314SYL</v>
      </c>
      <c r="D119">
        <f>cmp_expanded!D118</f>
        <v>17</v>
      </c>
      <c r="E119" s="3">
        <f>cmp_expanded!E118</f>
        <v>0.63</v>
      </c>
      <c r="F119" s="3">
        <f>cmp_expanded!F118</f>
        <v>2.95</v>
      </c>
      <c r="G119" s="3">
        <f>cmp_expanded!G118</f>
        <v>3.89</v>
      </c>
      <c r="H119" s="3">
        <f>cmp_expanded!H118</f>
        <v>3.26</v>
      </c>
    </row>
    <row r="120" spans="1:8" x14ac:dyDescent="0.25">
      <c r="A120" s="5" t="s">
        <v>62</v>
      </c>
      <c r="B120" s="5" t="s">
        <v>66</v>
      </c>
      <c r="C120" s="5" t="str">
        <f>cmp_expanded!C119</f>
        <v>314SYN</v>
      </c>
      <c r="D120">
        <f>cmp_expanded!D119</f>
        <v>29</v>
      </c>
      <c r="E120" s="3">
        <f>cmp_expanded!E119</f>
        <v>1.4</v>
      </c>
      <c r="F120" s="3">
        <f>cmp_expanded!F119</f>
        <v>3.7</v>
      </c>
      <c r="G120" s="3">
        <f>cmp_expanded!G119</f>
        <v>8.18</v>
      </c>
      <c r="H120" s="3">
        <f>cmp_expanded!H119</f>
        <v>6.78</v>
      </c>
    </row>
    <row r="121" spans="1:8" x14ac:dyDescent="0.25">
      <c r="A121" s="5" t="s">
        <v>62</v>
      </c>
      <c r="B121" s="5" t="s">
        <v>66</v>
      </c>
      <c r="C121" s="5" t="str">
        <f>cmp_expanded!C120</f>
        <v>315APF</v>
      </c>
      <c r="D121">
        <f>cmp_expanded!D120</f>
        <v>31</v>
      </c>
      <c r="E121" s="3">
        <f>cmp_expanded!E120</f>
        <v>0.6</v>
      </c>
      <c r="F121" s="3">
        <f>cmp_expanded!F120</f>
        <v>1.45</v>
      </c>
      <c r="G121" s="3">
        <f>cmp_expanded!G120</f>
        <v>3</v>
      </c>
      <c r="H121" s="3">
        <f>cmp_expanded!H120</f>
        <v>2.4</v>
      </c>
    </row>
    <row r="122" spans="1:8" x14ac:dyDescent="0.25">
      <c r="A122" s="5" t="s">
        <v>62</v>
      </c>
      <c r="B122" s="5" t="s">
        <v>66</v>
      </c>
      <c r="C122" s="5" t="str">
        <f>cmp_expanded!C121</f>
        <v>315BEF</v>
      </c>
      <c r="D122">
        <f>cmp_expanded!D121</f>
        <v>49</v>
      </c>
      <c r="E122" s="3">
        <f>cmp_expanded!E121</f>
        <v>0.8</v>
      </c>
      <c r="F122" s="3">
        <f>cmp_expanded!F121</f>
        <v>2</v>
      </c>
      <c r="G122" s="3">
        <f>cmp_expanded!G121</f>
        <v>3.1</v>
      </c>
      <c r="H122" s="3">
        <f>cmp_expanded!H121</f>
        <v>2.2999999999999998</v>
      </c>
    </row>
    <row r="123" spans="1:8" x14ac:dyDescent="0.25">
      <c r="A123" s="5" t="s">
        <v>62</v>
      </c>
      <c r="B123" s="5" t="s">
        <v>66</v>
      </c>
      <c r="C123" s="5" t="str">
        <f>cmp_expanded!C122</f>
        <v>315FMV</v>
      </c>
      <c r="D123">
        <f>cmp_expanded!D122</f>
        <v>66</v>
      </c>
      <c r="E123" s="3">
        <f>cmp_expanded!E122</f>
        <v>2.5074999999999998</v>
      </c>
      <c r="F123" s="3">
        <f>cmp_expanded!F122</f>
        <v>4.2949999999999999</v>
      </c>
      <c r="G123" s="3">
        <f>cmp_expanded!G122</f>
        <v>7.1475</v>
      </c>
      <c r="H123" s="3">
        <f>cmp_expanded!H122</f>
        <v>4.6399999999999997</v>
      </c>
    </row>
    <row r="124" spans="1:8" x14ac:dyDescent="0.25">
      <c r="A124" s="5" t="s">
        <v>62</v>
      </c>
      <c r="B124" s="5" t="s">
        <v>66</v>
      </c>
      <c r="C124" s="5" t="str">
        <f>cmp_expanded!C123</f>
        <v>315GAN</v>
      </c>
      <c r="D124">
        <f>cmp_expanded!D123</f>
        <v>66</v>
      </c>
      <c r="E124" s="3">
        <f>cmp_expanded!E123</f>
        <v>1.7925</v>
      </c>
      <c r="F124" s="3">
        <f>cmp_expanded!F123</f>
        <v>3.16</v>
      </c>
      <c r="G124" s="3">
        <f>cmp_expanded!G123</f>
        <v>5.2024999999999997</v>
      </c>
      <c r="H124" s="3">
        <f>cmp_expanded!H123</f>
        <v>3.41</v>
      </c>
    </row>
    <row r="125" spans="1:8" x14ac:dyDescent="0.25">
      <c r="A125" s="5" t="s">
        <v>62</v>
      </c>
      <c r="B125" s="5" t="s">
        <v>66</v>
      </c>
      <c r="C125" s="5" t="str">
        <f>cmp_expanded!C124</f>
        <v>315LCC</v>
      </c>
      <c r="D125">
        <f>cmp_expanded!D124</f>
        <v>4</v>
      </c>
      <c r="E125" s="3">
        <f>cmp_expanded!E124</f>
        <v>1.6375</v>
      </c>
      <c r="F125" s="3">
        <f>cmp_expanded!F124</f>
        <v>2.9950000000000001</v>
      </c>
      <c r="G125" s="3">
        <f>cmp_expanded!G124</f>
        <v>6.79</v>
      </c>
      <c r="H125" s="3">
        <f>cmp_expanded!H124</f>
        <v>5.1524999999999999</v>
      </c>
    </row>
    <row r="126" spans="1:8" x14ac:dyDescent="0.25">
      <c r="A126" s="5" t="s">
        <v>62</v>
      </c>
      <c r="B126" s="5" t="s">
        <v>67</v>
      </c>
      <c r="C126" s="5" t="str">
        <f>cmp_expanded!C125</f>
        <v>305BRS</v>
      </c>
      <c r="D126">
        <f>cmp_expanded!D125</f>
        <v>17</v>
      </c>
      <c r="E126" s="3">
        <f>cmp_expanded!E125</f>
        <v>9.6</v>
      </c>
      <c r="F126" s="3">
        <f>cmp_expanded!F125</f>
        <v>17.899999999999999</v>
      </c>
      <c r="G126" s="3">
        <f>cmp_expanded!G125</f>
        <v>46.2</v>
      </c>
      <c r="H126" s="3">
        <f>cmp_expanded!H125</f>
        <v>36.6</v>
      </c>
    </row>
    <row r="127" spans="1:8" x14ac:dyDescent="0.25">
      <c r="A127" s="5" t="s">
        <v>62</v>
      </c>
      <c r="B127" s="5" t="s">
        <v>67</v>
      </c>
      <c r="C127" s="5" t="str">
        <f>cmp_expanded!C126</f>
        <v>305CAN</v>
      </c>
      <c r="D127">
        <f>cmp_expanded!D126</f>
        <v>81</v>
      </c>
      <c r="E127" s="3">
        <f>cmp_expanded!E126</f>
        <v>2.75</v>
      </c>
      <c r="F127" s="3">
        <f>cmp_expanded!F126</f>
        <v>6</v>
      </c>
      <c r="G127" s="3">
        <f>cmp_expanded!G126</f>
        <v>19.2</v>
      </c>
      <c r="H127" s="3">
        <f>cmp_expanded!H126</f>
        <v>16.45</v>
      </c>
    </row>
    <row r="128" spans="1:8" x14ac:dyDescent="0.25">
      <c r="A128" s="5" t="s">
        <v>62</v>
      </c>
      <c r="B128" s="5" t="s">
        <v>67</v>
      </c>
      <c r="C128" s="5" t="str">
        <f>cmp_expanded!C127</f>
        <v>305CHI</v>
      </c>
      <c r="D128">
        <f>cmp_expanded!D127</f>
        <v>98</v>
      </c>
      <c r="E128" s="3">
        <f>cmp_expanded!E127</f>
        <v>10.9</v>
      </c>
      <c r="F128" s="3">
        <f>cmp_expanded!F127</f>
        <v>26.45</v>
      </c>
      <c r="G128" s="3">
        <f>cmp_expanded!G127</f>
        <v>55.15</v>
      </c>
      <c r="H128" s="3">
        <f>cmp_expanded!H127</f>
        <v>44.25</v>
      </c>
    </row>
    <row r="129" spans="1:8" x14ac:dyDescent="0.25">
      <c r="A129" s="5" t="s">
        <v>62</v>
      </c>
      <c r="B129" s="5" t="s">
        <v>67</v>
      </c>
      <c r="C129" s="5" t="str">
        <f>cmp_expanded!C128</f>
        <v>305COR</v>
      </c>
      <c r="D129">
        <f>cmp_expanded!D128</f>
        <v>82</v>
      </c>
      <c r="E129" s="3">
        <f>cmp_expanded!E128</f>
        <v>9.625</v>
      </c>
      <c r="F129" s="3">
        <f>cmp_expanded!F128</f>
        <v>19.5</v>
      </c>
      <c r="G129" s="3">
        <f>cmp_expanded!G128</f>
        <v>37.25</v>
      </c>
      <c r="H129" s="3">
        <f>cmp_expanded!H128</f>
        <v>27.625</v>
      </c>
    </row>
    <row r="130" spans="1:8" x14ac:dyDescent="0.25">
      <c r="A130" s="5" t="s">
        <v>62</v>
      </c>
      <c r="B130" s="5" t="s">
        <v>67</v>
      </c>
      <c r="C130" s="5" t="str">
        <f>cmp_expanded!C129</f>
        <v>305FRA</v>
      </c>
      <c r="D130">
        <f>cmp_expanded!D129</f>
        <v>88</v>
      </c>
      <c r="E130" s="3">
        <f>cmp_expanded!E129</f>
        <v>36.075000000000003</v>
      </c>
      <c r="F130" s="3">
        <f>cmp_expanded!F129</f>
        <v>76.55</v>
      </c>
      <c r="G130" s="3">
        <f>cmp_expanded!G129</f>
        <v>163.80000000000001</v>
      </c>
      <c r="H130" s="3">
        <f>cmp_expanded!H129</f>
        <v>127.72499999999999</v>
      </c>
    </row>
    <row r="131" spans="1:8" x14ac:dyDescent="0.25">
      <c r="A131" s="5" t="s">
        <v>62</v>
      </c>
      <c r="B131" s="5" t="s">
        <v>67</v>
      </c>
      <c r="C131" s="5" t="str">
        <f>cmp_expanded!C130</f>
        <v>305FUF</v>
      </c>
      <c r="D131">
        <f>cmp_expanded!D130</f>
        <v>15</v>
      </c>
      <c r="E131" s="3">
        <f>cmp_expanded!E130</f>
        <v>22.05</v>
      </c>
      <c r="F131" s="3">
        <f>cmp_expanded!F130</f>
        <v>54</v>
      </c>
      <c r="G131" s="3">
        <f>cmp_expanded!G130</f>
        <v>92.35</v>
      </c>
      <c r="H131" s="3">
        <f>cmp_expanded!H130</f>
        <v>70.3</v>
      </c>
    </row>
    <row r="132" spans="1:8" x14ac:dyDescent="0.25">
      <c r="A132" s="5" t="s">
        <v>62</v>
      </c>
      <c r="B132" s="5" t="s">
        <v>67</v>
      </c>
      <c r="C132" s="5" t="str">
        <f>cmp_expanded!C131</f>
        <v>305LCS</v>
      </c>
      <c r="D132">
        <f>cmp_expanded!D131</f>
        <v>90</v>
      </c>
      <c r="E132" s="3">
        <f>cmp_expanded!E131</f>
        <v>1.9025000000000001</v>
      </c>
      <c r="F132" s="3">
        <f>cmp_expanded!F131</f>
        <v>3.855</v>
      </c>
      <c r="G132" s="3">
        <f>cmp_expanded!G131</f>
        <v>9.4224999999999994</v>
      </c>
      <c r="H132" s="3">
        <f>cmp_expanded!H131</f>
        <v>7.52</v>
      </c>
    </row>
    <row r="133" spans="1:8" x14ac:dyDescent="0.25">
      <c r="A133" s="5" t="s">
        <v>62</v>
      </c>
      <c r="B133" s="5" t="s">
        <v>67</v>
      </c>
      <c r="C133" s="5" t="str">
        <f>cmp_expanded!C132</f>
        <v>305PJP</v>
      </c>
      <c r="D133">
        <f>cmp_expanded!D132</f>
        <v>96</v>
      </c>
      <c r="E133" s="3">
        <f>cmp_expanded!E132</f>
        <v>9.4525000000000006</v>
      </c>
      <c r="F133" s="3">
        <f>cmp_expanded!F132</f>
        <v>19.100000000000001</v>
      </c>
      <c r="G133" s="3">
        <f>cmp_expanded!G132</f>
        <v>56.6</v>
      </c>
      <c r="H133" s="3">
        <f>cmp_expanded!H132</f>
        <v>47.147500000000001</v>
      </c>
    </row>
    <row r="134" spans="1:8" x14ac:dyDescent="0.25">
      <c r="A134" s="5" t="s">
        <v>62</v>
      </c>
      <c r="B134" s="5" t="s">
        <v>67</v>
      </c>
      <c r="C134" s="5" t="str">
        <f>cmp_expanded!C133</f>
        <v>305SJA</v>
      </c>
      <c r="D134">
        <f>cmp_expanded!D133</f>
        <v>98</v>
      </c>
      <c r="E134" s="3">
        <f>cmp_expanded!E133</f>
        <v>9.74</v>
      </c>
      <c r="F134" s="3">
        <f>cmp_expanded!F133</f>
        <v>17.05</v>
      </c>
      <c r="G134" s="3">
        <f>cmp_expanded!G133</f>
        <v>26.675000000000001</v>
      </c>
      <c r="H134" s="3">
        <f>cmp_expanded!H133</f>
        <v>16.934999999999999</v>
      </c>
    </row>
    <row r="135" spans="1:8" x14ac:dyDescent="0.25">
      <c r="A135" s="5" t="s">
        <v>62</v>
      </c>
      <c r="B135" s="5" t="s">
        <v>67</v>
      </c>
      <c r="C135" s="5" t="str">
        <f>cmp_expanded!C134</f>
        <v>305TSR</v>
      </c>
      <c r="D135">
        <f>cmp_expanded!D134</f>
        <v>95</v>
      </c>
      <c r="E135" s="3">
        <f>cmp_expanded!E134</f>
        <v>16.05</v>
      </c>
      <c r="F135" s="3">
        <f>cmp_expanded!F134</f>
        <v>35.9</v>
      </c>
      <c r="G135" s="3">
        <f>cmp_expanded!G134</f>
        <v>66.349999999999994</v>
      </c>
      <c r="H135" s="3">
        <f>cmp_expanded!H134</f>
        <v>50.3</v>
      </c>
    </row>
    <row r="136" spans="1:8" x14ac:dyDescent="0.25">
      <c r="A136" s="5" t="s">
        <v>62</v>
      </c>
      <c r="B136" s="5" t="s">
        <v>67</v>
      </c>
      <c r="C136" s="5" t="str">
        <f>cmp_expanded!C135</f>
        <v>305WCS</v>
      </c>
      <c r="D136">
        <f>cmp_expanded!D135</f>
        <v>16</v>
      </c>
      <c r="E136" s="3">
        <f>cmp_expanded!E135</f>
        <v>3.6225000000000001</v>
      </c>
      <c r="F136" s="3">
        <f>cmp_expanded!F135</f>
        <v>4.9550000000000001</v>
      </c>
      <c r="G136" s="3">
        <f>cmp_expanded!G135</f>
        <v>23.35</v>
      </c>
      <c r="H136" s="3">
        <f>cmp_expanded!H135</f>
        <v>19.727499999999999</v>
      </c>
    </row>
    <row r="137" spans="1:8" x14ac:dyDescent="0.25">
      <c r="A137" s="5" t="s">
        <v>62</v>
      </c>
      <c r="B137" s="5" t="s">
        <v>67</v>
      </c>
      <c r="C137" s="5" t="str">
        <f>cmp_expanded!C136</f>
        <v>305WSA</v>
      </c>
      <c r="D137">
        <f>cmp_expanded!D136</f>
        <v>77</v>
      </c>
      <c r="E137" s="3">
        <f>cmp_expanded!E136</f>
        <v>16.600000000000001</v>
      </c>
      <c r="F137" s="3">
        <f>cmp_expanded!F136</f>
        <v>54.7</v>
      </c>
      <c r="G137" s="3">
        <f>cmp_expanded!G136</f>
        <v>119</v>
      </c>
      <c r="H137" s="3">
        <f>cmp_expanded!H136</f>
        <v>102.4</v>
      </c>
    </row>
    <row r="138" spans="1:8" x14ac:dyDescent="0.25">
      <c r="A138" s="5" t="s">
        <v>62</v>
      </c>
      <c r="B138" s="5" t="s">
        <v>67</v>
      </c>
      <c r="C138" s="5" t="str">
        <f>cmp_expanded!C137</f>
        <v>309ALG</v>
      </c>
      <c r="D138">
        <f>cmp_expanded!D137</f>
        <v>91</v>
      </c>
      <c r="E138" s="3">
        <f>cmp_expanded!E137</f>
        <v>72.099999999999994</v>
      </c>
      <c r="F138" s="3">
        <f>cmp_expanded!F137</f>
        <v>196</v>
      </c>
      <c r="G138" s="3">
        <f>cmp_expanded!G137</f>
        <v>612</v>
      </c>
      <c r="H138" s="3">
        <f>cmp_expanded!H137</f>
        <v>539.9</v>
      </c>
    </row>
    <row r="139" spans="1:8" x14ac:dyDescent="0.25">
      <c r="A139" s="5" t="s">
        <v>62</v>
      </c>
      <c r="B139" s="5" t="s">
        <v>67</v>
      </c>
      <c r="C139" s="5" t="str">
        <f>cmp_expanded!C138</f>
        <v>309ASB</v>
      </c>
      <c r="D139">
        <f>cmp_expanded!D138</f>
        <v>90</v>
      </c>
      <c r="E139" s="3">
        <f>cmp_expanded!E138</f>
        <v>27.25</v>
      </c>
      <c r="F139" s="3">
        <f>cmp_expanded!F138</f>
        <v>51.45</v>
      </c>
      <c r="G139" s="3">
        <f>cmp_expanded!G138</f>
        <v>102.45</v>
      </c>
      <c r="H139" s="3">
        <f>cmp_expanded!H138</f>
        <v>75.2</v>
      </c>
    </row>
    <row r="140" spans="1:8" x14ac:dyDescent="0.25">
      <c r="A140" s="5" t="s">
        <v>62</v>
      </c>
      <c r="B140" s="5" t="s">
        <v>67</v>
      </c>
      <c r="C140" s="5" t="str">
        <f>cmp_expanded!C139</f>
        <v>309CCD</v>
      </c>
      <c r="D140">
        <f>cmp_expanded!D139</f>
        <v>29</v>
      </c>
      <c r="E140" s="3">
        <f>cmp_expanded!E139</f>
        <v>51</v>
      </c>
      <c r="F140" s="3">
        <f>cmp_expanded!F139</f>
        <v>113</v>
      </c>
      <c r="G140" s="3">
        <f>cmp_expanded!G139</f>
        <v>316</v>
      </c>
      <c r="H140" s="3">
        <f>cmp_expanded!H139</f>
        <v>265</v>
      </c>
    </row>
    <row r="141" spans="1:8" x14ac:dyDescent="0.25">
      <c r="A141" s="5" t="s">
        <v>62</v>
      </c>
      <c r="B141" s="5" t="s">
        <v>67</v>
      </c>
      <c r="C141" s="5" t="str">
        <f>cmp_expanded!C140</f>
        <v>309ESP</v>
      </c>
      <c r="D141">
        <f>cmp_expanded!D140</f>
        <v>94</v>
      </c>
      <c r="E141" s="3">
        <f>cmp_expanded!E140</f>
        <v>64.575000000000003</v>
      </c>
      <c r="F141" s="3">
        <f>cmp_expanded!F140</f>
        <v>153.1</v>
      </c>
      <c r="G141" s="3">
        <f>cmp_expanded!G140</f>
        <v>535.75</v>
      </c>
      <c r="H141" s="3">
        <f>cmp_expanded!H140</f>
        <v>471.17500000000001</v>
      </c>
    </row>
    <row r="142" spans="1:8" x14ac:dyDescent="0.25">
      <c r="A142" s="5" t="s">
        <v>62</v>
      </c>
      <c r="B142" s="5" t="s">
        <v>67</v>
      </c>
      <c r="C142" s="5" t="str">
        <f>cmp_expanded!C141</f>
        <v>309GAB</v>
      </c>
      <c r="D142">
        <f>cmp_expanded!D141</f>
        <v>28</v>
      </c>
      <c r="E142" s="3">
        <f>cmp_expanded!E141</f>
        <v>239.02500000000001</v>
      </c>
      <c r="F142" s="3">
        <f>cmp_expanded!F141</f>
        <v>530</v>
      </c>
      <c r="G142" s="3">
        <f>cmp_expanded!G141</f>
        <v>1506.5</v>
      </c>
      <c r="H142" s="3">
        <f>cmp_expanded!H141</f>
        <v>1267.4749999999999</v>
      </c>
    </row>
    <row r="143" spans="1:8" x14ac:dyDescent="0.25">
      <c r="A143" s="5" t="s">
        <v>62</v>
      </c>
      <c r="B143" s="5" t="s">
        <v>67</v>
      </c>
      <c r="C143" s="5" t="str">
        <f>cmp_expanded!C142</f>
        <v>309JON</v>
      </c>
      <c r="D143">
        <f>cmp_expanded!D142</f>
        <v>92</v>
      </c>
      <c r="E143" s="3">
        <f>cmp_expanded!E142</f>
        <v>42.85</v>
      </c>
      <c r="F143" s="3">
        <f>cmp_expanded!F142</f>
        <v>101.85</v>
      </c>
      <c r="G143" s="3">
        <f>cmp_expanded!G142</f>
        <v>274.75</v>
      </c>
      <c r="H143" s="3">
        <f>cmp_expanded!H142</f>
        <v>231.9</v>
      </c>
    </row>
    <row r="144" spans="1:8" x14ac:dyDescent="0.25">
      <c r="A144" s="5" t="s">
        <v>62</v>
      </c>
      <c r="B144" s="5" t="s">
        <v>67</v>
      </c>
      <c r="C144" s="5" t="str">
        <f>cmp_expanded!C143</f>
        <v>309MER</v>
      </c>
      <c r="D144">
        <f>cmp_expanded!D143</f>
        <v>93</v>
      </c>
      <c r="E144" s="3">
        <f>cmp_expanded!E143</f>
        <v>66.900000000000006</v>
      </c>
      <c r="F144" s="3">
        <f>cmp_expanded!F143</f>
        <v>156.19999999999999</v>
      </c>
      <c r="G144" s="3">
        <f>cmp_expanded!G143</f>
        <v>367</v>
      </c>
      <c r="H144" s="3">
        <f>cmp_expanded!H143</f>
        <v>300.10000000000002</v>
      </c>
    </row>
    <row r="145" spans="1:8" x14ac:dyDescent="0.25">
      <c r="A145" s="5" t="s">
        <v>62</v>
      </c>
      <c r="B145" s="5" t="s">
        <v>67</v>
      </c>
      <c r="C145" s="5" t="str">
        <f>cmp_expanded!C144</f>
        <v>309NAD</v>
      </c>
      <c r="D145">
        <f>cmp_expanded!D144</f>
        <v>64</v>
      </c>
      <c r="E145" s="3">
        <f>cmp_expanded!E144</f>
        <v>39.950000000000003</v>
      </c>
      <c r="F145" s="3">
        <f>cmp_expanded!F144</f>
        <v>82.65</v>
      </c>
      <c r="G145" s="3">
        <f>cmp_expanded!G144</f>
        <v>555.25</v>
      </c>
      <c r="H145" s="3">
        <f>cmp_expanded!H144</f>
        <v>515.29999999999995</v>
      </c>
    </row>
    <row r="146" spans="1:8" x14ac:dyDescent="0.25">
      <c r="A146" s="5" t="s">
        <v>62</v>
      </c>
      <c r="B146" s="5" t="s">
        <v>67</v>
      </c>
      <c r="C146" s="5" t="str">
        <f>cmp_expanded!C145</f>
        <v>309OLD</v>
      </c>
      <c r="D146">
        <f>cmp_expanded!D145</f>
        <v>65</v>
      </c>
      <c r="E146" s="3">
        <f>cmp_expanded!E145</f>
        <v>55.7</v>
      </c>
      <c r="F146" s="3">
        <f>cmp_expanded!F145</f>
        <v>102</v>
      </c>
      <c r="G146" s="3">
        <f>cmp_expanded!G145</f>
        <v>222</v>
      </c>
      <c r="H146" s="3">
        <f>cmp_expanded!H145</f>
        <v>166.3</v>
      </c>
    </row>
    <row r="147" spans="1:8" x14ac:dyDescent="0.25">
      <c r="A147" s="5" t="s">
        <v>62</v>
      </c>
      <c r="B147" s="5" t="s">
        <v>67</v>
      </c>
      <c r="C147" s="5" t="str">
        <f>cmp_expanded!C146</f>
        <v>309RTA</v>
      </c>
      <c r="D147">
        <f>cmp_expanded!D146</f>
        <v>8</v>
      </c>
      <c r="E147" s="3">
        <f>cmp_expanded!E146</f>
        <v>840.5</v>
      </c>
      <c r="F147" s="3">
        <f>cmp_expanded!F146</f>
        <v>1042</v>
      </c>
      <c r="G147" s="3">
        <f>cmp_expanded!G146</f>
        <v>1789.75</v>
      </c>
      <c r="H147" s="3">
        <f>cmp_expanded!H146</f>
        <v>949.25</v>
      </c>
    </row>
    <row r="148" spans="1:8" x14ac:dyDescent="0.25">
      <c r="A148" s="5" t="s">
        <v>62</v>
      </c>
      <c r="B148" s="5" t="s">
        <v>67</v>
      </c>
      <c r="C148" s="5" t="str">
        <f>cmp_expanded!C147</f>
        <v>309TEH</v>
      </c>
      <c r="D148">
        <f>cmp_expanded!D147</f>
        <v>93</v>
      </c>
      <c r="E148" s="3">
        <f>cmp_expanded!E147</f>
        <v>83.8</v>
      </c>
      <c r="F148" s="3">
        <f>cmp_expanded!F147</f>
        <v>140.30000000000001</v>
      </c>
      <c r="G148" s="3">
        <f>cmp_expanded!G147</f>
        <v>398.8</v>
      </c>
      <c r="H148" s="3">
        <f>cmp_expanded!H147</f>
        <v>315</v>
      </c>
    </row>
    <row r="149" spans="1:8" x14ac:dyDescent="0.25">
      <c r="A149" s="5" t="s">
        <v>62</v>
      </c>
      <c r="B149" s="5" t="s">
        <v>67</v>
      </c>
      <c r="C149" s="5" t="str">
        <f>cmp_expanded!C148</f>
        <v>310CCC</v>
      </c>
      <c r="D149">
        <f>cmp_expanded!D148</f>
        <v>84</v>
      </c>
      <c r="E149" s="3">
        <f>cmp_expanded!E148</f>
        <v>0.99250000000000005</v>
      </c>
      <c r="F149" s="3">
        <f>cmp_expanded!F148</f>
        <v>2.1</v>
      </c>
      <c r="G149" s="3">
        <f>cmp_expanded!G148</f>
        <v>4.41</v>
      </c>
      <c r="H149" s="3">
        <f>cmp_expanded!H148</f>
        <v>3.4175</v>
      </c>
    </row>
    <row r="150" spans="1:8" x14ac:dyDescent="0.25">
      <c r="A150" s="5" t="s">
        <v>62</v>
      </c>
      <c r="B150" s="5" t="s">
        <v>67</v>
      </c>
      <c r="C150" s="5" t="str">
        <f>cmp_expanded!C149</f>
        <v>310LBC</v>
      </c>
      <c r="D150">
        <f>cmp_expanded!D149</f>
        <v>35</v>
      </c>
      <c r="E150" s="3">
        <f>cmp_expanded!E149</f>
        <v>0.995</v>
      </c>
      <c r="F150" s="3">
        <f>cmp_expanded!F149</f>
        <v>2.5</v>
      </c>
      <c r="G150" s="3">
        <f>cmp_expanded!G149</f>
        <v>5.46</v>
      </c>
      <c r="H150" s="3">
        <f>cmp_expanded!H149</f>
        <v>4.4649999999999999</v>
      </c>
    </row>
    <row r="151" spans="1:8" x14ac:dyDescent="0.25">
      <c r="A151" s="5" t="s">
        <v>62</v>
      </c>
      <c r="B151" s="5" t="s">
        <v>67</v>
      </c>
      <c r="C151" s="5" t="str">
        <f>cmp_expanded!C150</f>
        <v>310PRE</v>
      </c>
      <c r="D151">
        <f>cmp_expanded!D150</f>
        <v>89</v>
      </c>
      <c r="E151" s="3">
        <f>cmp_expanded!E150</f>
        <v>7.8</v>
      </c>
      <c r="F151" s="3">
        <f>cmp_expanded!F150</f>
        <v>10.1</v>
      </c>
      <c r="G151" s="3">
        <f>cmp_expanded!G150</f>
        <v>20.8</v>
      </c>
      <c r="H151" s="3">
        <f>cmp_expanded!H150</f>
        <v>13</v>
      </c>
    </row>
    <row r="152" spans="1:8" x14ac:dyDescent="0.25">
      <c r="A152" s="5" t="s">
        <v>62</v>
      </c>
      <c r="B152" s="5" t="s">
        <v>67</v>
      </c>
      <c r="C152" s="5" t="str">
        <f>cmp_expanded!C151</f>
        <v>310USG</v>
      </c>
      <c r="D152">
        <f>cmp_expanded!D151</f>
        <v>88</v>
      </c>
      <c r="E152" s="3">
        <f>cmp_expanded!E151</f>
        <v>1.4875</v>
      </c>
      <c r="F152" s="3">
        <f>cmp_expanded!F151</f>
        <v>2.61</v>
      </c>
      <c r="G152" s="3">
        <f>cmp_expanded!G151</f>
        <v>5.6074999999999999</v>
      </c>
      <c r="H152" s="3">
        <f>cmp_expanded!H151</f>
        <v>4.12</v>
      </c>
    </row>
    <row r="153" spans="1:8" x14ac:dyDescent="0.25">
      <c r="A153" s="5" t="s">
        <v>62</v>
      </c>
      <c r="B153" s="5" t="s">
        <v>67</v>
      </c>
      <c r="C153" s="5" t="str">
        <f>cmp_expanded!C152</f>
        <v>310WRP</v>
      </c>
      <c r="D153">
        <f>cmp_expanded!D152</f>
        <v>62</v>
      </c>
      <c r="E153" s="3">
        <f>cmp_expanded!E152</f>
        <v>1.6375</v>
      </c>
      <c r="F153" s="3">
        <f>cmp_expanded!F152</f>
        <v>3.855</v>
      </c>
      <c r="G153" s="3">
        <f>cmp_expanded!G152</f>
        <v>11.272500000000001</v>
      </c>
      <c r="H153" s="3">
        <f>cmp_expanded!H152</f>
        <v>9.6349999999999998</v>
      </c>
    </row>
    <row r="154" spans="1:8" x14ac:dyDescent="0.25">
      <c r="A154" s="5" t="s">
        <v>62</v>
      </c>
      <c r="B154" s="5" t="s">
        <v>67</v>
      </c>
      <c r="C154" s="5" t="str">
        <f>cmp_expanded!C153</f>
        <v>312BCC</v>
      </c>
      <c r="D154">
        <f>cmp_expanded!D153</f>
        <v>32</v>
      </c>
      <c r="E154" s="3">
        <f>cmp_expanded!E153</f>
        <v>95.65</v>
      </c>
      <c r="F154" s="3">
        <f>cmp_expanded!F153</f>
        <v>372.8</v>
      </c>
      <c r="G154" s="3">
        <f>cmp_expanded!G153</f>
        <v>899.5</v>
      </c>
      <c r="H154" s="3">
        <f>cmp_expanded!H153</f>
        <v>803.85</v>
      </c>
    </row>
    <row r="155" spans="1:8" x14ac:dyDescent="0.25">
      <c r="A155" s="5" t="s">
        <v>62</v>
      </c>
      <c r="B155" s="5" t="s">
        <v>67</v>
      </c>
      <c r="C155" s="5" t="str">
        <f>cmp_expanded!C154</f>
        <v>312BCJ</v>
      </c>
      <c r="D155">
        <f>cmp_expanded!D154</f>
        <v>86</v>
      </c>
      <c r="E155" s="3">
        <f>cmp_expanded!E154</f>
        <v>36.524999999999999</v>
      </c>
      <c r="F155" s="3">
        <f>cmp_expanded!F154</f>
        <v>107.2</v>
      </c>
      <c r="G155" s="3">
        <f>cmp_expanded!G154</f>
        <v>276.64999999999998</v>
      </c>
      <c r="H155" s="3">
        <f>cmp_expanded!H154</f>
        <v>240.125</v>
      </c>
    </row>
    <row r="156" spans="1:8" x14ac:dyDescent="0.25">
      <c r="A156" s="5" t="s">
        <v>62</v>
      </c>
      <c r="B156" s="5" t="s">
        <v>67</v>
      </c>
      <c r="C156" s="5" t="str">
        <f>cmp_expanded!C155</f>
        <v>312GVS</v>
      </c>
      <c r="D156">
        <f>cmp_expanded!D155</f>
        <v>64</v>
      </c>
      <c r="E156" s="3">
        <f>cmp_expanded!E155</f>
        <v>10.7</v>
      </c>
      <c r="F156" s="3">
        <f>cmp_expanded!F155</f>
        <v>35.75</v>
      </c>
      <c r="G156" s="3">
        <f>cmp_expanded!G155</f>
        <v>114.65</v>
      </c>
      <c r="H156" s="3">
        <f>cmp_expanded!H155</f>
        <v>103.95</v>
      </c>
    </row>
    <row r="157" spans="1:8" x14ac:dyDescent="0.25">
      <c r="A157" s="5" t="s">
        <v>62</v>
      </c>
      <c r="B157" s="5" t="s">
        <v>67</v>
      </c>
      <c r="C157" s="5" t="str">
        <f>cmp_expanded!C156</f>
        <v>312MSD</v>
      </c>
      <c r="D157">
        <f>cmp_expanded!D156</f>
        <v>89</v>
      </c>
      <c r="E157" s="3">
        <f>cmp_expanded!E156</f>
        <v>32.799999999999997</v>
      </c>
      <c r="F157" s="3">
        <f>cmp_expanded!F156</f>
        <v>75.3</v>
      </c>
      <c r="G157" s="3">
        <f>cmp_expanded!G156</f>
        <v>191.3</v>
      </c>
      <c r="H157" s="3">
        <f>cmp_expanded!H156</f>
        <v>158.5</v>
      </c>
    </row>
    <row r="158" spans="1:8" x14ac:dyDescent="0.25">
      <c r="A158" s="5" t="s">
        <v>62</v>
      </c>
      <c r="B158" s="5" t="s">
        <v>67</v>
      </c>
      <c r="C158" s="5" t="str">
        <f>cmp_expanded!C157</f>
        <v>312OFC</v>
      </c>
      <c r="D158">
        <f>cmp_expanded!D157</f>
        <v>94</v>
      </c>
      <c r="E158" s="3">
        <f>cmp_expanded!E157</f>
        <v>27.8</v>
      </c>
      <c r="F158" s="3">
        <f>cmp_expanded!F157</f>
        <v>94.5</v>
      </c>
      <c r="G158" s="3">
        <f>cmp_expanded!G157</f>
        <v>424.55</v>
      </c>
      <c r="H158" s="3">
        <f>cmp_expanded!H157</f>
        <v>396.75</v>
      </c>
    </row>
    <row r="159" spans="1:8" x14ac:dyDescent="0.25">
      <c r="A159" s="5" t="s">
        <v>62</v>
      </c>
      <c r="B159" s="5" t="s">
        <v>67</v>
      </c>
      <c r="C159" s="5" t="str">
        <f>cmp_expanded!C158</f>
        <v>312OFN</v>
      </c>
      <c r="D159">
        <f>cmp_expanded!D158</f>
        <v>92</v>
      </c>
      <c r="E159" s="3">
        <f>cmp_expanded!E158</f>
        <v>15.35</v>
      </c>
      <c r="F159" s="3">
        <f>cmp_expanded!F158</f>
        <v>24.6</v>
      </c>
      <c r="G159" s="3">
        <f>cmp_expanded!G158</f>
        <v>49.85</v>
      </c>
      <c r="H159" s="3">
        <f>cmp_expanded!H158</f>
        <v>34.5</v>
      </c>
    </row>
    <row r="160" spans="1:8" x14ac:dyDescent="0.25">
      <c r="A160" s="5" t="s">
        <v>62</v>
      </c>
      <c r="B160" s="5" t="s">
        <v>67</v>
      </c>
      <c r="C160" s="5" t="str">
        <f>cmp_expanded!C159</f>
        <v>312ORC</v>
      </c>
      <c r="D160">
        <f>cmp_expanded!D159</f>
        <v>92</v>
      </c>
      <c r="E160" s="3">
        <f>cmp_expanded!E159</f>
        <v>68.224999999999994</v>
      </c>
      <c r="F160" s="3">
        <f>cmp_expanded!F159</f>
        <v>192</v>
      </c>
      <c r="G160" s="3">
        <f>cmp_expanded!G159</f>
        <v>502</v>
      </c>
      <c r="H160" s="3">
        <f>cmp_expanded!H159</f>
        <v>433.77499999999998</v>
      </c>
    </row>
    <row r="161" spans="1:8" x14ac:dyDescent="0.25">
      <c r="A161" s="5" t="s">
        <v>62</v>
      </c>
      <c r="B161" s="5" t="s">
        <v>67</v>
      </c>
      <c r="C161" s="5" t="str">
        <f>cmp_expanded!C160</f>
        <v>312ORI</v>
      </c>
      <c r="D161">
        <f>cmp_expanded!D160</f>
        <v>94</v>
      </c>
      <c r="E161" s="3">
        <f>cmp_expanded!E160</f>
        <v>12.925000000000001</v>
      </c>
      <c r="F161" s="3">
        <f>cmp_expanded!F160</f>
        <v>54</v>
      </c>
      <c r="G161" s="3">
        <f>cmp_expanded!G160</f>
        <v>170.65</v>
      </c>
      <c r="H161" s="3">
        <f>cmp_expanded!H160</f>
        <v>157.72499999999999</v>
      </c>
    </row>
    <row r="162" spans="1:8" x14ac:dyDescent="0.25">
      <c r="A162" s="5" t="s">
        <v>62</v>
      </c>
      <c r="B162" s="5" t="s">
        <v>67</v>
      </c>
      <c r="C162" s="5" t="str">
        <f>cmp_expanded!C161</f>
        <v>312SMA</v>
      </c>
      <c r="D162">
        <f>cmp_expanded!D161</f>
        <v>87</v>
      </c>
      <c r="E162" s="3">
        <f>cmp_expanded!E161</f>
        <v>68.650000000000006</v>
      </c>
      <c r="F162" s="3">
        <f>cmp_expanded!F161</f>
        <v>154</v>
      </c>
      <c r="G162" s="3">
        <f>cmp_expanded!G161</f>
        <v>246.5</v>
      </c>
      <c r="H162" s="3">
        <f>cmp_expanded!H161</f>
        <v>177.85</v>
      </c>
    </row>
    <row r="163" spans="1:8" x14ac:dyDescent="0.25">
      <c r="A163" s="5" t="s">
        <v>62</v>
      </c>
      <c r="B163" s="5" t="s">
        <v>67</v>
      </c>
      <c r="C163" s="5" t="str">
        <f>cmp_expanded!C162</f>
        <v>312SMI</v>
      </c>
      <c r="D163">
        <f>cmp_expanded!D162</f>
        <v>20</v>
      </c>
      <c r="E163" s="3">
        <f>cmp_expanded!E162</f>
        <v>28.25</v>
      </c>
      <c r="F163" s="3">
        <f>cmp_expanded!F162</f>
        <v>899.9</v>
      </c>
      <c r="G163" s="3">
        <f>cmp_expanded!G162</f>
        <v>3000</v>
      </c>
      <c r="H163" s="3">
        <f>cmp_expanded!H162</f>
        <v>2971.75</v>
      </c>
    </row>
    <row r="164" spans="1:8" x14ac:dyDescent="0.25">
      <c r="A164" s="5" t="s">
        <v>62</v>
      </c>
      <c r="B164" s="5" t="s">
        <v>67</v>
      </c>
      <c r="C164" s="5" t="str">
        <f>cmp_expanded!C163</f>
        <v>313SAE</v>
      </c>
      <c r="D164">
        <f>cmp_expanded!D163</f>
        <v>1</v>
      </c>
      <c r="E164" s="3">
        <f>cmp_expanded!E163</f>
        <v>142</v>
      </c>
      <c r="F164" s="3">
        <f>cmp_expanded!F163</f>
        <v>142</v>
      </c>
      <c r="G164" s="3">
        <f>cmp_expanded!G163</f>
        <v>142</v>
      </c>
      <c r="H164" s="3">
        <f>cmp_expanded!H163</f>
        <v>0</v>
      </c>
    </row>
    <row r="165" spans="1:8" x14ac:dyDescent="0.25">
      <c r="A165" s="5" t="s">
        <v>62</v>
      </c>
      <c r="B165" s="5" t="s">
        <v>67</v>
      </c>
      <c r="C165" s="5" t="str">
        <f>cmp_expanded!C164</f>
        <v>314SYF</v>
      </c>
      <c r="D165">
        <f>cmp_expanded!D164</f>
        <v>65</v>
      </c>
      <c r="E165" s="3">
        <f>cmp_expanded!E164</f>
        <v>5.9</v>
      </c>
      <c r="F165" s="3">
        <f>cmp_expanded!F164</f>
        <v>11.2</v>
      </c>
      <c r="G165" s="3">
        <f>cmp_expanded!G164</f>
        <v>17.899999999999999</v>
      </c>
      <c r="H165" s="3">
        <f>cmp_expanded!H164</f>
        <v>12</v>
      </c>
    </row>
    <row r="166" spans="1:8" x14ac:dyDescent="0.25">
      <c r="A166" s="5" t="s">
        <v>62</v>
      </c>
      <c r="B166" s="5" t="s">
        <v>67</v>
      </c>
      <c r="C166" s="5" t="str">
        <f>cmp_expanded!C165</f>
        <v>314SYL</v>
      </c>
      <c r="D166">
        <f>cmp_expanded!D165</f>
        <v>38</v>
      </c>
      <c r="E166" s="3">
        <f>cmp_expanded!E165</f>
        <v>1.3049999999999999</v>
      </c>
      <c r="F166" s="3">
        <f>cmp_expanded!F165</f>
        <v>4.9800000000000004</v>
      </c>
      <c r="G166" s="3">
        <f>cmp_expanded!G165</f>
        <v>20.05</v>
      </c>
      <c r="H166" s="3">
        <f>cmp_expanded!H165</f>
        <v>18.745000000000001</v>
      </c>
    </row>
    <row r="167" spans="1:8" x14ac:dyDescent="0.25">
      <c r="A167" s="5" t="s">
        <v>62</v>
      </c>
      <c r="B167" s="5" t="s">
        <v>67</v>
      </c>
      <c r="C167" s="5" t="str">
        <f>cmp_expanded!C166</f>
        <v>314SYN</v>
      </c>
      <c r="D167">
        <f>cmp_expanded!D166</f>
        <v>59</v>
      </c>
      <c r="E167" s="3">
        <f>cmp_expanded!E166</f>
        <v>1.9750000000000001</v>
      </c>
      <c r="F167" s="3">
        <f>cmp_expanded!F166</f>
        <v>5.91</v>
      </c>
      <c r="G167" s="3">
        <f>cmp_expanded!G166</f>
        <v>15.1</v>
      </c>
      <c r="H167" s="3">
        <f>cmp_expanded!H166</f>
        <v>13.125</v>
      </c>
    </row>
    <row r="168" spans="1:8" x14ac:dyDescent="0.25">
      <c r="A168" s="5" t="s">
        <v>62</v>
      </c>
      <c r="B168" s="5" t="s">
        <v>67</v>
      </c>
      <c r="C168" s="5" t="str">
        <f>cmp_expanded!C167</f>
        <v>315APF</v>
      </c>
      <c r="D168">
        <f>cmp_expanded!D167</f>
        <v>46</v>
      </c>
      <c r="E168" s="3">
        <f>cmp_expanded!E167</f>
        <v>0.92749999999999999</v>
      </c>
      <c r="F168" s="3">
        <f>cmp_expanded!F167</f>
        <v>2.0299999999999998</v>
      </c>
      <c r="G168" s="3">
        <f>cmp_expanded!G167</f>
        <v>4.93</v>
      </c>
      <c r="H168" s="3">
        <f>cmp_expanded!H167</f>
        <v>4.0025000000000004</v>
      </c>
    </row>
    <row r="169" spans="1:8" x14ac:dyDescent="0.25">
      <c r="A169" s="5" t="s">
        <v>62</v>
      </c>
      <c r="B169" s="5" t="s">
        <v>67</v>
      </c>
      <c r="C169" s="5" t="str">
        <f>cmp_expanded!C168</f>
        <v>315BEF</v>
      </c>
      <c r="D169">
        <f>cmp_expanded!D168</f>
        <v>75</v>
      </c>
      <c r="E169" s="3">
        <f>cmp_expanded!E168</f>
        <v>1.35</v>
      </c>
      <c r="F169" s="3">
        <f>cmp_expanded!F168</f>
        <v>3</v>
      </c>
      <c r="G169" s="3">
        <f>cmp_expanded!G168</f>
        <v>13.75</v>
      </c>
      <c r="H169" s="3">
        <f>cmp_expanded!H168</f>
        <v>12.4</v>
      </c>
    </row>
    <row r="170" spans="1:8" x14ac:dyDescent="0.25">
      <c r="A170" s="5" t="s">
        <v>62</v>
      </c>
      <c r="B170" s="5" t="s">
        <v>67</v>
      </c>
      <c r="C170" s="5" t="str">
        <f>cmp_expanded!C169</f>
        <v>315FMV</v>
      </c>
      <c r="D170">
        <f>cmp_expanded!D169</f>
        <v>88</v>
      </c>
      <c r="E170" s="3">
        <f>cmp_expanded!E169</f>
        <v>2.1575000000000002</v>
      </c>
      <c r="F170" s="3">
        <f>cmp_expanded!F169</f>
        <v>3.4849999999999999</v>
      </c>
      <c r="G170" s="3">
        <f>cmp_expanded!G169</f>
        <v>6.4474999999999998</v>
      </c>
      <c r="H170" s="3">
        <f>cmp_expanded!H169</f>
        <v>4.29</v>
      </c>
    </row>
    <row r="171" spans="1:8" x14ac:dyDescent="0.25">
      <c r="A171" s="5" t="s">
        <v>62</v>
      </c>
      <c r="B171" s="5" t="s">
        <v>67</v>
      </c>
      <c r="C171" s="5" t="str">
        <f>cmp_expanded!C170</f>
        <v>315GAN</v>
      </c>
      <c r="D171">
        <f>cmp_expanded!D170</f>
        <v>89</v>
      </c>
      <c r="E171" s="3">
        <f>cmp_expanded!E170</f>
        <v>1.98</v>
      </c>
      <c r="F171" s="3">
        <f>cmp_expanded!F170</f>
        <v>4.05</v>
      </c>
      <c r="G171" s="3">
        <f>cmp_expanded!G170</f>
        <v>14.9</v>
      </c>
      <c r="H171" s="3">
        <f>cmp_expanded!H170</f>
        <v>12.92</v>
      </c>
    </row>
    <row r="172" spans="1:8" x14ac:dyDescent="0.25">
      <c r="A172" s="5" t="s">
        <v>62</v>
      </c>
      <c r="B172" s="5" t="s">
        <v>67</v>
      </c>
      <c r="C172" s="5" t="str">
        <f>cmp_expanded!C171</f>
        <v>315LCC</v>
      </c>
      <c r="D172">
        <f>cmp_expanded!D171</f>
        <v>7</v>
      </c>
      <c r="E172" s="3">
        <f>cmp_expanded!E171</f>
        <v>3.2</v>
      </c>
      <c r="F172" s="3">
        <f>cmp_expanded!F171</f>
        <v>4</v>
      </c>
      <c r="G172" s="3">
        <f>cmp_expanded!G171</f>
        <v>7.47</v>
      </c>
      <c r="H172" s="3">
        <f>cmp_expanded!H171</f>
        <v>4.2699999999999996</v>
      </c>
    </row>
    <row r="173" spans="1:8" x14ac:dyDescent="0.25">
      <c r="A173" s="5" t="s">
        <v>69</v>
      </c>
      <c r="B173" s="5" t="s">
        <v>65</v>
      </c>
      <c r="C173" s="5" t="str">
        <f>cmp_expanded!C172</f>
        <v>305BRS</v>
      </c>
      <c r="D173">
        <f>cmp_expanded!D172</f>
        <v>30</v>
      </c>
      <c r="E173" s="3">
        <f>cmp_expanded!E172</f>
        <v>9.6475000000000009</v>
      </c>
      <c r="F173" s="3">
        <f>cmp_expanded!F172</f>
        <v>18.2</v>
      </c>
      <c r="G173" s="3">
        <f>cmp_expanded!G172</f>
        <v>45.625</v>
      </c>
      <c r="H173" s="3">
        <f>cmp_expanded!H172</f>
        <v>35.977499999999999</v>
      </c>
    </row>
    <row r="174" spans="1:8" x14ac:dyDescent="0.25">
      <c r="A174" s="5" t="s">
        <v>69</v>
      </c>
      <c r="B174" s="5" t="s">
        <v>65</v>
      </c>
      <c r="C174" s="5" t="str">
        <f>cmp_expanded!C173</f>
        <v>305CAN</v>
      </c>
      <c r="D174">
        <f>cmp_expanded!D173</f>
        <v>109</v>
      </c>
      <c r="E174" s="3">
        <f>cmp_expanded!E173</f>
        <v>2.4</v>
      </c>
      <c r="F174" s="3">
        <f>cmp_expanded!F173</f>
        <v>5.91</v>
      </c>
      <c r="G174" s="3">
        <f>cmp_expanded!G173</f>
        <v>17</v>
      </c>
      <c r="H174" s="3">
        <f>cmp_expanded!H173</f>
        <v>14.6</v>
      </c>
    </row>
    <row r="175" spans="1:8" x14ac:dyDescent="0.25">
      <c r="A175" s="5" t="s">
        <v>69</v>
      </c>
      <c r="B175" s="5" t="s">
        <v>65</v>
      </c>
      <c r="C175" s="5" t="str">
        <f>cmp_expanded!C174</f>
        <v>305CHI</v>
      </c>
      <c r="D175">
        <f>cmp_expanded!D174</f>
        <v>165</v>
      </c>
      <c r="E175" s="3">
        <f>cmp_expanded!E174</f>
        <v>9.4499999999999993</v>
      </c>
      <c r="F175" s="3">
        <f>cmp_expanded!F174</f>
        <v>22.4</v>
      </c>
      <c r="G175" s="3">
        <f>cmp_expanded!G174</f>
        <v>50.4</v>
      </c>
      <c r="H175" s="3">
        <f>cmp_expanded!H174</f>
        <v>40.950000000000003</v>
      </c>
    </row>
    <row r="176" spans="1:8" x14ac:dyDescent="0.25">
      <c r="A176" s="5" t="s">
        <v>69</v>
      </c>
      <c r="B176" s="5" t="s">
        <v>65</v>
      </c>
      <c r="C176" s="5" t="str">
        <f>cmp_expanded!C175</f>
        <v>305COR</v>
      </c>
      <c r="D176">
        <f>cmp_expanded!D175</f>
        <v>136</v>
      </c>
      <c r="E176" s="3">
        <f>cmp_expanded!E175</f>
        <v>9.5625</v>
      </c>
      <c r="F176" s="3">
        <f>cmp_expanded!F175</f>
        <v>19.3</v>
      </c>
      <c r="G176" s="3">
        <f>cmp_expanded!G175</f>
        <v>38.024999999999999</v>
      </c>
      <c r="H176" s="3">
        <f>cmp_expanded!H175</f>
        <v>28.462499999999999</v>
      </c>
    </row>
    <row r="177" spans="1:8" x14ac:dyDescent="0.25">
      <c r="A177" s="5" t="s">
        <v>69</v>
      </c>
      <c r="B177" s="5" t="s">
        <v>65</v>
      </c>
      <c r="C177" s="5" t="str">
        <f>cmp_expanded!C176</f>
        <v>305FRA</v>
      </c>
      <c r="D177">
        <f>cmp_expanded!D176</f>
        <v>140</v>
      </c>
      <c r="E177" s="3">
        <f>cmp_expanded!E176</f>
        <v>40.424999999999997</v>
      </c>
      <c r="F177" s="3">
        <f>cmp_expanded!F176</f>
        <v>111.5</v>
      </c>
      <c r="G177" s="3">
        <f>cmp_expanded!G176</f>
        <v>192.6</v>
      </c>
      <c r="H177" s="3">
        <f>cmp_expanded!H176</f>
        <v>152.17500000000001</v>
      </c>
    </row>
    <row r="178" spans="1:8" x14ac:dyDescent="0.25">
      <c r="A178" s="5" t="s">
        <v>69</v>
      </c>
      <c r="B178" s="5" t="s">
        <v>65</v>
      </c>
      <c r="C178" s="5" t="str">
        <f>cmp_expanded!C177</f>
        <v>305FUF</v>
      </c>
      <c r="D178">
        <f>cmp_expanded!D177</f>
        <v>27</v>
      </c>
      <c r="E178" s="3">
        <f>cmp_expanded!E177</f>
        <v>37.65</v>
      </c>
      <c r="F178" s="3">
        <f>cmp_expanded!F177</f>
        <v>62.4</v>
      </c>
      <c r="G178" s="3">
        <f>cmp_expanded!G177</f>
        <v>98.6</v>
      </c>
      <c r="H178" s="3">
        <f>cmp_expanded!H177</f>
        <v>60.95</v>
      </c>
    </row>
    <row r="179" spans="1:8" x14ac:dyDescent="0.25">
      <c r="A179" s="5" t="s">
        <v>69</v>
      </c>
      <c r="B179" s="5" t="s">
        <v>65</v>
      </c>
      <c r="C179" s="5" t="str">
        <f>cmp_expanded!C178</f>
        <v>305LCS</v>
      </c>
      <c r="D179">
        <f>cmp_expanded!D178</f>
        <v>149</v>
      </c>
      <c r="E179" s="3">
        <f>cmp_expanded!E178</f>
        <v>1.68</v>
      </c>
      <c r="F179" s="3">
        <f>cmp_expanded!F178</f>
        <v>3.66</v>
      </c>
      <c r="G179" s="3">
        <f>cmp_expanded!G178</f>
        <v>6.8</v>
      </c>
      <c r="H179" s="3">
        <f>cmp_expanded!H178</f>
        <v>5.12</v>
      </c>
    </row>
    <row r="180" spans="1:8" x14ac:dyDescent="0.25">
      <c r="A180" s="5" t="s">
        <v>69</v>
      </c>
      <c r="B180" s="5" t="s">
        <v>65</v>
      </c>
      <c r="C180" s="5" t="str">
        <f>cmp_expanded!C179</f>
        <v>305PJP</v>
      </c>
      <c r="D180">
        <f>cmp_expanded!D179</f>
        <v>162</v>
      </c>
      <c r="E180" s="3">
        <f>cmp_expanded!E179</f>
        <v>4.88</v>
      </c>
      <c r="F180" s="3">
        <f>cmp_expanded!F179</f>
        <v>15.6</v>
      </c>
      <c r="G180" s="3">
        <f>cmp_expanded!G179</f>
        <v>30.625</v>
      </c>
      <c r="H180" s="3">
        <f>cmp_expanded!H179</f>
        <v>25.745000000000001</v>
      </c>
    </row>
    <row r="181" spans="1:8" x14ac:dyDescent="0.25">
      <c r="A181" s="5" t="s">
        <v>69</v>
      </c>
      <c r="B181" s="5" t="s">
        <v>65</v>
      </c>
      <c r="C181" s="5" t="str">
        <f>cmp_expanded!C180</f>
        <v>305SJA</v>
      </c>
      <c r="D181">
        <f>cmp_expanded!D180</f>
        <v>167</v>
      </c>
      <c r="E181" s="3">
        <f>cmp_expanded!E180</f>
        <v>6.8849999999999998</v>
      </c>
      <c r="F181" s="3">
        <f>cmp_expanded!F180</f>
        <v>13.9</v>
      </c>
      <c r="G181" s="3">
        <f>cmp_expanded!G180</f>
        <v>22.05</v>
      </c>
      <c r="H181" s="3">
        <f>cmp_expanded!H180</f>
        <v>15.164999999999999</v>
      </c>
    </row>
    <row r="182" spans="1:8" x14ac:dyDescent="0.25">
      <c r="A182" s="5" t="s">
        <v>69</v>
      </c>
      <c r="B182" s="5" t="s">
        <v>65</v>
      </c>
      <c r="C182" s="5" t="str">
        <f>cmp_expanded!C181</f>
        <v>305TSR</v>
      </c>
      <c r="D182">
        <f>cmp_expanded!D181</f>
        <v>156</v>
      </c>
      <c r="E182" s="3">
        <f>cmp_expanded!E181</f>
        <v>17.074999999999999</v>
      </c>
      <c r="F182" s="3">
        <f>cmp_expanded!F181</f>
        <v>36</v>
      </c>
      <c r="G182" s="3">
        <f>cmp_expanded!G181</f>
        <v>79.325000000000003</v>
      </c>
      <c r="H182" s="3">
        <f>cmp_expanded!H181</f>
        <v>62.25</v>
      </c>
    </row>
    <row r="183" spans="1:8" x14ac:dyDescent="0.25">
      <c r="A183" s="5" t="s">
        <v>69</v>
      </c>
      <c r="B183" s="5" t="s">
        <v>65</v>
      </c>
      <c r="C183" s="5" t="str">
        <f>cmp_expanded!C182</f>
        <v>305WCS</v>
      </c>
      <c r="D183">
        <f>cmp_expanded!D182</f>
        <v>29</v>
      </c>
      <c r="E183" s="3">
        <f>cmp_expanded!E182</f>
        <v>2.13</v>
      </c>
      <c r="F183" s="3">
        <f>cmp_expanded!F182</f>
        <v>3.65</v>
      </c>
      <c r="G183" s="3">
        <f>cmp_expanded!G182</f>
        <v>9.06</v>
      </c>
      <c r="H183" s="3">
        <f>cmp_expanded!H182</f>
        <v>6.93</v>
      </c>
    </row>
    <row r="184" spans="1:8" x14ac:dyDescent="0.25">
      <c r="A184" s="5" t="s">
        <v>69</v>
      </c>
      <c r="B184" s="5" t="s">
        <v>65</v>
      </c>
      <c r="C184" s="5" t="str">
        <f>cmp_expanded!C183</f>
        <v>305WSA</v>
      </c>
      <c r="D184">
        <f>cmp_expanded!D183</f>
        <v>115</v>
      </c>
      <c r="E184" s="3">
        <f>cmp_expanded!E183</f>
        <v>15.7</v>
      </c>
      <c r="F184" s="3">
        <f>cmp_expanded!F183</f>
        <v>40.200000000000003</v>
      </c>
      <c r="G184" s="3">
        <f>cmp_expanded!G183</f>
        <v>110.4</v>
      </c>
      <c r="H184" s="3">
        <f>cmp_expanded!H183</f>
        <v>94.7</v>
      </c>
    </row>
    <row r="185" spans="1:8" x14ac:dyDescent="0.25">
      <c r="A185" s="5" t="s">
        <v>69</v>
      </c>
      <c r="B185" s="5" t="s">
        <v>65</v>
      </c>
      <c r="C185" s="5" t="str">
        <f>cmp_expanded!C184</f>
        <v>309CCD</v>
      </c>
      <c r="D185">
        <f>cmp_expanded!D184</f>
        <v>59</v>
      </c>
      <c r="E185" s="3">
        <f>cmp_expanded!E184</f>
        <v>35.1</v>
      </c>
      <c r="F185" s="3">
        <f>cmp_expanded!F184</f>
        <v>95.6</v>
      </c>
      <c r="G185" s="3">
        <f>cmp_expanded!G184</f>
        <v>369</v>
      </c>
      <c r="H185" s="3">
        <f>cmp_expanded!H184</f>
        <v>333.9</v>
      </c>
    </row>
    <row r="186" spans="1:8" x14ac:dyDescent="0.25">
      <c r="A186" s="5" t="s">
        <v>69</v>
      </c>
      <c r="B186" s="5" t="s">
        <v>65</v>
      </c>
      <c r="C186" s="5" t="str">
        <f>cmp_expanded!C185</f>
        <v>310CCC</v>
      </c>
      <c r="D186">
        <f>cmp_expanded!D185</f>
        <v>134</v>
      </c>
      <c r="E186" s="3">
        <f>cmp_expanded!E185</f>
        <v>1.1475</v>
      </c>
      <c r="F186" s="3">
        <f>cmp_expanded!F185</f>
        <v>2.1549999999999998</v>
      </c>
      <c r="G186" s="3">
        <f>cmp_expanded!G185</f>
        <v>3.85</v>
      </c>
      <c r="H186" s="3">
        <f>cmp_expanded!H185</f>
        <v>2.7025000000000001</v>
      </c>
    </row>
    <row r="187" spans="1:8" x14ac:dyDescent="0.25">
      <c r="A187" s="5" t="s">
        <v>69</v>
      </c>
      <c r="B187" s="5" t="s">
        <v>65</v>
      </c>
      <c r="C187" s="5" t="str">
        <f>cmp_expanded!C186</f>
        <v>310LBC</v>
      </c>
      <c r="D187">
        <f>cmp_expanded!D186</f>
        <v>46</v>
      </c>
      <c r="E187" s="3">
        <f>cmp_expanded!E186</f>
        <v>0.9425</v>
      </c>
      <c r="F187" s="3">
        <f>cmp_expanded!F186</f>
        <v>1.88</v>
      </c>
      <c r="G187" s="3">
        <f>cmp_expanded!G186</f>
        <v>4.2725</v>
      </c>
      <c r="H187" s="3">
        <f>cmp_expanded!H186</f>
        <v>3.33</v>
      </c>
    </row>
    <row r="188" spans="1:8" x14ac:dyDescent="0.25">
      <c r="A188" s="5" t="s">
        <v>69</v>
      </c>
      <c r="B188" s="5" t="s">
        <v>65</v>
      </c>
      <c r="C188" s="5" t="str">
        <f>cmp_expanded!C187</f>
        <v>310PRE</v>
      </c>
      <c r="D188">
        <f>cmp_expanded!D187</f>
        <v>156</v>
      </c>
      <c r="E188" s="3">
        <f>cmp_expanded!E187</f>
        <v>7.69</v>
      </c>
      <c r="F188" s="3">
        <f>cmp_expanded!F187</f>
        <v>10.25</v>
      </c>
      <c r="G188" s="3">
        <f>cmp_expanded!G187</f>
        <v>16.125</v>
      </c>
      <c r="H188" s="3">
        <f>cmp_expanded!H187</f>
        <v>8.4350000000000005</v>
      </c>
    </row>
    <row r="189" spans="1:8" x14ac:dyDescent="0.25">
      <c r="A189" s="5" t="s">
        <v>69</v>
      </c>
      <c r="B189" s="5" t="s">
        <v>65</v>
      </c>
      <c r="C189" s="5" t="str">
        <f>cmp_expanded!C188</f>
        <v>310USG</v>
      </c>
      <c r="D189">
        <f>cmp_expanded!D188</f>
        <v>154</v>
      </c>
      <c r="E189" s="3">
        <f>cmp_expanded!E188</f>
        <v>1.57</v>
      </c>
      <c r="F189" s="3">
        <f>cmp_expanded!F188</f>
        <v>2.7</v>
      </c>
      <c r="G189" s="3">
        <f>cmp_expanded!G188</f>
        <v>4.84</v>
      </c>
      <c r="H189" s="3">
        <f>cmp_expanded!H188</f>
        <v>3.27</v>
      </c>
    </row>
    <row r="190" spans="1:8" x14ac:dyDescent="0.25">
      <c r="A190" s="5" t="s">
        <v>69</v>
      </c>
      <c r="B190" s="5" t="s">
        <v>65</v>
      </c>
      <c r="C190" s="5" t="str">
        <f>cmp_expanded!C189</f>
        <v>310WRP</v>
      </c>
      <c r="D190">
        <f>cmp_expanded!D189</f>
        <v>102</v>
      </c>
      <c r="E190" s="3">
        <f>cmp_expanded!E189</f>
        <v>1.2050000000000001</v>
      </c>
      <c r="F190" s="3">
        <f>cmp_expanded!F189</f>
        <v>2.4249999999999998</v>
      </c>
      <c r="G190" s="3">
        <f>cmp_expanded!G189</f>
        <v>5.7649999999999997</v>
      </c>
      <c r="H190" s="3">
        <f>cmp_expanded!H189</f>
        <v>4.5599999999999996</v>
      </c>
    </row>
    <row r="191" spans="1:8" x14ac:dyDescent="0.25">
      <c r="A191" s="5" t="s">
        <v>69</v>
      </c>
      <c r="B191" s="5" t="s">
        <v>65</v>
      </c>
      <c r="C191" s="5" t="str">
        <f>cmp_expanded!C190</f>
        <v>312BCC</v>
      </c>
      <c r="D191">
        <f>cmp_expanded!D190</f>
        <v>55</v>
      </c>
      <c r="E191" s="3">
        <f>cmp_expanded!E190</f>
        <v>24.45</v>
      </c>
      <c r="F191" s="3">
        <f>cmp_expanded!F190</f>
        <v>141.6</v>
      </c>
      <c r="G191" s="3">
        <f>cmp_expanded!G190</f>
        <v>573.5</v>
      </c>
      <c r="H191" s="3">
        <f>cmp_expanded!H190</f>
        <v>549.04999999999995</v>
      </c>
    </row>
    <row r="192" spans="1:8" x14ac:dyDescent="0.25">
      <c r="A192" s="5" t="s">
        <v>69</v>
      </c>
      <c r="B192" s="5" t="s">
        <v>65</v>
      </c>
      <c r="C192" s="5" t="str">
        <f>cmp_expanded!C191</f>
        <v>312BCJ</v>
      </c>
      <c r="D192">
        <f>cmp_expanded!D191</f>
        <v>157</v>
      </c>
      <c r="E192" s="3">
        <f>cmp_expanded!E191</f>
        <v>25.2</v>
      </c>
      <c r="F192" s="3">
        <f>cmp_expanded!F191</f>
        <v>58.6</v>
      </c>
      <c r="G192" s="3">
        <f>cmp_expanded!G191</f>
        <v>190.7</v>
      </c>
      <c r="H192" s="3">
        <f>cmp_expanded!H191</f>
        <v>165.5</v>
      </c>
    </row>
    <row r="193" spans="1:8" x14ac:dyDescent="0.25">
      <c r="A193" s="5" t="s">
        <v>69</v>
      </c>
      <c r="B193" s="5" t="s">
        <v>65</v>
      </c>
      <c r="C193" s="5" t="str">
        <f>cmp_expanded!C192</f>
        <v>312GVS</v>
      </c>
      <c r="D193">
        <f>cmp_expanded!D192</f>
        <v>114</v>
      </c>
      <c r="E193" s="3">
        <f>cmp_expanded!E192</f>
        <v>4.45</v>
      </c>
      <c r="F193" s="3">
        <f>cmp_expanded!F192</f>
        <v>14.45</v>
      </c>
      <c r="G193" s="3">
        <f>cmp_expanded!G192</f>
        <v>66.400000000000006</v>
      </c>
      <c r="H193" s="3">
        <f>cmp_expanded!H192</f>
        <v>61.95</v>
      </c>
    </row>
    <row r="194" spans="1:8" x14ac:dyDescent="0.25">
      <c r="A194" s="5" t="s">
        <v>69</v>
      </c>
      <c r="B194" s="5" t="s">
        <v>65</v>
      </c>
      <c r="C194" s="5" t="str">
        <f>cmp_expanded!C193</f>
        <v>312MSD</v>
      </c>
      <c r="D194">
        <f>cmp_expanded!D193</f>
        <v>153</v>
      </c>
      <c r="E194" s="3">
        <f>cmp_expanded!E193</f>
        <v>17.5</v>
      </c>
      <c r="F194" s="3">
        <f>cmp_expanded!F193</f>
        <v>42.8</v>
      </c>
      <c r="G194" s="3">
        <f>cmp_expanded!G193</f>
        <v>119</v>
      </c>
      <c r="H194" s="3">
        <f>cmp_expanded!H193</f>
        <v>101.5</v>
      </c>
    </row>
    <row r="195" spans="1:8" x14ac:dyDescent="0.25">
      <c r="A195" s="5" t="s">
        <v>69</v>
      </c>
      <c r="B195" s="5" t="s">
        <v>65</v>
      </c>
      <c r="C195" s="5" t="str">
        <f>cmp_expanded!C194</f>
        <v>312OFC</v>
      </c>
      <c r="D195">
        <f>cmp_expanded!D194</f>
        <v>166</v>
      </c>
      <c r="E195" s="3">
        <f>cmp_expanded!E194</f>
        <v>17.3</v>
      </c>
      <c r="F195" s="3">
        <f>cmp_expanded!F194</f>
        <v>62.65</v>
      </c>
      <c r="G195" s="3">
        <f>cmp_expanded!G194</f>
        <v>263.625</v>
      </c>
      <c r="H195" s="3">
        <f>cmp_expanded!H194</f>
        <v>246.32499999999999</v>
      </c>
    </row>
    <row r="196" spans="1:8" x14ac:dyDescent="0.25">
      <c r="A196" s="5" t="s">
        <v>69</v>
      </c>
      <c r="B196" s="5" t="s">
        <v>65</v>
      </c>
      <c r="C196" s="5" t="str">
        <f>cmp_expanded!C195</f>
        <v>312OFN</v>
      </c>
      <c r="D196">
        <f>cmp_expanded!D195</f>
        <v>162</v>
      </c>
      <c r="E196" s="3">
        <f>cmp_expanded!E195</f>
        <v>6.5750000000000002</v>
      </c>
      <c r="F196" s="3">
        <f>cmp_expanded!F195</f>
        <v>17.95</v>
      </c>
      <c r="G196" s="3">
        <f>cmp_expanded!G195</f>
        <v>39.575000000000003</v>
      </c>
      <c r="H196" s="3">
        <f>cmp_expanded!H195</f>
        <v>33</v>
      </c>
    </row>
    <row r="197" spans="1:8" x14ac:dyDescent="0.25">
      <c r="A197" s="5" t="s">
        <v>69</v>
      </c>
      <c r="B197" s="5" t="s">
        <v>65</v>
      </c>
      <c r="C197" s="5" t="str">
        <f>cmp_expanded!C196</f>
        <v>312ORC</v>
      </c>
      <c r="D197">
        <f>cmp_expanded!D196</f>
        <v>163</v>
      </c>
      <c r="E197" s="3">
        <f>cmp_expanded!E196</f>
        <v>54.35</v>
      </c>
      <c r="F197" s="3">
        <f>cmp_expanded!F196</f>
        <v>183.1</v>
      </c>
      <c r="G197" s="3">
        <f>cmp_expanded!G196</f>
        <v>455.5</v>
      </c>
      <c r="H197" s="3">
        <f>cmp_expanded!H196</f>
        <v>401.15</v>
      </c>
    </row>
    <row r="198" spans="1:8" x14ac:dyDescent="0.25">
      <c r="A198" s="5" t="s">
        <v>69</v>
      </c>
      <c r="B198" s="5" t="s">
        <v>65</v>
      </c>
      <c r="C198" s="5" t="str">
        <f>cmp_expanded!C197</f>
        <v>312ORI</v>
      </c>
      <c r="D198">
        <f>cmp_expanded!D197</f>
        <v>166</v>
      </c>
      <c r="E198" s="3">
        <f>cmp_expanded!E197</f>
        <v>8.4350000000000005</v>
      </c>
      <c r="F198" s="3">
        <f>cmp_expanded!F197</f>
        <v>19.3</v>
      </c>
      <c r="G198" s="3">
        <f>cmp_expanded!G197</f>
        <v>88.375</v>
      </c>
      <c r="H198" s="3">
        <f>cmp_expanded!H197</f>
        <v>79.94</v>
      </c>
    </row>
    <row r="199" spans="1:8" x14ac:dyDescent="0.25">
      <c r="A199" s="5" t="s">
        <v>69</v>
      </c>
      <c r="B199" s="5" t="s">
        <v>65</v>
      </c>
      <c r="C199" s="5" t="str">
        <f>cmp_expanded!C198</f>
        <v>312SMA</v>
      </c>
      <c r="D199">
        <f>cmp_expanded!D198</f>
        <v>156</v>
      </c>
      <c r="E199" s="3">
        <f>cmp_expanded!E198</f>
        <v>52</v>
      </c>
      <c r="F199" s="3">
        <f>cmp_expanded!F198</f>
        <v>117.75</v>
      </c>
      <c r="G199" s="3">
        <f>cmp_expanded!G198</f>
        <v>218.5</v>
      </c>
      <c r="H199" s="3">
        <f>cmp_expanded!H198</f>
        <v>166.5</v>
      </c>
    </row>
    <row r="200" spans="1:8" x14ac:dyDescent="0.25">
      <c r="A200" s="5" t="s">
        <v>69</v>
      </c>
      <c r="B200" s="5" t="s">
        <v>65</v>
      </c>
      <c r="C200" s="5" t="str">
        <f>cmp_expanded!C199</f>
        <v>312SMI</v>
      </c>
      <c r="D200">
        <f>cmp_expanded!D199</f>
        <v>28</v>
      </c>
      <c r="E200" s="3">
        <f>cmp_expanded!E199</f>
        <v>6.5750000000000002</v>
      </c>
      <c r="F200" s="3">
        <f>cmp_expanded!F199</f>
        <v>34.25</v>
      </c>
      <c r="G200" s="3">
        <f>cmp_expanded!G199</f>
        <v>1723</v>
      </c>
      <c r="H200" s="3">
        <f>cmp_expanded!H199</f>
        <v>1716.425</v>
      </c>
    </row>
    <row r="201" spans="1:8" x14ac:dyDescent="0.25">
      <c r="A201" s="5" t="s">
        <v>69</v>
      </c>
      <c r="B201" s="5" t="s">
        <v>65</v>
      </c>
      <c r="C201" s="5" t="str">
        <f>cmp_expanded!C200</f>
        <v>313SAE</v>
      </c>
      <c r="D201">
        <f>cmp_expanded!D200</f>
        <v>1</v>
      </c>
      <c r="E201" s="3">
        <f>cmp_expanded!E200</f>
        <v>142</v>
      </c>
      <c r="F201" s="3">
        <f>cmp_expanded!F200</f>
        <v>142</v>
      </c>
      <c r="G201" s="3">
        <f>cmp_expanded!G200</f>
        <v>142</v>
      </c>
      <c r="H201" s="3">
        <f>cmp_expanded!H200</f>
        <v>0</v>
      </c>
    </row>
    <row r="202" spans="1:8" x14ac:dyDescent="0.25">
      <c r="A202" s="5" t="s">
        <v>69</v>
      </c>
      <c r="B202" s="5" t="s">
        <v>65</v>
      </c>
      <c r="C202" s="5" t="str">
        <f>cmp_expanded!C201</f>
        <v>314SYF</v>
      </c>
      <c r="D202">
        <f>cmp_expanded!D201</f>
        <v>112</v>
      </c>
      <c r="E202" s="3">
        <f>cmp_expanded!E201</f>
        <v>3.7725</v>
      </c>
      <c r="F202" s="3">
        <f>cmp_expanded!F201</f>
        <v>7.32</v>
      </c>
      <c r="G202" s="3">
        <f>cmp_expanded!G201</f>
        <v>14.425000000000001</v>
      </c>
      <c r="H202" s="3">
        <f>cmp_expanded!H201</f>
        <v>10.6525</v>
      </c>
    </row>
    <row r="203" spans="1:8" x14ac:dyDescent="0.25">
      <c r="A203" s="5" t="s">
        <v>69</v>
      </c>
      <c r="B203" s="5" t="s">
        <v>65</v>
      </c>
      <c r="C203" s="5" t="str">
        <f>cmp_expanded!C202</f>
        <v>314SYL</v>
      </c>
      <c r="D203">
        <f>cmp_expanded!D202</f>
        <v>55</v>
      </c>
      <c r="E203" s="3">
        <f>cmp_expanded!E202</f>
        <v>1.19</v>
      </c>
      <c r="F203" s="3">
        <f>cmp_expanded!F202</f>
        <v>3.22</v>
      </c>
      <c r="G203" s="3">
        <f>cmp_expanded!G202</f>
        <v>8.15</v>
      </c>
      <c r="H203" s="3">
        <f>cmp_expanded!H202</f>
        <v>6.96</v>
      </c>
    </row>
    <row r="204" spans="1:8" x14ac:dyDescent="0.25">
      <c r="A204" s="5" t="s">
        <v>69</v>
      </c>
      <c r="B204" s="5" t="s">
        <v>65</v>
      </c>
      <c r="C204" s="5" t="str">
        <f>cmp_expanded!C203</f>
        <v>314SYN</v>
      </c>
      <c r="D204">
        <f>cmp_expanded!D203</f>
        <v>88</v>
      </c>
      <c r="E204" s="3">
        <f>cmp_expanded!E203</f>
        <v>1.675</v>
      </c>
      <c r="F204" s="3">
        <f>cmp_expanded!F203</f>
        <v>5.1749999999999998</v>
      </c>
      <c r="G204" s="3">
        <f>cmp_expanded!G203</f>
        <v>13.8</v>
      </c>
      <c r="H204" s="3">
        <f>cmp_expanded!H203</f>
        <v>12.125</v>
      </c>
    </row>
    <row r="205" spans="1:8" x14ac:dyDescent="0.25">
      <c r="A205" s="5" t="s">
        <v>69</v>
      </c>
      <c r="B205" s="5" t="s">
        <v>65</v>
      </c>
      <c r="C205" s="5" t="str">
        <f>cmp_expanded!C204</f>
        <v>315APF</v>
      </c>
      <c r="D205">
        <f>cmp_expanded!D204</f>
        <v>77</v>
      </c>
      <c r="E205" s="3">
        <f>cmp_expanded!E204</f>
        <v>0.77</v>
      </c>
      <c r="F205" s="3">
        <f>cmp_expanded!F204</f>
        <v>1.65</v>
      </c>
      <c r="G205" s="3">
        <f>cmp_expanded!G204</f>
        <v>4.2</v>
      </c>
      <c r="H205" s="3">
        <f>cmp_expanded!H204</f>
        <v>3.43</v>
      </c>
    </row>
    <row r="206" spans="1:8" x14ac:dyDescent="0.25">
      <c r="A206" s="5" t="s">
        <v>69</v>
      </c>
      <c r="B206" s="5" t="s">
        <v>65</v>
      </c>
      <c r="C206" s="5" t="str">
        <f>cmp_expanded!C205</f>
        <v>315BEF</v>
      </c>
      <c r="D206">
        <f>cmp_expanded!D205</f>
        <v>124</v>
      </c>
      <c r="E206" s="3">
        <f>cmp_expanded!E205</f>
        <v>1.1000000000000001</v>
      </c>
      <c r="F206" s="3">
        <f>cmp_expanded!F205</f>
        <v>2.5099999999999998</v>
      </c>
      <c r="G206" s="3">
        <f>cmp_expanded!G205</f>
        <v>5.2750000000000004</v>
      </c>
      <c r="H206" s="3">
        <f>cmp_expanded!H205</f>
        <v>4.1749999999999998</v>
      </c>
    </row>
    <row r="207" spans="1:8" x14ac:dyDescent="0.25">
      <c r="A207" s="5" t="s">
        <v>69</v>
      </c>
      <c r="B207" s="5" t="s">
        <v>65</v>
      </c>
      <c r="C207" s="5" t="str">
        <f>cmp_expanded!C206</f>
        <v>315FMV</v>
      </c>
      <c r="D207">
        <f>cmp_expanded!D206</f>
        <v>154</v>
      </c>
      <c r="E207" s="3">
        <f>cmp_expanded!E206</f>
        <v>2.27</v>
      </c>
      <c r="F207" s="3">
        <f>cmp_expanded!F206</f>
        <v>3.77</v>
      </c>
      <c r="G207" s="3">
        <f>cmp_expanded!G206</f>
        <v>6.7149999999999999</v>
      </c>
      <c r="H207" s="3">
        <f>cmp_expanded!H206</f>
        <v>4.4450000000000003</v>
      </c>
    </row>
    <row r="208" spans="1:8" x14ac:dyDescent="0.25">
      <c r="A208" s="5" t="s">
        <v>69</v>
      </c>
      <c r="B208" s="5" t="s">
        <v>65</v>
      </c>
      <c r="C208" s="5" t="str">
        <f>cmp_expanded!C207</f>
        <v>315GAN</v>
      </c>
      <c r="D208">
        <f>cmp_expanded!D207</f>
        <v>155</v>
      </c>
      <c r="E208" s="3">
        <f>cmp_expanded!E207</f>
        <v>1.885</v>
      </c>
      <c r="F208" s="3">
        <f>cmp_expanded!F207</f>
        <v>3.4</v>
      </c>
      <c r="G208" s="3">
        <f>cmp_expanded!G207</f>
        <v>8.35</v>
      </c>
      <c r="H208" s="3">
        <f>cmp_expanded!H207</f>
        <v>6.4649999999999999</v>
      </c>
    </row>
    <row r="209" spans="1:8" x14ac:dyDescent="0.25">
      <c r="A209" s="5" t="s">
        <v>69</v>
      </c>
      <c r="B209" s="5" t="s">
        <v>65</v>
      </c>
      <c r="C209" s="5" t="str">
        <f>cmp_expanded!C208</f>
        <v>315LCC</v>
      </c>
      <c r="D209">
        <f>cmp_expanded!D208</f>
        <v>11</v>
      </c>
      <c r="E209" s="3">
        <f>cmp_expanded!E208</f>
        <v>2.29</v>
      </c>
      <c r="F209" s="3">
        <f>cmp_expanded!F208</f>
        <v>4</v>
      </c>
      <c r="G209" s="3">
        <f>cmp_expanded!G208</f>
        <v>7.47</v>
      </c>
      <c r="H209" s="3">
        <f>cmp_expanded!H208</f>
        <v>5.18</v>
      </c>
    </row>
    <row r="210" spans="1:8" x14ac:dyDescent="0.25">
      <c r="A210" s="5" t="s">
        <v>69</v>
      </c>
      <c r="B210" s="5" t="s">
        <v>66</v>
      </c>
      <c r="C210" s="5" t="str">
        <f>cmp_expanded!C209</f>
        <v>305BRS</v>
      </c>
      <c r="D210">
        <f>cmp_expanded!D209</f>
        <v>13</v>
      </c>
      <c r="E210" s="3">
        <f>cmp_expanded!E209</f>
        <v>13.9</v>
      </c>
      <c r="F210" s="3">
        <f>cmp_expanded!F209</f>
        <v>18.5</v>
      </c>
      <c r="G210" s="3">
        <f>cmp_expanded!G209</f>
        <v>43.9</v>
      </c>
      <c r="H210" s="3">
        <f>cmp_expanded!H209</f>
        <v>30</v>
      </c>
    </row>
    <row r="211" spans="1:8" x14ac:dyDescent="0.25">
      <c r="A211" s="5" t="s">
        <v>69</v>
      </c>
      <c r="B211" s="5" t="s">
        <v>66</v>
      </c>
      <c r="C211" s="5" t="str">
        <f>cmp_expanded!C210</f>
        <v>305CAN</v>
      </c>
      <c r="D211">
        <f>cmp_expanded!D210</f>
        <v>28</v>
      </c>
      <c r="E211" s="3">
        <f>cmp_expanded!E210</f>
        <v>1.675</v>
      </c>
      <c r="F211" s="3">
        <f>cmp_expanded!F210</f>
        <v>4.2249999999999996</v>
      </c>
      <c r="G211" s="3">
        <f>cmp_expanded!G210</f>
        <v>14.375</v>
      </c>
      <c r="H211" s="3">
        <f>cmp_expanded!H210</f>
        <v>12.7</v>
      </c>
    </row>
    <row r="212" spans="1:8" x14ac:dyDescent="0.25">
      <c r="A212" s="5" t="s">
        <v>69</v>
      </c>
      <c r="B212" s="5" t="s">
        <v>66</v>
      </c>
      <c r="C212" s="5" t="str">
        <f>cmp_expanded!C211</f>
        <v>305CHI</v>
      </c>
      <c r="D212">
        <f>cmp_expanded!D211</f>
        <v>67</v>
      </c>
      <c r="E212" s="3">
        <f>cmp_expanded!E211</f>
        <v>7.585</v>
      </c>
      <c r="F212" s="3">
        <f>cmp_expanded!F211</f>
        <v>19.8</v>
      </c>
      <c r="G212" s="3">
        <f>cmp_expanded!G211</f>
        <v>44.7</v>
      </c>
      <c r="H212" s="3">
        <f>cmp_expanded!H211</f>
        <v>37.115000000000002</v>
      </c>
    </row>
    <row r="213" spans="1:8" x14ac:dyDescent="0.25">
      <c r="A213" s="5" t="s">
        <v>69</v>
      </c>
      <c r="B213" s="5" t="s">
        <v>66</v>
      </c>
      <c r="C213" s="5" t="str">
        <f>cmp_expanded!C212</f>
        <v>305COR</v>
      </c>
      <c r="D213">
        <f>cmp_expanded!D212</f>
        <v>54</v>
      </c>
      <c r="E213" s="3">
        <f>cmp_expanded!E212</f>
        <v>9.5350000000000001</v>
      </c>
      <c r="F213" s="3">
        <f>cmp_expanded!F212</f>
        <v>18.399999999999999</v>
      </c>
      <c r="G213" s="3">
        <f>cmp_expanded!G212</f>
        <v>39.575000000000003</v>
      </c>
      <c r="H213" s="3">
        <f>cmp_expanded!H212</f>
        <v>30.04</v>
      </c>
    </row>
    <row r="214" spans="1:8" x14ac:dyDescent="0.25">
      <c r="A214" s="5" t="s">
        <v>69</v>
      </c>
      <c r="B214" s="5" t="s">
        <v>66</v>
      </c>
      <c r="C214" s="5" t="str">
        <f>cmp_expanded!C213</f>
        <v>305FRA</v>
      </c>
      <c r="D214">
        <f>cmp_expanded!D213</f>
        <v>52</v>
      </c>
      <c r="E214" s="3">
        <f>cmp_expanded!E213</f>
        <v>88.875</v>
      </c>
      <c r="F214" s="3">
        <f>cmp_expanded!F213</f>
        <v>151.6</v>
      </c>
      <c r="G214" s="3">
        <f>cmp_expanded!G213</f>
        <v>218.02500000000001</v>
      </c>
      <c r="H214" s="3">
        <f>cmp_expanded!H213</f>
        <v>129.15</v>
      </c>
    </row>
    <row r="215" spans="1:8" x14ac:dyDescent="0.25">
      <c r="A215" s="5" t="s">
        <v>69</v>
      </c>
      <c r="B215" s="5" t="s">
        <v>66</v>
      </c>
      <c r="C215" s="5" t="str">
        <f>cmp_expanded!C214</f>
        <v>305FUF</v>
      </c>
      <c r="D215">
        <f>cmp_expanded!D214</f>
        <v>12</v>
      </c>
      <c r="E215" s="3">
        <f>cmp_expanded!E214</f>
        <v>55.174999999999997</v>
      </c>
      <c r="F215" s="3">
        <f>cmp_expanded!F214</f>
        <v>63.1</v>
      </c>
      <c r="G215" s="3">
        <f>cmp_expanded!G214</f>
        <v>116</v>
      </c>
      <c r="H215" s="3">
        <f>cmp_expanded!H214</f>
        <v>60.825000000000003</v>
      </c>
    </row>
    <row r="216" spans="1:8" x14ac:dyDescent="0.25">
      <c r="A216" s="5" t="s">
        <v>69</v>
      </c>
      <c r="B216" s="5" t="s">
        <v>66</v>
      </c>
      <c r="C216" s="5" t="str">
        <f>cmp_expanded!C215</f>
        <v>305LCS</v>
      </c>
      <c r="D216">
        <f>cmp_expanded!D215</f>
        <v>59</v>
      </c>
      <c r="E216" s="3">
        <f>cmp_expanded!E215</f>
        <v>1.25</v>
      </c>
      <c r="F216" s="3">
        <f>cmp_expanded!F215</f>
        <v>3.52</v>
      </c>
      <c r="G216" s="3">
        <f>cmp_expanded!G215</f>
        <v>6.1950000000000003</v>
      </c>
      <c r="H216" s="3">
        <f>cmp_expanded!H215</f>
        <v>4.9450000000000003</v>
      </c>
    </row>
    <row r="217" spans="1:8" x14ac:dyDescent="0.25">
      <c r="A217" s="5" t="s">
        <v>69</v>
      </c>
      <c r="B217" s="5" t="s">
        <v>66</v>
      </c>
      <c r="C217" s="5" t="str">
        <f>cmp_expanded!C216</f>
        <v>305PJP</v>
      </c>
      <c r="D217">
        <f>cmp_expanded!D216</f>
        <v>66</v>
      </c>
      <c r="E217" s="3">
        <f>cmp_expanded!E216</f>
        <v>3.5874999999999999</v>
      </c>
      <c r="F217" s="3">
        <f>cmp_expanded!F216</f>
        <v>7.4550000000000001</v>
      </c>
      <c r="G217" s="3">
        <f>cmp_expanded!G216</f>
        <v>17.149999999999999</v>
      </c>
      <c r="H217" s="3">
        <f>cmp_expanded!H216</f>
        <v>13.5625</v>
      </c>
    </row>
    <row r="218" spans="1:8" x14ac:dyDescent="0.25">
      <c r="A218" s="5" t="s">
        <v>69</v>
      </c>
      <c r="B218" s="5" t="s">
        <v>66</v>
      </c>
      <c r="C218" s="5" t="str">
        <f>cmp_expanded!C217</f>
        <v>305SJA</v>
      </c>
      <c r="D218">
        <f>cmp_expanded!D217</f>
        <v>69</v>
      </c>
      <c r="E218" s="3">
        <f>cmp_expanded!E217</f>
        <v>5.72</v>
      </c>
      <c r="F218" s="3">
        <f>cmp_expanded!F217</f>
        <v>9</v>
      </c>
      <c r="G218" s="3">
        <f>cmp_expanded!G217</f>
        <v>16.100000000000001</v>
      </c>
      <c r="H218" s="3">
        <f>cmp_expanded!H217</f>
        <v>10.38</v>
      </c>
    </row>
    <row r="219" spans="1:8" x14ac:dyDescent="0.25">
      <c r="A219" s="5" t="s">
        <v>69</v>
      </c>
      <c r="B219" s="5" t="s">
        <v>66</v>
      </c>
      <c r="C219" s="5" t="str">
        <f>cmp_expanded!C218</f>
        <v>305TSR</v>
      </c>
      <c r="D219">
        <f>cmp_expanded!D218</f>
        <v>61</v>
      </c>
      <c r="E219" s="3">
        <f>cmp_expanded!E218</f>
        <v>18.5</v>
      </c>
      <c r="F219" s="3">
        <f>cmp_expanded!F218</f>
        <v>36.1</v>
      </c>
      <c r="G219" s="3">
        <f>cmp_expanded!G218</f>
        <v>101</v>
      </c>
      <c r="H219" s="3">
        <f>cmp_expanded!H218</f>
        <v>82.5</v>
      </c>
    </row>
    <row r="220" spans="1:8" x14ac:dyDescent="0.25">
      <c r="A220" s="5" t="s">
        <v>69</v>
      </c>
      <c r="B220" s="5" t="s">
        <v>66</v>
      </c>
      <c r="C220" s="5" t="str">
        <f>cmp_expanded!C219</f>
        <v>305WCS</v>
      </c>
      <c r="D220">
        <f>cmp_expanded!D219</f>
        <v>13</v>
      </c>
      <c r="E220" s="3">
        <f>cmp_expanded!E219</f>
        <v>1.73</v>
      </c>
      <c r="F220" s="3">
        <f>cmp_expanded!F219</f>
        <v>2.35</v>
      </c>
      <c r="G220" s="3">
        <f>cmp_expanded!G219</f>
        <v>3.65</v>
      </c>
      <c r="H220" s="3">
        <f>cmp_expanded!H219</f>
        <v>1.92</v>
      </c>
    </row>
    <row r="221" spans="1:8" x14ac:dyDescent="0.25">
      <c r="A221" s="5" t="s">
        <v>69</v>
      </c>
      <c r="B221" s="5" t="s">
        <v>66</v>
      </c>
      <c r="C221" s="5" t="str">
        <f>cmp_expanded!C220</f>
        <v>305WSA</v>
      </c>
      <c r="D221">
        <f>cmp_expanded!D220</f>
        <v>38</v>
      </c>
      <c r="E221" s="3">
        <f>cmp_expanded!E220</f>
        <v>14.45</v>
      </c>
      <c r="F221" s="3">
        <f>cmp_expanded!F220</f>
        <v>22.65</v>
      </c>
      <c r="G221" s="3">
        <f>cmp_expanded!G220</f>
        <v>99</v>
      </c>
      <c r="H221" s="3">
        <f>cmp_expanded!H220</f>
        <v>84.55</v>
      </c>
    </row>
    <row r="222" spans="1:8" x14ac:dyDescent="0.25">
      <c r="A222" s="5" t="s">
        <v>69</v>
      </c>
      <c r="B222" s="5" t="s">
        <v>66</v>
      </c>
      <c r="C222" s="5" t="str">
        <f>cmp_expanded!C221</f>
        <v>309CCD</v>
      </c>
      <c r="D222">
        <f>cmp_expanded!D221</f>
        <v>30</v>
      </c>
      <c r="E222" s="3">
        <f>cmp_expanded!E221</f>
        <v>29.824999999999999</v>
      </c>
      <c r="F222" s="3">
        <f>cmp_expanded!F221</f>
        <v>70.349999999999994</v>
      </c>
      <c r="G222" s="3">
        <f>cmp_expanded!G221</f>
        <v>466</v>
      </c>
      <c r="H222" s="3">
        <f>cmp_expanded!H221</f>
        <v>436.17500000000001</v>
      </c>
    </row>
    <row r="223" spans="1:8" x14ac:dyDescent="0.25">
      <c r="A223" s="5" t="s">
        <v>69</v>
      </c>
      <c r="B223" s="5" t="s">
        <v>66</v>
      </c>
      <c r="C223" s="5" t="str">
        <f>cmp_expanded!C222</f>
        <v>310CCC</v>
      </c>
      <c r="D223">
        <f>cmp_expanded!D222</f>
        <v>50</v>
      </c>
      <c r="E223" s="3">
        <f>cmp_expanded!E222</f>
        <v>1.2</v>
      </c>
      <c r="F223" s="3">
        <f>cmp_expanded!F222</f>
        <v>2.4</v>
      </c>
      <c r="G223" s="3">
        <f>cmp_expanded!G222</f>
        <v>3.2949999999999999</v>
      </c>
      <c r="H223" s="3">
        <f>cmp_expanded!H222</f>
        <v>2.0950000000000002</v>
      </c>
    </row>
    <row r="224" spans="1:8" x14ac:dyDescent="0.25">
      <c r="A224" s="5" t="s">
        <v>69</v>
      </c>
      <c r="B224" s="5" t="s">
        <v>66</v>
      </c>
      <c r="C224" s="5" t="str">
        <f>cmp_expanded!C223</f>
        <v>310LBC</v>
      </c>
      <c r="D224">
        <f>cmp_expanded!D223</f>
        <v>11</v>
      </c>
      <c r="E224" s="3">
        <f>cmp_expanded!E223</f>
        <v>0.6</v>
      </c>
      <c r="F224" s="3">
        <f>cmp_expanded!F223</f>
        <v>1.7</v>
      </c>
      <c r="G224" s="3">
        <f>cmp_expanded!G223</f>
        <v>2.1800000000000002</v>
      </c>
      <c r="H224" s="3">
        <f>cmp_expanded!H223</f>
        <v>1.58</v>
      </c>
    </row>
    <row r="225" spans="1:8" x14ac:dyDescent="0.25">
      <c r="A225" s="5" t="s">
        <v>69</v>
      </c>
      <c r="B225" s="5" t="s">
        <v>66</v>
      </c>
      <c r="C225" s="5" t="str">
        <f>cmp_expanded!C224</f>
        <v>310PRE</v>
      </c>
      <c r="D225">
        <f>cmp_expanded!D224</f>
        <v>67</v>
      </c>
      <c r="E225" s="3">
        <f>cmp_expanded!E224</f>
        <v>7.68</v>
      </c>
      <c r="F225" s="3">
        <f>cmp_expanded!F224</f>
        <v>10.3</v>
      </c>
      <c r="G225" s="3">
        <f>cmp_expanded!G224</f>
        <v>13.65</v>
      </c>
      <c r="H225" s="3">
        <f>cmp_expanded!H224</f>
        <v>5.97</v>
      </c>
    </row>
    <row r="226" spans="1:8" x14ac:dyDescent="0.25">
      <c r="A226" s="5" t="s">
        <v>69</v>
      </c>
      <c r="B226" s="5" t="s">
        <v>66</v>
      </c>
      <c r="C226" s="5" t="str">
        <f>cmp_expanded!C225</f>
        <v>310USG</v>
      </c>
      <c r="D226">
        <f>cmp_expanded!D225</f>
        <v>66</v>
      </c>
      <c r="E226" s="3">
        <f>cmp_expanded!E225</f>
        <v>1.8</v>
      </c>
      <c r="F226" s="3">
        <f>cmp_expanded!F225</f>
        <v>2.75</v>
      </c>
      <c r="G226" s="3">
        <f>cmp_expanded!G225</f>
        <v>4.07</v>
      </c>
      <c r="H226" s="3">
        <f>cmp_expanded!H225</f>
        <v>2.27</v>
      </c>
    </row>
    <row r="227" spans="1:8" x14ac:dyDescent="0.25">
      <c r="A227" s="5" t="s">
        <v>69</v>
      </c>
      <c r="B227" s="5" t="s">
        <v>66</v>
      </c>
      <c r="C227" s="5" t="str">
        <f>cmp_expanded!C226</f>
        <v>310WRP</v>
      </c>
      <c r="D227">
        <f>cmp_expanded!D226</f>
        <v>40</v>
      </c>
      <c r="E227" s="3">
        <f>cmp_expanded!E226</f>
        <v>0.65249999999999997</v>
      </c>
      <c r="F227" s="3">
        <f>cmp_expanded!F226</f>
        <v>1.4</v>
      </c>
      <c r="G227" s="3">
        <f>cmp_expanded!G226</f>
        <v>2.625</v>
      </c>
      <c r="H227" s="3">
        <f>cmp_expanded!H226</f>
        <v>1.9724999999999999</v>
      </c>
    </row>
    <row r="228" spans="1:8" x14ac:dyDescent="0.25">
      <c r="A228" s="5" t="s">
        <v>69</v>
      </c>
      <c r="B228" s="5" t="s">
        <v>66</v>
      </c>
      <c r="C228" s="5" t="str">
        <f>cmp_expanded!C227</f>
        <v>312BCC</v>
      </c>
      <c r="D228">
        <f>cmp_expanded!D227</f>
        <v>23</v>
      </c>
      <c r="E228" s="3">
        <f>cmp_expanded!E227</f>
        <v>8.92</v>
      </c>
      <c r="F228" s="3">
        <f>cmp_expanded!F227</f>
        <v>25.8</v>
      </c>
      <c r="G228" s="3">
        <f>cmp_expanded!G227</f>
        <v>153.80000000000001</v>
      </c>
      <c r="H228" s="3">
        <f>cmp_expanded!H227</f>
        <v>144.88</v>
      </c>
    </row>
    <row r="229" spans="1:8" x14ac:dyDescent="0.25">
      <c r="A229" s="5" t="s">
        <v>69</v>
      </c>
      <c r="B229" s="5" t="s">
        <v>66</v>
      </c>
      <c r="C229" s="5" t="str">
        <f>cmp_expanded!C228</f>
        <v>312BCJ</v>
      </c>
      <c r="D229">
        <f>cmp_expanded!D228</f>
        <v>71</v>
      </c>
      <c r="E229" s="3">
        <f>cmp_expanded!E228</f>
        <v>19.3</v>
      </c>
      <c r="F229" s="3">
        <f>cmp_expanded!F228</f>
        <v>33.1</v>
      </c>
      <c r="G229" s="3">
        <f>cmp_expanded!G228</f>
        <v>84.2</v>
      </c>
      <c r="H229" s="3">
        <f>cmp_expanded!H228</f>
        <v>64.900000000000006</v>
      </c>
    </row>
    <row r="230" spans="1:8" x14ac:dyDescent="0.25">
      <c r="A230" s="5" t="s">
        <v>69</v>
      </c>
      <c r="B230" s="5" t="s">
        <v>66</v>
      </c>
      <c r="C230" s="5" t="str">
        <f>cmp_expanded!C229</f>
        <v>312GVS</v>
      </c>
      <c r="D230">
        <f>cmp_expanded!D229</f>
        <v>50</v>
      </c>
      <c r="E230" s="3">
        <f>cmp_expanded!E229</f>
        <v>3.5249999999999999</v>
      </c>
      <c r="F230" s="3">
        <f>cmp_expanded!F229</f>
        <v>5.67</v>
      </c>
      <c r="G230" s="3">
        <f>cmp_expanded!G229</f>
        <v>17.475000000000001</v>
      </c>
      <c r="H230" s="3">
        <f>cmp_expanded!H229</f>
        <v>13.95</v>
      </c>
    </row>
    <row r="231" spans="1:8" x14ac:dyDescent="0.25">
      <c r="A231" s="5" t="s">
        <v>69</v>
      </c>
      <c r="B231" s="5" t="s">
        <v>66</v>
      </c>
      <c r="C231" s="5" t="str">
        <f>cmp_expanded!C230</f>
        <v>312MSD</v>
      </c>
      <c r="D231">
        <f>cmp_expanded!D230</f>
        <v>64</v>
      </c>
      <c r="E231" s="3">
        <f>cmp_expanded!E230</f>
        <v>12.425000000000001</v>
      </c>
      <c r="F231" s="3">
        <f>cmp_expanded!F230</f>
        <v>21.4</v>
      </c>
      <c r="G231" s="3">
        <f>cmp_expanded!G230</f>
        <v>40.325000000000003</v>
      </c>
      <c r="H231" s="3">
        <f>cmp_expanded!H230</f>
        <v>27.9</v>
      </c>
    </row>
    <row r="232" spans="1:8" x14ac:dyDescent="0.25">
      <c r="A232" s="5" t="s">
        <v>69</v>
      </c>
      <c r="B232" s="5" t="s">
        <v>66</v>
      </c>
      <c r="C232" s="5" t="str">
        <f>cmp_expanded!C231</f>
        <v>312OFC</v>
      </c>
      <c r="D232">
        <f>cmp_expanded!D231</f>
        <v>72</v>
      </c>
      <c r="E232" s="3">
        <f>cmp_expanded!E231</f>
        <v>8.2074999999999996</v>
      </c>
      <c r="F232" s="3">
        <f>cmp_expanded!F231</f>
        <v>43.1</v>
      </c>
      <c r="G232" s="3">
        <f>cmp_expanded!G231</f>
        <v>147.69999999999999</v>
      </c>
      <c r="H232" s="3">
        <f>cmp_expanded!H231</f>
        <v>139.49250000000001</v>
      </c>
    </row>
    <row r="233" spans="1:8" x14ac:dyDescent="0.25">
      <c r="A233" s="5" t="s">
        <v>69</v>
      </c>
      <c r="B233" s="5" t="s">
        <v>66</v>
      </c>
      <c r="C233" s="5" t="str">
        <f>cmp_expanded!C232</f>
        <v>312OFN</v>
      </c>
      <c r="D233">
        <f>cmp_expanded!D232</f>
        <v>70</v>
      </c>
      <c r="E233" s="3">
        <f>cmp_expanded!E232</f>
        <v>4.2424999999999997</v>
      </c>
      <c r="F233" s="3">
        <f>cmp_expanded!F232</f>
        <v>7.3</v>
      </c>
      <c r="G233" s="3">
        <f>cmp_expanded!G232</f>
        <v>20.05</v>
      </c>
      <c r="H233" s="3">
        <f>cmp_expanded!H232</f>
        <v>15.807499999999999</v>
      </c>
    </row>
    <row r="234" spans="1:8" x14ac:dyDescent="0.25">
      <c r="A234" s="5" t="s">
        <v>69</v>
      </c>
      <c r="B234" s="5" t="s">
        <v>66</v>
      </c>
      <c r="C234" s="5" t="str">
        <f>cmp_expanded!C233</f>
        <v>312ORC</v>
      </c>
      <c r="D234">
        <f>cmp_expanded!D233</f>
        <v>71</v>
      </c>
      <c r="E234" s="3">
        <f>cmp_expanded!E233</f>
        <v>53.2</v>
      </c>
      <c r="F234" s="3">
        <f>cmp_expanded!F233</f>
        <v>136.69999999999999</v>
      </c>
      <c r="G234" s="3">
        <f>cmp_expanded!G233</f>
        <v>411.6</v>
      </c>
      <c r="H234" s="3">
        <f>cmp_expanded!H233</f>
        <v>358.4</v>
      </c>
    </row>
    <row r="235" spans="1:8" x14ac:dyDescent="0.25">
      <c r="A235" s="5" t="s">
        <v>69</v>
      </c>
      <c r="B235" s="5" t="s">
        <v>66</v>
      </c>
      <c r="C235" s="5" t="str">
        <f>cmp_expanded!C234</f>
        <v>312ORI</v>
      </c>
      <c r="D235">
        <f>cmp_expanded!D234</f>
        <v>72</v>
      </c>
      <c r="E235" s="3">
        <f>cmp_expanded!E234</f>
        <v>6.4175000000000004</v>
      </c>
      <c r="F235" s="3">
        <f>cmp_expanded!F234</f>
        <v>10.25</v>
      </c>
      <c r="G235" s="3">
        <f>cmp_expanded!G234</f>
        <v>22.8</v>
      </c>
      <c r="H235" s="3">
        <f>cmp_expanded!H234</f>
        <v>16.3825</v>
      </c>
    </row>
    <row r="236" spans="1:8" x14ac:dyDescent="0.25">
      <c r="A236" s="5" t="s">
        <v>69</v>
      </c>
      <c r="B236" s="5" t="s">
        <v>66</v>
      </c>
      <c r="C236" s="5" t="str">
        <f>cmp_expanded!C235</f>
        <v>312SMA</v>
      </c>
      <c r="D236">
        <f>cmp_expanded!D235</f>
        <v>69</v>
      </c>
      <c r="E236" s="3">
        <f>cmp_expanded!E235</f>
        <v>27.1</v>
      </c>
      <c r="F236" s="3">
        <f>cmp_expanded!F235</f>
        <v>84.9</v>
      </c>
      <c r="G236" s="3">
        <f>cmp_expanded!G235</f>
        <v>179</v>
      </c>
      <c r="H236" s="3">
        <f>cmp_expanded!H235</f>
        <v>151.9</v>
      </c>
    </row>
    <row r="237" spans="1:8" x14ac:dyDescent="0.25">
      <c r="A237" s="5" t="s">
        <v>69</v>
      </c>
      <c r="B237" s="5" t="s">
        <v>66</v>
      </c>
      <c r="C237" s="5" t="str">
        <f>cmp_expanded!C236</f>
        <v>312SMI</v>
      </c>
      <c r="D237">
        <f>cmp_expanded!D236</f>
        <v>8</v>
      </c>
      <c r="E237" s="3">
        <f>cmp_expanded!E236</f>
        <v>3.35</v>
      </c>
      <c r="F237" s="3">
        <f>cmp_expanded!F236</f>
        <v>5.3</v>
      </c>
      <c r="G237" s="3">
        <f>cmp_expanded!G236</f>
        <v>8.1</v>
      </c>
      <c r="H237" s="3">
        <f>cmp_expanded!H236</f>
        <v>4.75</v>
      </c>
    </row>
    <row r="238" spans="1:8" x14ac:dyDescent="0.25">
      <c r="A238" s="5" t="s">
        <v>69</v>
      </c>
      <c r="B238" s="5" t="s">
        <v>66</v>
      </c>
      <c r="C238" s="5" t="str">
        <f>cmp_expanded!C237</f>
        <v>314SYF</v>
      </c>
      <c r="D238">
        <f>cmp_expanded!D237</f>
        <v>47</v>
      </c>
      <c r="E238" s="3">
        <f>cmp_expanded!E237</f>
        <v>2.35</v>
      </c>
      <c r="F238" s="3">
        <f>cmp_expanded!F237</f>
        <v>4.6500000000000004</v>
      </c>
      <c r="G238" s="3">
        <f>cmp_expanded!G237</f>
        <v>8.85</v>
      </c>
      <c r="H238" s="3">
        <f>cmp_expanded!H237</f>
        <v>6.5</v>
      </c>
    </row>
    <row r="239" spans="1:8" x14ac:dyDescent="0.25">
      <c r="A239" s="5" t="s">
        <v>69</v>
      </c>
      <c r="B239" s="5" t="s">
        <v>66</v>
      </c>
      <c r="C239" s="5" t="str">
        <f>cmp_expanded!C238</f>
        <v>314SYL</v>
      </c>
      <c r="D239">
        <f>cmp_expanded!D238</f>
        <v>17</v>
      </c>
      <c r="E239" s="3">
        <f>cmp_expanded!E238</f>
        <v>0.63</v>
      </c>
      <c r="F239" s="3">
        <f>cmp_expanded!F238</f>
        <v>2.95</v>
      </c>
      <c r="G239" s="3">
        <f>cmp_expanded!G238</f>
        <v>3.89</v>
      </c>
      <c r="H239" s="3">
        <f>cmp_expanded!H238</f>
        <v>3.26</v>
      </c>
    </row>
    <row r="240" spans="1:8" x14ac:dyDescent="0.25">
      <c r="A240" s="5" t="s">
        <v>69</v>
      </c>
      <c r="B240" s="5" t="s">
        <v>66</v>
      </c>
      <c r="C240" s="5" t="str">
        <f>cmp_expanded!C239</f>
        <v>314SYN</v>
      </c>
      <c r="D240">
        <f>cmp_expanded!D239</f>
        <v>29</v>
      </c>
      <c r="E240" s="3">
        <f>cmp_expanded!E239</f>
        <v>1.4</v>
      </c>
      <c r="F240" s="3">
        <f>cmp_expanded!F239</f>
        <v>3.7</v>
      </c>
      <c r="G240" s="3">
        <f>cmp_expanded!G239</f>
        <v>8.18</v>
      </c>
      <c r="H240" s="3">
        <f>cmp_expanded!H239</f>
        <v>6.78</v>
      </c>
    </row>
    <row r="241" spans="1:8" x14ac:dyDescent="0.25">
      <c r="A241" s="5" t="s">
        <v>69</v>
      </c>
      <c r="B241" s="5" t="s">
        <v>66</v>
      </c>
      <c r="C241" s="5" t="str">
        <f>cmp_expanded!C240</f>
        <v>315APF</v>
      </c>
      <c r="D241">
        <f>cmp_expanded!D240</f>
        <v>31</v>
      </c>
      <c r="E241" s="3">
        <f>cmp_expanded!E240</f>
        <v>0.6</v>
      </c>
      <c r="F241" s="3">
        <f>cmp_expanded!F240</f>
        <v>1.45</v>
      </c>
      <c r="G241" s="3">
        <f>cmp_expanded!G240</f>
        <v>3</v>
      </c>
      <c r="H241" s="3">
        <f>cmp_expanded!H240</f>
        <v>2.4</v>
      </c>
    </row>
    <row r="242" spans="1:8" x14ac:dyDescent="0.25">
      <c r="A242" s="5" t="s">
        <v>69</v>
      </c>
      <c r="B242" s="5" t="s">
        <v>66</v>
      </c>
      <c r="C242" s="5" t="str">
        <f>cmp_expanded!C241</f>
        <v>315BEF</v>
      </c>
      <c r="D242">
        <f>cmp_expanded!D241</f>
        <v>49</v>
      </c>
      <c r="E242" s="3">
        <f>cmp_expanded!E241</f>
        <v>0.8</v>
      </c>
      <c r="F242" s="3">
        <f>cmp_expanded!F241</f>
        <v>2</v>
      </c>
      <c r="G242" s="3">
        <f>cmp_expanded!G241</f>
        <v>3.1</v>
      </c>
      <c r="H242" s="3">
        <f>cmp_expanded!H241</f>
        <v>2.2999999999999998</v>
      </c>
    </row>
    <row r="243" spans="1:8" x14ac:dyDescent="0.25">
      <c r="A243" s="5" t="s">
        <v>69</v>
      </c>
      <c r="B243" s="5" t="s">
        <v>66</v>
      </c>
      <c r="C243" s="5" t="str">
        <f>cmp_expanded!C242</f>
        <v>315FMV</v>
      </c>
      <c r="D243">
        <f>cmp_expanded!D242</f>
        <v>66</v>
      </c>
      <c r="E243" s="3">
        <f>cmp_expanded!E242</f>
        <v>2.5074999999999998</v>
      </c>
      <c r="F243" s="3">
        <f>cmp_expanded!F242</f>
        <v>4.2949999999999999</v>
      </c>
      <c r="G243" s="3">
        <f>cmp_expanded!G242</f>
        <v>7.1475</v>
      </c>
      <c r="H243" s="3">
        <f>cmp_expanded!H242</f>
        <v>4.6399999999999997</v>
      </c>
    </row>
    <row r="244" spans="1:8" x14ac:dyDescent="0.25">
      <c r="A244" s="5" t="s">
        <v>69</v>
      </c>
      <c r="B244" s="5" t="s">
        <v>66</v>
      </c>
      <c r="C244" s="5" t="str">
        <f>cmp_expanded!C243</f>
        <v>315GAN</v>
      </c>
      <c r="D244">
        <f>cmp_expanded!D243</f>
        <v>66</v>
      </c>
      <c r="E244" s="3">
        <f>cmp_expanded!E243</f>
        <v>1.7925</v>
      </c>
      <c r="F244" s="3">
        <f>cmp_expanded!F243</f>
        <v>3.16</v>
      </c>
      <c r="G244" s="3">
        <f>cmp_expanded!G243</f>
        <v>5.2024999999999997</v>
      </c>
      <c r="H244" s="3">
        <f>cmp_expanded!H243</f>
        <v>3.41</v>
      </c>
    </row>
    <row r="245" spans="1:8" x14ac:dyDescent="0.25">
      <c r="A245" s="5" t="s">
        <v>69</v>
      </c>
      <c r="B245" s="5" t="s">
        <v>66</v>
      </c>
      <c r="C245" s="5" t="str">
        <f>cmp_expanded!C244</f>
        <v>315LCC</v>
      </c>
      <c r="D245">
        <f>cmp_expanded!D244</f>
        <v>4</v>
      </c>
      <c r="E245" s="3">
        <f>cmp_expanded!E244</f>
        <v>1.6375</v>
      </c>
      <c r="F245" s="3">
        <f>cmp_expanded!F244</f>
        <v>2.9950000000000001</v>
      </c>
      <c r="G245" s="3">
        <f>cmp_expanded!G244</f>
        <v>6.79</v>
      </c>
      <c r="H245" s="3">
        <f>cmp_expanded!H244</f>
        <v>5.1524999999999999</v>
      </c>
    </row>
    <row r="246" spans="1:8" x14ac:dyDescent="0.25">
      <c r="A246" s="5" t="s">
        <v>69</v>
      </c>
      <c r="B246" s="5" t="s">
        <v>67</v>
      </c>
      <c r="C246" s="5" t="str">
        <f>cmp_expanded!C245</f>
        <v>305BRS</v>
      </c>
      <c r="D246">
        <f>cmp_expanded!D245</f>
        <v>17</v>
      </c>
      <c r="E246" s="3">
        <f>cmp_expanded!E245</f>
        <v>9.6</v>
      </c>
      <c r="F246" s="3">
        <f>cmp_expanded!F245</f>
        <v>17.899999999999999</v>
      </c>
      <c r="G246" s="3">
        <f>cmp_expanded!G245</f>
        <v>46.2</v>
      </c>
      <c r="H246" s="3">
        <f>cmp_expanded!H245</f>
        <v>36.6</v>
      </c>
    </row>
    <row r="247" spans="1:8" x14ac:dyDescent="0.25">
      <c r="A247" s="5" t="s">
        <v>69</v>
      </c>
      <c r="B247" s="5" t="s">
        <v>67</v>
      </c>
      <c r="C247" s="5" t="str">
        <f>cmp_expanded!C246</f>
        <v>305CAN</v>
      </c>
      <c r="D247">
        <f>cmp_expanded!D246</f>
        <v>81</v>
      </c>
      <c r="E247" s="3">
        <f>cmp_expanded!E246</f>
        <v>2.75</v>
      </c>
      <c r="F247" s="3">
        <f>cmp_expanded!F246</f>
        <v>6</v>
      </c>
      <c r="G247" s="3">
        <f>cmp_expanded!G246</f>
        <v>19.2</v>
      </c>
      <c r="H247" s="3">
        <f>cmp_expanded!H246</f>
        <v>16.45</v>
      </c>
    </row>
    <row r="248" spans="1:8" x14ac:dyDescent="0.25">
      <c r="A248" s="5" t="s">
        <v>69</v>
      </c>
      <c r="B248" s="5" t="s">
        <v>67</v>
      </c>
      <c r="C248" s="5" t="str">
        <f>cmp_expanded!C247</f>
        <v>305CHI</v>
      </c>
      <c r="D248">
        <f>cmp_expanded!D247</f>
        <v>98</v>
      </c>
      <c r="E248" s="3">
        <f>cmp_expanded!E247</f>
        <v>10.9</v>
      </c>
      <c r="F248" s="3">
        <f>cmp_expanded!F247</f>
        <v>26.45</v>
      </c>
      <c r="G248" s="3">
        <f>cmp_expanded!G247</f>
        <v>55.15</v>
      </c>
      <c r="H248" s="3">
        <f>cmp_expanded!H247</f>
        <v>44.25</v>
      </c>
    </row>
    <row r="249" spans="1:8" x14ac:dyDescent="0.25">
      <c r="A249" s="5" t="s">
        <v>69</v>
      </c>
      <c r="B249" s="5" t="s">
        <v>67</v>
      </c>
      <c r="C249" s="5" t="str">
        <f>cmp_expanded!C248</f>
        <v>305COR</v>
      </c>
      <c r="D249">
        <f>cmp_expanded!D248</f>
        <v>82</v>
      </c>
      <c r="E249" s="3">
        <f>cmp_expanded!E248</f>
        <v>9.625</v>
      </c>
      <c r="F249" s="3">
        <f>cmp_expanded!F248</f>
        <v>19.5</v>
      </c>
      <c r="G249" s="3">
        <f>cmp_expanded!G248</f>
        <v>37.25</v>
      </c>
      <c r="H249" s="3">
        <f>cmp_expanded!H248</f>
        <v>27.625</v>
      </c>
    </row>
    <row r="250" spans="1:8" x14ac:dyDescent="0.25">
      <c r="A250" s="5" t="s">
        <v>69</v>
      </c>
      <c r="B250" s="5" t="s">
        <v>67</v>
      </c>
      <c r="C250" s="5" t="str">
        <f>cmp_expanded!C249</f>
        <v>305FRA</v>
      </c>
      <c r="D250">
        <f>cmp_expanded!D249</f>
        <v>88</v>
      </c>
      <c r="E250" s="3">
        <f>cmp_expanded!E249</f>
        <v>36.075000000000003</v>
      </c>
      <c r="F250" s="3">
        <f>cmp_expanded!F249</f>
        <v>76.55</v>
      </c>
      <c r="G250" s="3">
        <f>cmp_expanded!G249</f>
        <v>163.80000000000001</v>
      </c>
      <c r="H250" s="3">
        <f>cmp_expanded!H249</f>
        <v>127.72499999999999</v>
      </c>
    </row>
    <row r="251" spans="1:8" x14ac:dyDescent="0.25">
      <c r="A251" s="5" t="s">
        <v>69</v>
      </c>
      <c r="B251" s="5" t="s">
        <v>67</v>
      </c>
      <c r="C251" s="5" t="str">
        <f>cmp_expanded!C250</f>
        <v>305FUF</v>
      </c>
      <c r="D251">
        <f>cmp_expanded!D250</f>
        <v>15</v>
      </c>
      <c r="E251" s="3">
        <f>cmp_expanded!E250</f>
        <v>22.05</v>
      </c>
      <c r="F251" s="3">
        <f>cmp_expanded!F250</f>
        <v>54</v>
      </c>
      <c r="G251" s="3">
        <f>cmp_expanded!G250</f>
        <v>92.35</v>
      </c>
      <c r="H251" s="3">
        <f>cmp_expanded!H250</f>
        <v>70.3</v>
      </c>
    </row>
    <row r="252" spans="1:8" x14ac:dyDescent="0.25">
      <c r="A252" s="5" t="s">
        <v>69</v>
      </c>
      <c r="B252" s="5" t="s">
        <v>67</v>
      </c>
      <c r="C252" s="5" t="str">
        <f>cmp_expanded!C251</f>
        <v>305LCS</v>
      </c>
      <c r="D252">
        <f>cmp_expanded!D251</f>
        <v>90</v>
      </c>
      <c r="E252" s="3">
        <f>cmp_expanded!E251</f>
        <v>1.9025000000000001</v>
      </c>
      <c r="F252" s="3">
        <f>cmp_expanded!F251</f>
        <v>3.855</v>
      </c>
      <c r="G252" s="3">
        <f>cmp_expanded!G251</f>
        <v>9.4224999999999994</v>
      </c>
      <c r="H252" s="3">
        <f>cmp_expanded!H251</f>
        <v>7.52</v>
      </c>
    </row>
    <row r="253" spans="1:8" x14ac:dyDescent="0.25">
      <c r="A253" s="5" t="s">
        <v>69</v>
      </c>
      <c r="B253" s="5" t="s">
        <v>67</v>
      </c>
      <c r="C253" s="5" t="str">
        <f>cmp_expanded!C252</f>
        <v>305PJP</v>
      </c>
      <c r="D253">
        <f>cmp_expanded!D252</f>
        <v>96</v>
      </c>
      <c r="E253" s="3">
        <f>cmp_expanded!E252</f>
        <v>9.4525000000000006</v>
      </c>
      <c r="F253" s="3">
        <f>cmp_expanded!F252</f>
        <v>19.100000000000001</v>
      </c>
      <c r="G253" s="3">
        <f>cmp_expanded!G252</f>
        <v>56.6</v>
      </c>
      <c r="H253" s="3">
        <f>cmp_expanded!H252</f>
        <v>47.147500000000001</v>
      </c>
    </row>
    <row r="254" spans="1:8" x14ac:dyDescent="0.25">
      <c r="A254" s="5" t="s">
        <v>69</v>
      </c>
      <c r="B254" s="5" t="s">
        <v>67</v>
      </c>
      <c r="C254" s="5" t="str">
        <f>cmp_expanded!C253</f>
        <v>305SJA</v>
      </c>
      <c r="D254">
        <f>cmp_expanded!D253</f>
        <v>98</v>
      </c>
      <c r="E254" s="3">
        <f>cmp_expanded!E253</f>
        <v>9.74</v>
      </c>
      <c r="F254" s="3">
        <f>cmp_expanded!F253</f>
        <v>17.05</v>
      </c>
      <c r="G254" s="3">
        <f>cmp_expanded!G253</f>
        <v>26.675000000000001</v>
      </c>
      <c r="H254" s="3">
        <f>cmp_expanded!H253</f>
        <v>16.934999999999999</v>
      </c>
    </row>
    <row r="255" spans="1:8" x14ac:dyDescent="0.25">
      <c r="A255" s="5" t="s">
        <v>69</v>
      </c>
      <c r="B255" s="5" t="s">
        <v>67</v>
      </c>
      <c r="C255" s="5" t="str">
        <f>cmp_expanded!C254</f>
        <v>305TSR</v>
      </c>
      <c r="D255">
        <f>cmp_expanded!D254</f>
        <v>95</v>
      </c>
      <c r="E255" s="3">
        <f>cmp_expanded!E254</f>
        <v>16.05</v>
      </c>
      <c r="F255" s="3">
        <f>cmp_expanded!F254</f>
        <v>35.9</v>
      </c>
      <c r="G255" s="3">
        <f>cmp_expanded!G254</f>
        <v>66.349999999999994</v>
      </c>
      <c r="H255" s="3">
        <f>cmp_expanded!H254</f>
        <v>50.3</v>
      </c>
    </row>
    <row r="256" spans="1:8" x14ac:dyDescent="0.25">
      <c r="A256" s="5" t="s">
        <v>69</v>
      </c>
      <c r="B256" s="5" t="s">
        <v>67</v>
      </c>
      <c r="C256" s="5" t="str">
        <f>cmp_expanded!C255</f>
        <v>305WCS</v>
      </c>
      <c r="D256">
        <f>cmp_expanded!D255</f>
        <v>16</v>
      </c>
      <c r="E256" s="3">
        <f>cmp_expanded!E255</f>
        <v>3.6225000000000001</v>
      </c>
      <c r="F256" s="3">
        <f>cmp_expanded!F255</f>
        <v>4.9550000000000001</v>
      </c>
      <c r="G256" s="3">
        <f>cmp_expanded!G255</f>
        <v>23.35</v>
      </c>
      <c r="H256" s="3">
        <f>cmp_expanded!H255</f>
        <v>19.727499999999999</v>
      </c>
    </row>
    <row r="257" spans="1:8" x14ac:dyDescent="0.25">
      <c r="A257" s="5" t="s">
        <v>69</v>
      </c>
      <c r="B257" s="5" t="s">
        <v>67</v>
      </c>
      <c r="C257" s="5" t="str">
        <f>cmp_expanded!C256</f>
        <v>305WSA</v>
      </c>
      <c r="D257">
        <f>cmp_expanded!D256</f>
        <v>77</v>
      </c>
      <c r="E257" s="3">
        <f>cmp_expanded!E256</f>
        <v>16.600000000000001</v>
      </c>
      <c r="F257" s="3">
        <f>cmp_expanded!F256</f>
        <v>54.7</v>
      </c>
      <c r="G257" s="3">
        <f>cmp_expanded!G256</f>
        <v>119</v>
      </c>
      <c r="H257" s="3">
        <f>cmp_expanded!H256</f>
        <v>102.4</v>
      </c>
    </row>
    <row r="258" spans="1:8" x14ac:dyDescent="0.25">
      <c r="A258" s="5" t="s">
        <v>69</v>
      </c>
      <c r="B258" s="5" t="s">
        <v>67</v>
      </c>
      <c r="C258" s="5" t="str">
        <f>cmp_expanded!C257</f>
        <v>309CCD</v>
      </c>
      <c r="D258">
        <f>cmp_expanded!D257</f>
        <v>29</v>
      </c>
      <c r="E258" s="3">
        <f>cmp_expanded!E257</f>
        <v>51</v>
      </c>
      <c r="F258" s="3">
        <f>cmp_expanded!F257</f>
        <v>113</v>
      </c>
      <c r="G258" s="3">
        <f>cmp_expanded!G257</f>
        <v>316</v>
      </c>
      <c r="H258" s="3">
        <f>cmp_expanded!H257</f>
        <v>265</v>
      </c>
    </row>
    <row r="259" spans="1:8" x14ac:dyDescent="0.25">
      <c r="A259" s="5" t="s">
        <v>69</v>
      </c>
      <c r="B259" s="5" t="s">
        <v>67</v>
      </c>
      <c r="C259" s="5" t="str">
        <f>cmp_expanded!C258</f>
        <v>310CCC</v>
      </c>
      <c r="D259">
        <f>cmp_expanded!D258</f>
        <v>84</v>
      </c>
      <c r="E259" s="3">
        <f>cmp_expanded!E258</f>
        <v>0.99250000000000005</v>
      </c>
      <c r="F259" s="3">
        <f>cmp_expanded!F258</f>
        <v>2.1</v>
      </c>
      <c r="G259" s="3">
        <f>cmp_expanded!G258</f>
        <v>4.41</v>
      </c>
      <c r="H259" s="3">
        <f>cmp_expanded!H258</f>
        <v>3.4175</v>
      </c>
    </row>
    <row r="260" spans="1:8" x14ac:dyDescent="0.25">
      <c r="A260" s="5" t="s">
        <v>69</v>
      </c>
      <c r="B260" s="5" t="s">
        <v>67</v>
      </c>
      <c r="C260" s="5" t="str">
        <f>cmp_expanded!C259</f>
        <v>310LBC</v>
      </c>
      <c r="D260">
        <f>cmp_expanded!D259</f>
        <v>35</v>
      </c>
      <c r="E260" s="3">
        <f>cmp_expanded!E259</f>
        <v>0.995</v>
      </c>
      <c r="F260" s="3">
        <f>cmp_expanded!F259</f>
        <v>2.5</v>
      </c>
      <c r="G260" s="3">
        <f>cmp_expanded!G259</f>
        <v>5.46</v>
      </c>
      <c r="H260" s="3">
        <f>cmp_expanded!H259</f>
        <v>4.4649999999999999</v>
      </c>
    </row>
    <row r="261" spans="1:8" x14ac:dyDescent="0.25">
      <c r="A261" s="5" t="s">
        <v>69</v>
      </c>
      <c r="B261" s="5" t="s">
        <v>67</v>
      </c>
      <c r="C261" s="5" t="str">
        <f>cmp_expanded!C260</f>
        <v>310PRE</v>
      </c>
      <c r="D261">
        <f>cmp_expanded!D260</f>
        <v>89</v>
      </c>
      <c r="E261" s="3">
        <f>cmp_expanded!E260</f>
        <v>7.8</v>
      </c>
      <c r="F261" s="3">
        <f>cmp_expanded!F260</f>
        <v>10.1</v>
      </c>
      <c r="G261" s="3">
        <f>cmp_expanded!G260</f>
        <v>20.8</v>
      </c>
      <c r="H261" s="3">
        <f>cmp_expanded!H260</f>
        <v>13</v>
      </c>
    </row>
    <row r="262" spans="1:8" x14ac:dyDescent="0.25">
      <c r="A262" s="5" t="s">
        <v>69</v>
      </c>
      <c r="B262" s="5" t="s">
        <v>67</v>
      </c>
      <c r="C262" s="5" t="str">
        <f>cmp_expanded!C261</f>
        <v>310USG</v>
      </c>
      <c r="D262">
        <f>cmp_expanded!D261</f>
        <v>88</v>
      </c>
      <c r="E262" s="3">
        <f>cmp_expanded!E261</f>
        <v>1.4875</v>
      </c>
      <c r="F262" s="3">
        <f>cmp_expanded!F261</f>
        <v>2.61</v>
      </c>
      <c r="G262" s="3">
        <f>cmp_expanded!G261</f>
        <v>5.6074999999999999</v>
      </c>
      <c r="H262" s="3">
        <f>cmp_expanded!H261</f>
        <v>4.12</v>
      </c>
    </row>
    <row r="263" spans="1:8" x14ac:dyDescent="0.25">
      <c r="A263" s="5" t="s">
        <v>69</v>
      </c>
      <c r="B263" s="5" t="s">
        <v>67</v>
      </c>
      <c r="C263" s="5" t="str">
        <f>cmp_expanded!C262</f>
        <v>310WRP</v>
      </c>
      <c r="D263">
        <f>cmp_expanded!D262</f>
        <v>62</v>
      </c>
      <c r="E263" s="3">
        <f>cmp_expanded!E262</f>
        <v>1.6375</v>
      </c>
      <c r="F263" s="3">
        <f>cmp_expanded!F262</f>
        <v>3.855</v>
      </c>
      <c r="G263" s="3">
        <f>cmp_expanded!G262</f>
        <v>11.272500000000001</v>
      </c>
      <c r="H263" s="3">
        <f>cmp_expanded!H262</f>
        <v>9.6349999999999998</v>
      </c>
    </row>
    <row r="264" spans="1:8" x14ac:dyDescent="0.25">
      <c r="A264" s="5" t="s">
        <v>69</v>
      </c>
      <c r="B264" s="5" t="s">
        <v>67</v>
      </c>
      <c r="C264" s="5" t="str">
        <f>cmp_expanded!C263</f>
        <v>312BCC</v>
      </c>
      <c r="D264">
        <f>cmp_expanded!D263</f>
        <v>32</v>
      </c>
      <c r="E264" s="3">
        <f>cmp_expanded!E263</f>
        <v>95.65</v>
      </c>
      <c r="F264" s="3">
        <f>cmp_expanded!F263</f>
        <v>372.8</v>
      </c>
      <c r="G264" s="3">
        <f>cmp_expanded!G263</f>
        <v>899.5</v>
      </c>
      <c r="H264" s="3">
        <f>cmp_expanded!H263</f>
        <v>803.85</v>
      </c>
    </row>
    <row r="265" spans="1:8" x14ac:dyDescent="0.25">
      <c r="A265" s="5" t="s">
        <v>69</v>
      </c>
      <c r="B265" s="5" t="s">
        <v>67</v>
      </c>
      <c r="C265" s="5" t="str">
        <f>cmp_expanded!C264</f>
        <v>312BCJ</v>
      </c>
      <c r="D265">
        <f>cmp_expanded!D264</f>
        <v>86</v>
      </c>
      <c r="E265" s="3">
        <f>cmp_expanded!E264</f>
        <v>36.524999999999999</v>
      </c>
      <c r="F265" s="3">
        <f>cmp_expanded!F264</f>
        <v>107.2</v>
      </c>
      <c r="G265" s="3">
        <f>cmp_expanded!G264</f>
        <v>276.64999999999998</v>
      </c>
      <c r="H265" s="3">
        <f>cmp_expanded!H264</f>
        <v>240.125</v>
      </c>
    </row>
    <row r="266" spans="1:8" x14ac:dyDescent="0.25">
      <c r="A266" s="5" t="s">
        <v>69</v>
      </c>
      <c r="B266" s="5" t="s">
        <v>67</v>
      </c>
      <c r="C266" s="5" t="str">
        <f>cmp_expanded!C265</f>
        <v>312GVS</v>
      </c>
      <c r="D266">
        <f>cmp_expanded!D265</f>
        <v>64</v>
      </c>
      <c r="E266" s="3">
        <f>cmp_expanded!E265</f>
        <v>10.7</v>
      </c>
      <c r="F266" s="3">
        <f>cmp_expanded!F265</f>
        <v>35.75</v>
      </c>
      <c r="G266" s="3">
        <f>cmp_expanded!G265</f>
        <v>114.65</v>
      </c>
      <c r="H266" s="3">
        <f>cmp_expanded!H265</f>
        <v>103.95</v>
      </c>
    </row>
    <row r="267" spans="1:8" x14ac:dyDescent="0.25">
      <c r="A267" s="5" t="s">
        <v>69</v>
      </c>
      <c r="B267" s="5" t="s">
        <v>67</v>
      </c>
      <c r="C267" s="5" t="str">
        <f>cmp_expanded!C266</f>
        <v>312MSD</v>
      </c>
      <c r="D267">
        <f>cmp_expanded!D266</f>
        <v>89</v>
      </c>
      <c r="E267" s="3">
        <f>cmp_expanded!E266</f>
        <v>32.799999999999997</v>
      </c>
      <c r="F267" s="3">
        <f>cmp_expanded!F266</f>
        <v>75.3</v>
      </c>
      <c r="G267" s="3">
        <f>cmp_expanded!G266</f>
        <v>191.3</v>
      </c>
      <c r="H267" s="3">
        <f>cmp_expanded!H266</f>
        <v>158.5</v>
      </c>
    </row>
    <row r="268" spans="1:8" x14ac:dyDescent="0.25">
      <c r="A268" s="5" t="s">
        <v>69</v>
      </c>
      <c r="B268" s="5" t="s">
        <v>67</v>
      </c>
      <c r="C268" s="5" t="str">
        <f>cmp_expanded!C267</f>
        <v>312OFC</v>
      </c>
      <c r="D268">
        <f>cmp_expanded!D267</f>
        <v>94</v>
      </c>
      <c r="E268" s="3">
        <f>cmp_expanded!E267</f>
        <v>27.8</v>
      </c>
      <c r="F268" s="3">
        <f>cmp_expanded!F267</f>
        <v>94.5</v>
      </c>
      <c r="G268" s="3">
        <f>cmp_expanded!G267</f>
        <v>424.55</v>
      </c>
      <c r="H268" s="3">
        <f>cmp_expanded!H267</f>
        <v>396.75</v>
      </c>
    </row>
    <row r="269" spans="1:8" x14ac:dyDescent="0.25">
      <c r="A269" s="5" t="s">
        <v>69</v>
      </c>
      <c r="B269" s="5" t="s">
        <v>67</v>
      </c>
      <c r="C269" s="5" t="str">
        <f>cmp_expanded!C268</f>
        <v>312OFN</v>
      </c>
      <c r="D269">
        <f>cmp_expanded!D268</f>
        <v>92</v>
      </c>
      <c r="E269" s="3">
        <f>cmp_expanded!E268</f>
        <v>15.35</v>
      </c>
      <c r="F269" s="3">
        <f>cmp_expanded!F268</f>
        <v>24.6</v>
      </c>
      <c r="G269" s="3">
        <f>cmp_expanded!G268</f>
        <v>49.85</v>
      </c>
      <c r="H269" s="3">
        <f>cmp_expanded!H268</f>
        <v>34.5</v>
      </c>
    </row>
    <row r="270" spans="1:8" x14ac:dyDescent="0.25">
      <c r="A270" s="5" t="s">
        <v>69</v>
      </c>
      <c r="B270" s="5" t="s">
        <v>67</v>
      </c>
      <c r="C270" s="5" t="str">
        <f>cmp_expanded!C269</f>
        <v>312ORC</v>
      </c>
      <c r="D270">
        <f>cmp_expanded!D269</f>
        <v>92</v>
      </c>
      <c r="E270" s="3">
        <f>cmp_expanded!E269</f>
        <v>68.224999999999994</v>
      </c>
      <c r="F270" s="3">
        <f>cmp_expanded!F269</f>
        <v>192</v>
      </c>
      <c r="G270" s="3">
        <f>cmp_expanded!G269</f>
        <v>502</v>
      </c>
      <c r="H270" s="3">
        <f>cmp_expanded!H269</f>
        <v>433.77499999999998</v>
      </c>
    </row>
    <row r="271" spans="1:8" x14ac:dyDescent="0.25">
      <c r="A271" s="5" t="s">
        <v>69</v>
      </c>
      <c r="B271" s="5" t="s">
        <v>67</v>
      </c>
      <c r="C271" s="5" t="str">
        <f>cmp_expanded!C270</f>
        <v>312ORI</v>
      </c>
      <c r="D271">
        <f>cmp_expanded!D270</f>
        <v>94</v>
      </c>
      <c r="E271" s="3">
        <f>cmp_expanded!E270</f>
        <v>12.925000000000001</v>
      </c>
      <c r="F271" s="3">
        <f>cmp_expanded!F270</f>
        <v>54</v>
      </c>
      <c r="G271" s="3">
        <f>cmp_expanded!G270</f>
        <v>170.65</v>
      </c>
      <c r="H271" s="3">
        <f>cmp_expanded!H270</f>
        <v>157.72499999999999</v>
      </c>
    </row>
    <row r="272" spans="1:8" x14ac:dyDescent="0.25">
      <c r="A272" s="5" t="s">
        <v>69</v>
      </c>
      <c r="B272" s="5" t="s">
        <v>67</v>
      </c>
      <c r="C272" s="5" t="str">
        <f>cmp_expanded!C271</f>
        <v>312SMA</v>
      </c>
      <c r="D272">
        <f>cmp_expanded!D271</f>
        <v>87</v>
      </c>
      <c r="E272" s="3">
        <f>cmp_expanded!E271</f>
        <v>68.650000000000006</v>
      </c>
      <c r="F272" s="3">
        <f>cmp_expanded!F271</f>
        <v>154</v>
      </c>
      <c r="G272" s="3">
        <f>cmp_expanded!G271</f>
        <v>246.5</v>
      </c>
      <c r="H272" s="3">
        <f>cmp_expanded!H271</f>
        <v>177.85</v>
      </c>
    </row>
    <row r="273" spans="1:8" x14ac:dyDescent="0.25">
      <c r="A273" s="5" t="s">
        <v>69</v>
      </c>
      <c r="B273" s="5" t="s">
        <v>67</v>
      </c>
      <c r="C273" s="5" t="str">
        <f>cmp_expanded!C272</f>
        <v>312SMI</v>
      </c>
      <c r="D273">
        <f>cmp_expanded!D272</f>
        <v>20</v>
      </c>
      <c r="E273" s="3">
        <f>cmp_expanded!E272</f>
        <v>28.25</v>
      </c>
      <c r="F273" s="3">
        <f>cmp_expanded!F272</f>
        <v>899.9</v>
      </c>
      <c r="G273" s="3">
        <f>cmp_expanded!G272</f>
        <v>3000</v>
      </c>
      <c r="H273" s="3">
        <f>cmp_expanded!H272</f>
        <v>2971.75</v>
      </c>
    </row>
    <row r="274" spans="1:8" x14ac:dyDescent="0.25">
      <c r="A274" s="5" t="s">
        <v>69</v>
      </c>
      <c r="B274" s="5" t="s">
        <v>67</v>
      </c>
      <c r="C274" s="5" t="str">
        <f>cmp_expanded!C273</f>
        <v>313SAE</v>
      </c>
      <c r="D274">
        <f>cmp_expanded!D273</f>
        <v>1</v>
      </c>
      <c r="E274" s="3">
        <f>cmp_expanded!E273</f>
        <v>142</v>
      </c>
      <c r="F274" s="3">
        <f>cmp_expanded!F273</f>
        <v>142</v>
      </c>
      <c r="G274" s="3">
        <f>cmp_expanded!G273</f>
        <v>142</v>
      </c>
      <c r="H274" s="3">
        <f>cmp_expanded!H273</f>
        <v>0</v>
      </c>
    </row>
    <row r="275" spans="1:8" x14ac:dyDescent="0.25">
      <c r="A275" s="5" t="s">
        <v>69</v>
      </c>
      <c r="B275" s="5" t="s">
        <v>67</v>
      </c>
      <c r="C275" s="5" t="str">
        <f>cmp_expanded!C274</f>
        <v>314SYF</v>
      </c>
      <c r="D275">
        <f>cmp_expanded!D274</f>
        <v>65</v>
      </c>
      <c r="E275" s="3">
        <f>cmp_expanded!E274</f>
        <v>5.9</v>
      </c>
      <c r="F275" s="3">
        <f>cmp_expanded!F274</f>
        <v>11.2</v>
      </c>
      <c r="G275" s="3">
        <f>cmp_expanded!G274</f>
        <v>17.899999999999999</v>
      </c>
      <c r="H275" s="3">
        <f>cmp_expanded!H274</f>
        <v>12</v>
      </c>
    </row>
    <row r="276" spans="1:8" x14ac:dyDescent="0.25">
      <c r="A276" s="5" t="s">
        <v>69</v>
      </c>
      <c r="B276" s="5" t="s">
        <v>67</v>
      </c>
      <c r="C276" s="5" t="str">
        <f>cmp_expanded!C275</f>
        <v>314SYL</v>
      </c>
      <c r="D276">
        <f>cmp_expanded!D275</f>
        <v>38</v>
      </c>
      <c r="E276" s="3">
        <f>cmp_expanded!E275</f>
        <v>1.3049999999999999</v>
      </c>
      <c r="F276" s="3">
        <f>cmp_expanded!F275</f>
        <v>4.9800000000000004</v>
      </c>
      <c r="G276" s="3">
        <f>cmp_expanded!G275</f>
        <v>20.05</v>
      </c>
      <c r="H276" s="3">
        <f>cmp_expanded!H275</f>
        <v>18.745000000000001</v>
      </c>
    </row>
    <row r="277" spans="1:8" x14ac:dyDescent="0.25">
      <c r="A277" s="5" t="s">
        <v>69</v>
      </c>
      <c r="B277" s="5" t="s">
        <v>67</v>
      </c>
      <c r="C277" s="5" t="str">
        <f>cmp_expanded!C276</f>
        <v>314SYN</v>
      </c>
      <c r="D277">
        <f>cmp_expanded!D276</f>
        <v>59</v>
      </c>
      <c r="E277" s="3">
        <f>cmp_expanded!E276</f>
        <v>1.9750000000000001</v>
      </c>
      <c r="F277" s="3">
        <f>cmp_expanded!F276</f>
        <v>5.91</v>
      </c>
      <c r="G277" s="3">
        <f>cmp_expanded!G276</f>
        <v>15.1</v>
      </c>
      <c r="H277" s="3">
        <f>cmp_expanded!H276</f>
        <v>13.125</v>
      </c>
    </row>
    <row r="278" spans="1:8" x14ac:dyDescent="0.25">
      <c r="A278" s="5" t="s">
        <v>69</v>
      </c>
      <c r="B278" s="5" t="s">
        <v>67</v>
      </c>
      <c r="C278" s="5" t="str">
        <f>cmp_expanded!C277</f>
        <v>315APF</v>
      </c>
      <c r="D278">
        <f>cmp_expanded!D277</f>
        <v>46</v>
      </c>
      <c r="E278" s="3">
        <f>cmp_expanded!E277</f>
        <v>0.92749999999999999</v>
      </c>
      <c r="F278" s="3">
        <f>cmp_expanded!F277</f>
        <v>2.0299999999999998</v>
      </c>
      <c r="G278" s="3">
        <f>cmp_expanded!G277</f>
        <v>4.93</v>
      </c>
      <c r="H278" s="3">
        <f>cmp_expanded!H277</f>
        <v>4.0025000000000004</v>
      </c>
    </row>
    <row r="279" spans="1:8" x14ac:dyDescent="0.25">
      <c r="A279" s="5" t="s">
        <v>69</v>
      </c>
      <c r="B279" s="5" t="s">
        <v>67</v>
      </c>
      <c r="C279" s="5" t="str">
        <f>cmp_expanded!C278</f>
        <v>315BEF</v>
      </c>
      <c r="D279">
        <f>cmp_expanded!D278</f>
        <v>75</v>
      </c>
      <c r="E279" s="3">
        <f>cmp_expanded!E278</f>
        <v>1.35</v>
      </c>
      <c r="F279" s="3">
        <f>cmp_expanded!F278</f>
        <v>3</v>
      </c>
      <c r="G279" s="3">
        <f>cmp_expanded!G278</f>
        <v>13.75</v>
      </c>
      <c r="H279" s="3">
        <f>cmp_expanded!H278</f>
        <v>12.4</v>
      </c>
    </row>
    <row r="280" spans="1:8" x14ac:dyDescent="0.25">
      <c r="A280" s="5" t="s">
        <v>69</v>
      </c>
      <c r="B280" s="5" t="s">
        <v>67</v>
      </c>
      <c r="C280" s="5" t="str">
        <f>cmp_expanded!C279</f>
        <v>315FMV</v>
      </c>
      <c r="D280">
        <f>cmp_expanded!D279</f>
        <v>88</v>
      </c>
      <c r="E280" s="3">
        <f>cmp_expanded!E279</f>
        <v>2.1575000000000002</v>
      </c>
      <c r="F280" s="3">
        <f>cmp_expanded!F279</f>
        <v>3.4849999999999999</v>
      </c>
      <c r="G280" s="3">
        <f>cmp_expanded!G279</f>
        <v>6.4474999999999998</v>
      </c>
      <c r="H280" s="3">
        <f>cmp_expanded!H279</f>
        <v>4.29</v>
      </c>
    </row>
    <row r="281" spans="1:8" x14ac:dyDescent="0.25">
      <c r="A281" s="5" t="s">
        <v>69</v>
      </c>
      <c r="B281" s="5" t="s">
        <v>67</v>
      </c>
      <c r="C281" s="5" t="str">
        <f>cmp_expanded!C280</f>
        <v>315GAN</v>
      </c>
      <c r="D281">
        <f>cmp_expanded!D280</f>
        <v>89</v>
      </c>
      <c r="E281" s="3">
        <f>cmp_expanded!E280</f>
        <v>1.98</v>
      </c>
      <c r="F281" s="3">
        <f>cmp_expanded!F280</f>
        <v>4.05</v>
      </c>
      <c r="G281" s="3">
        <f>cmp_expanded!G280</f>
        <v>14.9</v>
      </c>
      <c r="H281" s="3">
        <f>cmp_expanded!H280</f>
        <v>12.92</v>
      </c>
    </row>
    <row r="282" spans="1:8" x14ac:dyDescent="0.25">
      <c r="A282" s="5" t="s">
        <v>69</v>
      </c>
      <c r="B282" s="5" t="s">
        <v>67</v>
      </c>
      <c r="C282" s="5" t="str">
        <f>cmp_expanded!C281</f>
        <v>315LCC</v>
      </c>
      <c r="D282">
        <f>cmp_expanded!D281</f>
        <v>7</v>
      </c>
      <c r="E282" s="3">
        <f>cmp_expanded!E281</f>
        <v>3.2</v>
      </c>
      <c r="F282" s="3">
        <f>cmp_expanded!F281</f>
        <v>4</v>
      </c>
      <c r="G282" s="3">
        <f>cmp_expanded!G281</f>
        <v>7.47</v>
      </c>
      <c r="H282" s="3">
        <f>cmp_expanded!H281</f>
        <v>4.2699999999999996</v>
      </c>
    </row>
    <row r="283" spans="1:8" x14ac:dyDescent="0.25">
      <c r="A283" s="5" t="s">
        <v>63</v>
      </c>
      <c r="B283" s="5" t="s">
        <v>65</v>
      </c>
      <c r="C283" s="5" t="str">
        <f>cmp_expanded!C282</f>
        <v>305CAN</v>
      </c>
      <c r="D283">
        <f>cmp_expanded!D282</f>
        <v>109</v>
      </c>
      <c r="E283" s="3">
        <f>cmp_expanded!E282</f>
        <v>2.4</v>
      </c>
      <c r="F283" s="3">
        <f>cmp_expanded!F282</f>
        <v>5.91</v>
      </c>
      <c r="G283" s="3">
        <f>cmp_expanded!G282</f>
        <v>17</v>
      </c>
      <c r="H283" s="3">
        <f>cmp_expanded!H282</f>
        <v>14.6</v>
      </c>
    </row>
    <row r="284" spans="1:8" x14ac:dyDescent="0.25">
      <c r="A284" s="5" t="s">
        <v>63</v>
      </c>
      <c r="B284" s="5" t="s">
        <v>65</v>
      </c>
      <c r="C284" s="5" t="str">
        <f>cmp_expanded!C283</f>
        <v>305CHI</v>
      </c>
      <c r="D284">
        <f>cmp_expanded!D283</f>
        <v>165</v>
      </c>
      <c r="E284" s="3">
        <f>cmp_expanded!E283</f>
        <v>9.4499999999999993</v>
      </c>
      <c r="F284" s="3">
        <f>cmp_expanded!F283</f>
        <v>22.4</v>
      </c>
      <c r="G284" s="3">
        <f>cmp_expanded!G283</f>
        <v>50.4</v>
      </c>
      <c r="H284" s="3">
        <f>cmp_expanded!H283</f>
        <v>40.950000000000003</v>
      </c>
    </row>
    <row r="285" spans="1:8" x14ac:dyDescent="0.25">
      <c r="A285" s="5" t="s">
        <v>63</v>
      </c>
      <c r="B285" s="5" t="s">
        <v>65</v>
      </c>
      <c r="C285" s="5" t="str">
        <f>cmp_expanded!C284</f>
        <v>305COR</v>
      </c>
      <c r="D285">
        <f>cmp_expanded!D284</f>
        <v>136</v>
      </c>
      <c r="E285" s="3">
        <f>cmp_expanded!E284</f>
        <v>9.5625</v>
      </c>
      <c r="F285" s="3">
        <f>cmp_expanded!F284</f>
        <v>19.3</v>
      </c>
      <c r="G285" s="3">
        <f>cmp_expanded!G284</f>
        <v>38.024999999999999</v>
      </c>
      <c r="H285" s="3">
        <f>cmp_expanded!H284</f>
        <v>28.462499999999999</v>
      </c>
    </row>
    <row r="286" spans="1:8" x14ac:dyDescent="0.25">
      <c r="A286" s="5" t="s">
        <v>63</v>
      </c>
      <c r="B286" s="5" t="s">
        <v>65</v>
      </c>
      <c r="C286" s="5" t="str">
        <f>cmp_expanded!C285</f>
        <v>305LCS</v>
      </c>
      <c r="D286">
        <f>cmp_expanded!D285</f>
        <v>149</v>
      </c>
      <c r="E286" s="3">
        <f>cmp_expanded!E285</f>
        <v>1.68</v>
      </c>
      <c r="F286" s="3">
        <f>cmp_expanded!F285</f>
        <v>3.66</v>
      </c>
      <c r="G286" s="3">
        <f>cmp_expanded!G285</f>
        <v>6.8</v>
      </c>
      <c r="H286" s="3">
        <f>cmp_expanded!H285</f>
        <v>5.12</v>
      </c>
    </row>
    <row r="287" spans="1:8" x14ac:dyDescent="0.25">
      <c r="A287" s="5" t="s">
        <v>63</v>
      </c>
      <c r="B287" s="5" t="s">
        <v>65</v>
      </c>
      <c r="C287" s="5" t="str">
        <f>cmp_expanded!C286</f>
        <v>305SJA</v>
      </c>
      <c r="D287">
        <f>cmp_expanded!D286</f>
        <v>167</v>
      </c>
      <c r="E287" s="3">
        <f>cmp_expanded!E286</f>
        <v>6.8849999999999998</v>
      </c>
      <c r="F287" s="3">
        <f>cmp_expanded!F286</f>
        <v>13.9</v>
      </c>
      <c r="G287" s="3">
        <f>cmp_expanded!G286</f>
        <v>22.05</v>
      </c>
      <c r="H287" s="3">
        <f>cmp_expanded!H286</f>
        <v>15.164999999999999</v>
      </c>
    </row>
    <row r="288" spans="1:8" x14ac:dyDescent="0.25">
      <c r="A288" s="5" t="s">
        <v>63</v>
      </c>
      <c r="B288" s="5" t="s">
        <v>65</v>
      </c>
      <c r="C288" s="5" t="str">
        <f>cmp_expanded!C287</f>
        <v>310CCC</v>
      </c>
      <c r="D288">
        <f>cmp_expanded!D287</f>
        <v>134</v>
      </c>
      <c r="E288" s="3">
        <f>cmp_expanded!E287</f>
        <v>1.1475</v>
      </c>
      <c r="F288" s="3">
        <f>cmp_expanded!F287</f>
        <v>2.1549999999999998</v>
      </c>
      <c r="G288" s="3">
        <f>cmp_expanded!G287</f>
        <v>3.85</v>
      </c>
      <c r="H288" s="3">
        <f>cmp_expanded!H287</f>
        <v>2.7025000000000001</v>
      </c>
    </row>
    <row r="289" spans="1:8" x14ac:dyDescent="0.25">
      <c r="A289" s="5" t="s">
        <v>63</v>
      </c>
      <c r="B289" s="5" t="s">
        <v>65</v>
      </c>
      <c r="C289" s="5" t="str">
        <f>cmp_expanded!C288</f>
        <v>310PRE</v>
      </c>
      <c r="D289">
        <f>cmp_expanded!D288</f>
        <v>156</v>
      </c>
      <c r="E289" s="3">
        <f>cmp_expanded!E288</f>
        <v>7.69</v>
      </c>
      <c r="F289" s="3">
        <f>cmp_expanded!F288</f>
        <v>10.25</v>
      </c>
      <c r="G289" s="3">
        <f>cmp_expanded!G288</f>
        <v>16.125</v>
      </c>
      <c r="H289" s="3">
        <f>cmp_expanded!H288</f>
        <v>8.4350000000000005</v>
      </c>
    </row>
    <row r="290" spans="1:8" x14ac:dyDescent="0.25">
      <c r="A290" s="5" t="s">
        <v>63</v>
      </c>
      <c r="B290" s="5" t="s">
        <v>65</v>
      </c>
      <c r="C290" s="5" t="str">
        <f>cmp_expanded!C289</f>
        <v>312OFN</v>
      </c>
      <c r="D290">
        <f>cmp_expanded!D289</f>
        <v>162</v>
      </c>
      <c r="E290" s="3">
        <f>cmp_expanded!E289</f>
        <v>6.5750000000000002</v>
      </c>
      <c r="F290" s="3">
        <f>cmp_expanded!F289</f>
        <v>17.95</v>
      </c>
      <c r="G290" s="3">
        <f>cmp_expanded!G289</f>
        <v>39.575000000000003</v>
      </c>
      <c r="H290" s="3">
        <f>cmp_expanded!H289</f>
        <v>33</v>
      </c>
    </row>
    <row r="291" spans="1:8" x14ac:dyDescent="0.25">
      <c r="A291" s="5" t="s">
        <v>63</v>
      </c>
      <c r="B291" s="5" t="s">
        <v>65</v>
      </c>
      <c r="C291" s="5" t="str">
        <f>cmp_expanded!C290</f>
        <v>312ORI</v>
      </c>
      <c r="D291">
        <f>cmp_expanded!D290</f>
        <v>166</v>
      </c>
      <c r="E291" s="3">
        <f>cmp_expanded!E290</f>
        <v>8.4350000000000005</v>
      </c>
      <c r="F291" s="3">
        <f>cmp_expanded!F290</f>
        <v>19.3</v>
      </c>
      <c r="G291" s="3">
        <f>cmp_expanded!G290</f>
        <v>88.375</v>
      </c>
      <c r="H291" s="3">
        <f>cmp_expanded!H290</f>
        <v>79.94</v>
      </c>
    </row>
    <row r="292" spans="1:8" x14ac:dyDescent="0.25">
      <c r="A292" s="5" t="s">
        <v>63</v>
      </c>
      <c r="B292" s="5" t="s">
        <v>65</v>
      </c>
      <c r="C292" s="5" t="str">
        <f>cmp_expanded!C291</f>
        <v>314SYF</v>
      </c>
      <c r="D292">
        <f>cmp_expanded!D291</f>
        <v>112</v>
      </c>
      <c r="E292" s="3">
        <f>cmp_expanded!E291</f>
        <v>3.7725</v>
      </c>
      <c r="F292" s="3">
        <f>cmp_expanded!F291</f>
        <v>7.32</v>
      </c>
      <c r="G292" s="3">
        <f>cmp_expanded!G291</f>
        <v>14.425000000000001</v>
      </c>
      <c r="H292" s="3">
        <f>cmp_expanded!H291</f>
        <v>10.6525</v>
      </c>
    </row>
    <row r="293" spans="1:8" x14ac:dyDescent="0.25">
      <c r="A293" s="5" t="s">
        <v>63</v>
      </c>
      <c r="B293" s="5" t="s">
        <v>65</v>
      </c>
      <c r="C293" s="5" t="str">
        <f>cmp_expanded!C292</f>
        <v>314SYL</v>
      </c>
      <c r="D293">
        <f>cmp_expanded!D292</f>
        <v>55</v>
      </c>
      <c r="E293" s="3">
        <f>cmp_expanded!E292</f>
        <v>1.19</v>
      </c>
      <c r="F293" s="3">
        <f>cmp_expanded!F292</f>
        <v>3.22</v>
      </c>
      <c r="G293" s="3">
        <f>cmp_expanded!G292</f>
        <v>8.15</v>
      </c>
      <c r="H293" s="3">
        <f>cmp_expanded!H292</f>
        <v>6.96</v>
      </c>
    </row>
    <row r="294" spans="1:8" x14ac:dyDescent="0.25">
      <c r="A294" s="5" t="s">
        <v>63</v>
      </c>
      <c r="B294" s="5" t="s">
        <v>65</v>
      </c>
      <c r="C294" s="5" t="str">
        <f>cmp_expanded!C293</f>
        <v>314SYN</v>
      </c>
      <c r="D294">
        <f>cmp_expanded!D293</f>
        <v>88</v>
      </c>
      <c r="E294" s="3">
        <f>cmp_expanded!E293</f>
        <v>1.675</v>
      </c>
      <c r="F294" s="3">
        <f>cmp_expanded!F293</f>
        <v>5.1749999999999998</v>
      </c>
      <c r="G294" s="3">
        <f>cmp_expanded!G293</f>
        <v>13.8</v>
      </c>
      <c r="H294" s="3">
        <f>cmp_expanded!H293</f>
        <v>12.125</v>
      </c>
    </row>
    <row r="295" spans="1:8" x14ac:dyDescent="0.25">
      <c r="A295" s="5" t="s">
        <v>63</v>
      </c>
      <c r="B295" s="5" t="s">
        <v>66</v>
      </c>
      <c r="C295" s="5" t="str">
        <f>cmp_expanded!C294</f>
        <v>305CAN</v>
      </c>
      <c r="D295">
        <f>cmp_expanded!D294</f>
        <v>28</v>
      </c>
      <c r="E295" s="3">
        <f>cmp_expanded!E294</f>
        <v>1.675</v>
      </c>
      <c r="F295" s="3">
        <f>cmp_expanded!F294</f>
        <v>4.2249999999999996</v>
      </c>
      <c r="G295" s="3">
        <f>cmp_expanded!G294</f>
        <v>14.375</v>
      </c>
      <c r="H295" s="3">
        <f>cmp_expanded!H294</f>
        <v>12.7</v>
      </c>
    </row>
    <row r="296" spans="1:8" x14ac:dyDescent="0.25">
      <c r="A296" s="5" t="s">
        <v>63</v>
      </c>
      <c r="B296" s="5" t="s">
        <v>66</v>
      </c>
      <c r="C296" s="5" t="str">
        <f>cmp_expanded!C295</f>
        <v>305CHI</v>
      </c>
      <c r="D296">
        <f>cmp_expanded!D295</f>
        <v>67</v>
      </c>
      <c r="E296" s="3">
        <f>cmp_expanded!E295</f>
        <v>7.585</v>
      </c>
      <c r="F296" s="3">
        <f>cmp_expanded!F295</f>
        <v>19.8</v>
      </c>
      <c r="G296" s="3">
        <f>cmp_expanded!G295</f>
        <v>44.7</v>
      </c>
      <c r="H296" s="3">
        <f>cmp_expanded!H295</f>
        <v>37.115000000000002</v>
      </c>
    </row>
    <row r="297" spans="1:8" x14ac:dyDescent="0.25">
      <c r="A297" s="5" t="s">
        <v>63</v>
      </c>
      <c r="B297" s="5" t="s">
        <v>66</v>
      </c>
      <c r="C297" s="5" t="str">
        <f>cmp_expanded!C296</f>
        <v>305COR</v>
      </c>
      <c r="D297">
        <f>cmp_expanded!D296</f>
        <v>54</v>
      </c>
      <c r="E297" s="3">
        <f>cmp_expanded!E296</f>
        <v>9.5350000000000001</v>
      </c>
      <c r="F297" s="3">
        <f>cmp_expanded!F296</f>
        <v>18.399999999999999</v>
      </c>
      <c r="G297" s="3">
        <f>cmp_expanded!G296</f>
        <v>39.575000000000003</v>
      </c>
      <c r="H297" s="3">
        <f>cmp_expanded!H296</f>
        <v>30.04</v>
      </c>
    </row>
    <row r="298" spans="1:8" x14ac:dyDescent="0.25">
      <c r="A298" s="5" t="s">
        <v>63</v>
      </c>
      <c r="B298" s="5" t="s">
        <v>66</v>
      </c>
      <c r="C298" s="5" t="str">
        <f>cmp_expanded!C297</f>
        <v>305LCS</v>
      </c>
      <c r="D298">
        <f>cmp_expanded!D297</f>
        <v>59</v>
      </c>
      <c r="E298" s="3">
        <f>cmp_expanded!E297</f>
        <v>1.25</v>
      </c>
      <c r="F298" s="3">
        <f>cmp_expanded!F297</f>
        <v>3.52</v>
      </c>
      <c r="G298" s="3">
        <f>cmp_expanded!G297</f>
        <v>6.1950000000000003</v>
      </c>
      <c r="H298" s="3">
        <f>cmp_expanded!H297</f>
        <v>4.9450000000000003</v>
      </c>
    </row>
    <row r="299" spans="1:8" x14ac:dyDescent="0.25">
      <c r="A299" s="5" t="s">
        <v>63</v>
      </c>
      <c r="B299" s="5" t="s">
        <v>66</v>
      </c>
      <c r="C299" s="5" t="str">
        <f>cmp_expanded!C298</f>
        <v>305SJA</v>
      </c>
      <c r="D299">
        <f>cmp_expanded!D298</f>
        <v>69</v>
      </c>
      <c r="E299" s="3">
        <f>cmp_expanded!E298</f>
        <v>5.72</v>
      </c>
      <c r="F299" s="3">
        <f>cmp_expanded!F298</f>
        <v>9</v>
      </c>
      <c r="G299" s="3">
        <f>cmp_expanded!G298</f>
        <v>16.100000000000001</v>
      </c>
      <c r="H299" s="3">
        <f>cmp_expanded!H298</f>
        <v>10.38</v>
      </c>
    </row>
    <row r="300" spans="1:8" x14ac:dyDescent="0.25">
      <c r="A300" s="5" t="s">
        <v>63</v>
      </c>
      <c r="B300" s="5" t="s">
        <v>66</v>
      </c>
      <c r="C300" s="5" t="str">
        <f>cmp_expanded!C299</f>
        <v>310CCC</v>
      </c>
      <c r="D300">
        <f>cmp_expanded!D299</f>
        <v>50</v>
      </c>
      <c r="E300" s="3">
        <f>cmp_expanded!E299</f>
        <v>1.2</v>
      </c>
      <c r="F300" s="3">
        <f>cmp_expanded!F299</f>
        <v>2.4</v>
      </c>
      <c r="G300" s="3">
        <f>cmp_expanded!G299</f>
        <v>3.2949999999999999</v>
      </c>
      <c r="H300" s="3">
        <f>cmp_expanded!H299</f>
        <v>2.0950000000000002</v>
      </c>
    </row>
    <row r="301" spans="1:8" x14ac:dyDescent="0.25">
      <c r="A301" s="5" t="s">
        <v>63</v>
      </c>
      <c r="B301" s="5" t="s">
        <v>66</v>
      </c>
      <c r="C301" s="5" t="str">
        <f>cmp_expanded!C300</f>
        <v>310PRE</v>
      </c>
      <c r="D301">
        <f>cmp_expanded!D300</f>
        <v>67</v>
      </c>
      <c r="E301" s="3">
        <f>cmp_expanded!E300</f>
        <v>7.68</v>
      </c>
      <c r="F301" s="3">
        <f>cmp_expanded!F300</f>
        <v>10.3</v>
      </c>
      <c r="G301" s="3">
        <f>cmp_expanded!G300</f>
        <v>13.65</v>
      </c>
      <c r="H301" s="3">
        <f>cmp_expanded!H300</f>
        <v>5.97</v>
      </c>
    </row>
    <row r="302" spans="1:8" x14ac:dyDescent="0.25">
      <c r="A302" s="5" t="s">
        <v>63</v>
      </c>
      <c r="B302" s="5" t="s">
        <v>66</v>
      </c>
      <c r="C302" s="5" t="str">
        <f>cmp_expanded!C301</f>
        <v>312OFN</v>
      </c>
      <c r="D302">
        <f>cmp_expanded!D301</f>
        <v>70</v>
      </c>
      <c r="E302" s="3">
        <f>cmp_expanded!E301</f>
        <v>4.2424999999999997</v>
      </c>
      <c r="F302" s="3">
        <f>cmp_expanded!F301</f>
        <v>7.3</v>
      </c>
      <c r="G302" s="3">
        <f>cmp_expanded!G301</f>
        <v>20.05</v>
      </c>
      <c r="H302" s="3">
        <f>cmp_expanded!H301</f>
        <v>15.807499999999999</v>
      </c>
    </row>
    <row r="303" spans="1:8" x14ac:dyDescent="0.25">
      <c r="A303" s="5" t="s">
        <v>63</v>
      </c>
      <c r="B303" s="5" t="s">
        <v>66</v>
      </c>
      <c r="C303" s="5" t="str">
        <f>cmp_expanded!C302</f>
        <v>312ORI</v>
      </c>
      <c r="D303">
        <f>cmp_expanded!D302</f>
        <v>72</v>
      </c>
      <c r="E303" s="3">
        <f>cmp_expanded!E302</f>
        <v>6.4175000000000004</v>
      </c>
      <c r="F303" s="3">
        <f>cmp_expanded!F302</f>
        <v>10.25</v>
      </c>
      <c r="G303" s="3">
        <f>cmp_expanded!G302</f>
        <v>22.8</v>
      </c>
      <c r="H303" s="3">
        <f>cmp_expanded!H302</f>
        <v>16.3825</v>
      </c>
    </row>
    <row r="304" spans="1:8" x14ac:dyDescent="0.25">
      <c r="A304" s="5" t="s">
        <v>63</v>
      </c>
      <c r="B304" s="5" t="s">
        <v>66</v>
      </c>
      <c r="C304" s="5" t="str">
        <f>cmp_expanded!C303</f>
        <v>314SYF</v>
      </c>
      <c r="D304">
        <f>cmp_expanded!D303</f>
        <v>47</v>
      </c>
      <c r="E304" s="3">
        <f>cmp_expanded!E303</f>
        <v>2.35</v>
      </c>
      <c r="F304" s="3">
        <f>cmp_expanded!F303</f>
        <v>4.6500000000000004</v>
      </c>
      <c r="G304" s="3">
        <f>cmp_expanded!G303</f>
        <v>8.85</v>
      </c>
      <c r="H304" s="3">
        <f>cmp_expanded!H303</f>
        <v>6.5</v>
      </c>
    </row>
    <row r="305" spans="1:8" x14ac:dyDescent="0.25">
      <c r="A305" s="5" t="s">
        <v>63</v>
      </c>
      <c r="B305" s="5" t="s">
        <v>66</v>
      </c>
      <c r="C305" s="5" t="str">
        <f>cmp_expanded!C304</f>
        <v>314SYL</v>
      </c>
      <c r="D305">
        <f>cmp_expanded!D304</f>
        <v>17</v>
      </c>
      <c r="E305" s="3">
        <f>cmp_expanded!E304</f>
        <v>0.63</v>
      </c>
      <c r="F305" s="3">
        <f>cmp_expanded!F304</f>
        <v>2.95</v>
      </c>
      <c r="G305" s="3">
        <f>cmp_expanded!G304</f>
        <v>3.89</v>
      </c>
      <c r="H305" s="3">
        <f>cmp_expanded!H304</f>
        <v>3.26</v>
      </c>
    </row>
    <row r="306" spans="1:8" x14ac:dyDescent="0.25">
      <c r="A306" s="5" t="s">
        <v>63</v>
      </c>
      <c r="B306" s="5" t="s">
        <v>66</v>
      </c>
      <c r="C306" s="5" t="str">
        <f>cmp_expanded!C305</f>
        <v>314SYN</v>
      </c>
      <c r="D306">
        <f>cmp_expanded!D305</f>
        <v>29</v>
      </c>
      <c r="E306" s="3">
        <f>cmp_expanded!E305</f>
        <v>1.4</v>
      </c>
      <c r="F306" s="3">
        <f>cmp_expanded!F305</f>
        <v>3.7</v>
      </c>
      <c r="G306" s="3">
        <f>cmp_expanded!G305</f>
        <v>8.18</v>
      </c>
      <c r="H306" s="3">
        <f>cmp_expanded!H305</f>
        <v>6.78</v>
      </c>
    </row>
    <row r="307" spans="1:8" x14ac:dyDescent="0.25">
      <c r="A307" s="5" t="s">
        <v>63</v>
      </c>
      <c r="B307" s="5" t="s">
        <v>67</v>
      </c>
      <c r="C307" s="5" t="str">
        <f>cmp_expanded!C306</f>
        <v>305CAN</v>
      </c>
      <c r="D307">
        <f>cmp_expanded!D306</f>
        <v>81</v>
      </c>
      <c r="E307" s="3">
        <f>cmp_expanded!E306</f>
        <v>2.75</v>
      </c>
      <c r="F307" s="3">
        <f>cmp_expanded!F306</f>
        <v>6</v>
      </c>
      <c r="G307" s="3">
        <f>cmp_expanded!G306</f>
        <v>19.2</v>
      </c>
      <c r="H307" s="3">
        <f>cmp_expanded!H306</f>
        <v>16.45</v>
      </c>
    </row>
    <row r="308" spans="1:8" x14ac:dyDescent="0.25">
      <c r="A308" s="5" t="s">
        <v>63</v>
      </c>
      <c r="B308" s="5" t="s">
        <v>67</v>
      </c>
      <c r="C308" s="5" t="str">
        <f>cmp_expanded!C307</f>
        <v>305CHI</v>
      </c>
      <c r="D308">
        <f>cmp_expanded!D307</f>
        <v>98</v>
      </c>
      <c r="E308" s="3">
        <f>cmp_expanded!E307</f>
        <v>10.9</v>
      </c>
      <c r="F308" s="3">
        <f>cmp_expanded!F307</f>
        <v>26.45</v>
      </c>
      <c r="G308" s="3">
        <f>cmp_expanded!G307</f>
        <v>55.15</v>
      </c>
      <c r="H308" s="3">
        <f>cmp_expanded!H307</f>
        <v>44.25</v>
      </c>
    </row>
    <row r="309" spans="1:8" x14ac:dyDescent="0.25">
      <c r="A309" s="5" t="s">
        <v>63</v>
      </c>
      <c r="B309" s="5" t="s">
        <v>67</v>
      </c>
      <c r="C309" s="5" t="str">
        <f>cmp_expanded!C308</f>
        <v>305COR</v>
      </c>
      <c r="D309">
        <f>cmp_expanded!D308</f>
        <v>82</v>
      </c>
      <c r="E309" s="3">
        <f>cmp_expanded!E308</f>
        <v>9.625</v>
      </c>
      <c r="F309" s="3">
        <f>cmp_expanded!F308</f>
        <v>19.5</v>
      </c>
      <c r="G309" s="3">
        <f>cmp_expanded!G308</f>
        <v>37.25</v>
      </c>
      <c r="H309" s="3">
        <f>cmp_expanded!H308</f>
        <v>27.625</v>
      </c>
    </row>
    <row r="310" spans="1:8" x14ac:dyDescent="0.25">
      <c r="A310" s="5" t="s">
        <v>63</v>
      </c>
      <c r="B310" s="5" t="s">
        <v>67</v>
      </c>
      <c r="C310" s="5" t="str">
        <f>cmp_expanded!C309</f>
        <v>305LCS</v>
      </c>
      <c r="D310">
        <f>cmp_expanded!D309</f>
        <v>90</v>
      </c>
      <c r="E310" s="3">
        <f>cmp_expanded!E309</f>
        <v>1.9025000000000001</v>
      </c>
      <c r="F310" s="3">
        <f>cmp_expanded!F309</f>
        <v>3.855</v>
      </c>
      <c r="G310" s="3">
        <f>cmp_expanded!G309</f>
        <v>9.4224999999999994</v>
      </c>
      <c r="H310" s="3">
        <f>cmp_expanded!H309</f>
        <v>7.52</v>
      </c>
    </row>
    <row r="311" spans="1:8" x14ac:dyDescent="0.25">
      <c r="A311" s="5" t="s">
        <v>63</v>
      </c>
      <c r="B311" s="5" t="s">
        <v>67</v>
      </c>
      <c r="C311" s="5" t="str">
        <f>cmp_expanded!C310</f>
        <v>305SJA</v>
      </c>
      <c r="D311">
        <f>cmp_expanded!D310</f>
        <v>98</v>
      </c>
      <c r="E311" s="3">
        <f>cmp_expanded!E310</f>
        <v>9.74</v>
      </c>
      <c r="F311" s="3">
        <f>cmp_expanded!F310</f>
        <v>17.05</v>
      </c>
      <c r="G311" s="3">
        <f>cmp_expanded!G310</f>
        <v>26.675000000000001</v>
      </c>
      <c r="H311" s="3">
        <f>cmp_expanded!H310</f>
        <v>16.934999999999999</v>
      </c>
    </row>
    <row r="312" spans="1:8" x14ac:dyDescent="0.25">
      <c r="A312" s="5" t="s">
        <v>63</v>
      </c>
      <c r="B312" s="5" t="s">
        <v>67</v>
      </c>
      <c r="C312" s="5" t="str">
        <f>cmp_expanded!C311</f>
        <v>310CCC</v>
      </c>
      <c r="D312">
        <f>cmp_expanded!D311</f>
        <v>84</v>
      </c>
      <c r="E312" s="3">
        <f>cmp_expanded!E311</f>
        <v>0.99250000000000005</v>
      </c>
      <c r="F312" s="3">
        <f>cmp_expanded!F311</f>
        <v>2.1</v>
      </c>
      <c r="G312" s="3">
        <f>cmp_expanded!G311</f>
        <v>4.41</v>
      </c>
      <c r="H312" s="3">
        <f>cmp_expanded!H311</f>
        <v>3.4175</v>
      </c>
    </row>
    <row r="313" spans="1:8" x14ac:dyDescent="0.25">
      <c r="A313" s="5" t="s">
        <v>63</v>
      </c>
      <c r="B313" s="5" t="s">
        <v>67</v>
      </c>
      <c r="C313" s="5" t="str">
        <f>cmp_expanded!C312</f>
        <v>310PRE</v>
      </c>
      <c r="D313">
        <f>cmp_expanded!D312</f>
        <v>89</v>
      </c>
      <c r="E313" s="3">
        <f>cmp_expanded!E312</f>
        <v>7.8</v>
      </c>
      <c r="F313" s="3">
        <f>cmp_expanded!F312</f>
        <v>10.1</v>
      </c>
      <c r="G313" s="3">
        <f>cmp_expanded!G312</f>
        <v>20.8</v>
      </c>
      <c r="H313" s="3">
        <f>cmp_expanded!H312</f>
        <v>13</v>
      </c>
    </row>
    <row r="314" spans="1:8" x14ac:dyDescent="0.25">
      <c r="A314" s="5" t="s">
        <v>63</v>
      </c>
      <c r="B314" s="5" t="s">
        <v>67</v>
      </c>
      <c r="C314" s="5" t="str">
        <f>cmp_expanded!C313</f>
        <v>312OFN</v>
      </c>
      <c r="D314">
        <f>cmp_expanded!D313</f>
        <v>92</v>
      </c>
      <c r="E314" s="3">
        <f>cmp_expanded!E313</f>
        <v>15.35</v>
      </c>
      <c r="F314" s="3">
        <f>cmp_expanded!F313</f>
        <v>24.6</v>
      </c>
      <c r="G314" s="3">
        <f>cmp_expanded!G313</f>
        <v>49.85</v>
      </c>
      <c r="H314" s="3">
        <f>cmp_expanded!H313</f>
        <v>34.5</v>
      </c>
    </row>
    <row r="315" spans="1:8" x14ac:dyDescent="0.25">
      <c r="A315" s="5" t="s">
        <v>63</v>
      </c>
      <c r="B315" s="5" t="s">
        <v>67</v>
      </c>
      <c r="C315" s="5" t="str">
        <f>cmp_expanded!C314</f>
        <v>312ORI</v>
      </c>
      <c r="D315">
        <f>cmp_expanded!D314</f>
        <v>94</v>
      </c>
      <c r="E315" s="3">
        <f>cmp_expanded!E314</f>
        <v>12.925000000000001</v>
      </c>
      <c r="F315" s="3">
        <f>cmp_expanded!F314</f>
        <v>54</v>
      </c>
      <c r="G315" s="3">
        <f>cmp_expanded!G314</f>
        <v>170.65</v>
      </c>
      <c r="H315" s="3">
        <f>cmp_expanded!H314</f>
        <v>157.72499999999999</v>
      </c>
    </row>
    <row r="316" spans="1:8" x14ac:dyDescent="0.25">
      <c r="A316" s="5" t="s">
        <v>63</v>
      </c>
      <c r="B316" s="5" t="s">
        <v>67</v>
      </c>
      <c r="C316" s="5" t="str">
        <f>cmp_expanded!C315</f>
        <v>314SYF</v>
      </c>
      <c r="D316">
        <f>cmp_expanded!D315</f>
        <v>65</v>
      </c>
      <c r="E316" s="3">
        <f>cmp_expanded!E315</f>
        <v>5.9</v>
      </c>
      <c r="F316" s="3">
        <f>cmp_expanded!F315</f>
        <v>11.2</v>
      </c>
      <c r="G316" s="3">
        <f>cmp_expanded!G315</f>
        <v>17.899999999999999</v>
      </c>
      <c r="H316" s="3">
        <f>cmp_expanded!H315</f>
        <v>12</v>
      </c>
    </row>
    <row r="317" spans="1:8" x14ac:dyDescent="0.25">
      <c r="A317" s="5" t="s">
        <v>63</v>
      </c>
      <c r="B317" s="5" t="s">
        <v>67</v>
      </c>
      <c r="C317" s="5" t="str">
        <f>cmp_expanded!C316</f>
        <v>314SYL</v>
      </c>
      <c r="D317">
        <f>cmp_expanded!D316</f>
        <v>38</v>
      </c>
      <c r="E317" s="3">
        <f>cmp_expanded!E316</f>
        <v>1.3049999999999999</v>
      </c>
      <c r="F317" s="3">
        <f>cmp_expanded!F316</f>
        <v>4.9800000000000004</v>
      </c>
      <c r="G317" s="3">
        <f>cmp_expanded!G316</f>
        <v>20.05</v>
      </c>
      <c r="H317" s="3">
        <f>cmp_expanded!H316</f>
        <v>18.745000000000001</v>
      </c>
    </row>
    <row r="318" spans="1:8" x14ac:dyDescent="0.25">
      <c r="A318" s="5" t="s">
        <v>63</v>
      </c>
      <c r="B318" s="5" t="s">
        <v>67</v>
      </c>
      <c r="C318" s="5" t="str">
        <f>cmp_expanded!C317</f>
        <v>314SYN</v>
      </c>
      <c r="D318">
        <f>cmp_expanded!D317</f>
        <v>59</v>
      </c>
      <c r="E318" s="3">
        <f>cmp_expanded!E317</f>
        <v>1.9750000000000001</v>
      </c>
      <c r="F318" s="3">
        <f>cmp_expanded!F317</f>
        <v>5.91</v>
      </c>
      <c r="G318" s="3">
        <f>cmp_expanded!G317</f>
        <v>15.1</v>
      </c>
      <c r="H318" s="3">
        <f>cmp_expanded!H317</f>
        <v>13.125</v>
      </c>
    </row>
  </sheetData>
  <sortState xmlns:xlrd2="http://schemas.microsoft.com/office/spreadsheetml/2017/richdata2" ref="A3:H318">
    <sortCondition ref="B3:B318"/>
  </sortState>
  <mergeCells count="1">
    <mergeCell ref="E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F406-B2BE-421B-93CD-EFAF40DFDEA5}">
  <dimension ref="A1:H318"/>
  <sheetViews>
    <sheetView showGridLines="0" view="pageLayout" topLeftCell="A7" zoomScaleNormal="100" workbookViewId="0">
      <selection activeCell="H9" sqref="H9"/>
    </sheetView>
  </sheetViews>
  <sheetFormatPr defaultColWidth="9.140625" defaultRowHeight="15" x14ac:dyDescent="0.25"/>
  <cols>
    <col min="1" max="1" width="19.140625" style="5" customWidth="1"/>
    <col min="2" max="2" width="8.85546875" style="5" customWidth="1"/>
    <col min="3" max="3" width="7.5703125" style="5" customWidth="1"/>
    <col min="4" max="4" width="5" customWidth="1"/>
    <col min="5" max="8" width="8.85546875" customWidth="1"/>
  </cols>
  <sheetData>
    <row r="1" spans="1:8" x14ac:dyDescent="0.25">
      <c r="A1" s="2" t="s">
        <v>70</v>
      </c>
      <c r="B1" s="2" t="s">
        <v>71</v>
      </c>
      <c r="C1" s="2" t="s">
        <v>64</v>
      </c>
      <c r="D1" s="7" t="s">
        <v>3</v>
      </c>
      <c r="E1" s="12" t="s">
        <v>61</v>
      </c>
      <c r="F1" s="12"/>
      <c r="G1" s="12"/>
      <c r="H1" s="12"/>
    </row>
    <row r="2" spans="1:8" x14ac:dyDescent="0.25">
      <c r="A2" s="4"/>
      <c r="B2" s="4"/>
      <c r="C2" s="4"/>
      <c r="D2" s="1"/>
      <c r="E2" s="6" t="s">
        <v>72</v>
      </c>
      <c r="F2" s="6" t="s">
        <v>73</v>
      </c>
      <c r="G2" s="6" t="s">
        <v>74</v>
      </c>
      <c r="H2" s="6" t="s">
        <v>7</v>
      </c>
    </row>
    <row r="3" spans="1:8" x14ac:dyDescent="0.25">
      <c r="A3" s="5" t="s">
        <v>68</v>
      </c>
      <c r="B3" s="5" t="str">
        <f>cmp_expanded!C2</f>
        <v>309ALG</v>
      </c>
      <c r="C3" s="5" t="s">
        <v>65</v>
      </c>
      <c r="D3">
        <f>cmp_expanded!D2</f>
        <v>158</v>
      </c>
      <c r="E3" s="3">
        <f>cmp_expanded!E2</f>
        <v>46.924999999999997</v>
      </c>
      <c r="F3" s="3">
        <f>cmp_expanded!F2</f>
        <v>119.15</v>
      </c>
      <c r="G3" s="3">
        <f>cmp_expanded!G2</f>
        <v>321.25</v>
      </c>
      <c r="H3" s="3">
        <f>cmp_expanded!H2</f>
        <v>274.32499999999999</v>
      </c>
    </row>
    <row r="4" spans="1:8" x14ac:dyDescent="0.25">
      <c r="A4" s="5" t="s">
        <v>68</v>
      </c>
      <c r="B4" s="5" t="str">
        <f>cmp_expanded!C12</f>
        <v>309ALG</v>
      </c>
      <c r="C4" s="5" t="s">
        <v>66</v>
      </c>
      <c r="D4">
        <f>cmp_expanded!D12</f>
        <v>67</v>
      </c>
      <c r="E4" s="3">
        <f>cmp_expanded!E12</f>
        <v>26.9</v>
      </c>
      <c r="F4" s="3">
        <f>cmp_expanded!F12</f>
        <v>55</v>
      </c>
      <c r="G4" s="3">
        <f>cmp_expanded!G12</f>
        <v>156.69999999999999</v>
      </c>
      <c r="H4" s="3">
        <f>cmp_expanded!H12</f>
        <v>129.80000000000001</v>
      </c>
    </row>
    <row r="5" spans="1:8" x14ac:dyDescent="0.25">
      <c r="A5" s="5" t="s">
        <v>68</v>
      </c>
      <c r="B5" s="5" t="str">
        <f>cmp_expanded!C22</f>
        <v>309ALG</v>
      </c>
      <c r="C5" s="5" t="s">
        <v>67</v>
      </c>
      <c r="D5">
        <f>cmp_expanded!D22</f>
        <v>91</v>
      </c>
      <c r="E5" s="3">
        <f>cmp_expanded!E22</f>
        <v>72.099999999999994</v>
      </c>
      <c r="F5" s="3">
        <f>cmp_expanded!F22</f>
        <v>196</v>
      </c>
      <c r="G5" s="3">
        <f>cmp_expanded!G22</f>
        <v>612</v>
      </c>
      <c r="H5" s="3">
        <f>cmp_expanded!H22</f>
        <v>539.9</v>
      </c>
    </row>
    <row r="6" spans="1:8" x14ac:dyDescent="0.25">
      <c r="A6" s="5" t="s">
        <v>68</v>
      </c>
      <c r="B6" s="5" t="str">
        <f>cmp_expanded!C3</f>
        <v>309ASB</v>
      </c>
      <c r="C6" s="5" t="s">
        <v>65</v>
      </c>
      <c r="D6">
        <f>cmp_expanded!D3</f>
        <v>157</v>
      </c>
      <c r="E6" s="3">
        <f>cmp_expanded!E3</f>
        <v>18.5</v>
      </c>
      <c r="F6" s="3">
        <f>cmp_expanded!F3</f>
        <v>36.4</v>
      </c>
      <c r="G6" s="3">
        <f>cmp_expanded!G3</f>
        <v>71.400000000000006</v>
      </c>
      <c r="H6" s="3">
        <f>cmp_expanded!H3</f>
        <v>52.9</v>
      </c>
    </row>
    <row r="7" spans="1:8" x14ac:dyDescent="0.25">
      <c r="A7" s="5" t="s">
        <v>68</v>
      </c>
      <c r="B7" s="5" t="str">
        <f>cmp_expanded!C13</f>
        <v>309ASB</v>
      </c>
      <c r="C7" s="5" t="s">
        <v>66</v>
      </c>
      <c r="D7">
        <f>cmp_expanded!D13</f>
        <v>67</v>
      </c>
      <c r="E7" s="3">
        <f>cmp_expanded!E13</f>
        <v>11.85</v>
      </c>
      <c r="F7" s="3">
        <f>cmp_expanded!F13</f>
        <v>22.6</v>
      </c>
      <c r="G7" s="3">
        <f>cmp_expanded!G13</f>
        <v>42.15</v>
      </c>
      <c r="H7" s="3">
        <f>cmp_expanded!H13</f>
        <v>30.3</v>
      </c>
    </row>
    <row r="8" spans="1:8" x14ac:dyDescent="0.25">
      <c r="A8" s="5" t="s">
        <v>68</v>
      </c>
      <c r="B8" s="5" t="str">
        <f>cmp_expanded!C23</f>
        <v>309ASB</v>
      </c>
      <c r="C8" s="5" t="s">
        <v>67</v>
      </c>
      <c r="D8">
        <f>cmp_expanded!D23</f>
        <v>90</v>
      </c>
      <c r="E8" s="3">
        <f>cmp_expanded!E23</f>
        <v>27.25</v>
      </c>
      <c r="F8" s="3">
        <f>cmp_expanded!F23</f>
        <v>51.45</v>
      </c>
      <c r="G8" s="3">
        <f>cmp_expanded!G23</f>
        <v>102.45</v>
      </c>
      <c r="H8" s="3">
        <f>cmp_expanded!H23</f>
        <v>75.2</v>
      </c>
    </row>
    <row r="9" spans="1:8" x14ac:dyDescent="0.25">
      <c r="A9" s="5" t="s">
        <v>68</v>
      </c>
      <c r="B9" s="5" t="str">
        <f>cmp_expanded!C4</f>
        <v>309ESP</v>
      </c>
      <c r="C9" s="5" t="s">
        <v>65</v>
      </c>
      <c r="D9">
        <f>cmp_expanded!D4</f>
        <v>161</v>
      </c>
      <c r="E9" s="3">
        <f>cmp_expanded!E4</f>
        <v>44.5</v>
      </c>
      <c r="F9" s="3">
        <f>cmp_expanded!F4</f>
        <v>108.3</v>
      </c>
      <c r="G9" s="3">
        <f>cmp_expanded!G4</f>
        <v>361.4</v>
      </c>
      <c r="H9" s="3">
        <f>cmp_expanded!H4</f>
        <v>316.89999999999998</v>
      </c>
    </row>
    <row r="10" spans="1:8" x14ac:dyDescent="0.25">
      <c r="A10" s="5" t="s">
        <v>68</v>
      </c>
      <c r="B10" s="5" t="str">
        <f>cmp_expanded!C14</f>
        <v>309ESP</v>
      </c>
      <c r="C10" s="5" t="s">
        <v>66</v>
      </c>
      <c r="D10">
        <f>cmp_expanded!D14</f>
        <v>67</v>
      </c>
      <c r="E10" s="3">
        <f>cmp_expanded!E14</f>
        <v>13.35</v>
      </c>
      <c r="F10" s="3">
        <f>cmp_expanded!F14</f>
        <v>68.900000000000006</v>
      </c>
      <c r="G10" s="3">
        <f>cmp_expanded!G14</f>
        <v>217</v>
      </c>
      <c r="H10" s="3">
        <f>cmp_expanded!H14</f>
        <v>203.65</v>
      </c>
    </row>
    <row r="11" spans="1:8" x14ac:dyDescent="0.25">
      <c r="A11" s="5" t="s">
        <v>68</v>
      </c>
      <c r="B11" s="5" t="str">
        <f>cmp_expanded!C24</f>
        <v>309ESP</v>
      </c>
      <c r="C11" s="5" t="s">
        <v>67</v>
      </c>
      <c r="D11">
        <f>cmp_expanded!D24</f>
        <v>94</v>
      </c>
      <c r="E11" s="3">
        <f>cmp_expanded!E24</f>
        <v>64.575000000000003</v>
      </c>
      <c r="F11" s="3">
        <f>cmp_expanded!F24</f>
        <v>153.1</v>
      </c>
      <c r="G11" s="3">
        <f>cmp_expanded!G24</f>
        <v>535.75</v>
      </c>
      <c r="H11" s="3">
        <f>cmp_expanded!H24</f>
        <v>471.17500000000001</v>
      </c>
    </row>
    <row r="12" spans="1:8" x14ac:dyDescent="0.25">
      <c r="A12" s="5" t="s">
        <v>68</v>
      </c>
      <c r="B12" s="5" t="str">
        <f>cmp_expanded!C5</f>
        <v>309GAB</v>
      </c>
      <c r="C12" s="5" t="s">
        <v>65</v>
      </c>
      <c r="D12">
        <f>cmp_expanded!D5</f>
        <v>41</v>
      </c>
      <c r="E12" s="3">
        <f>cmp_expanded!E5</f>
        <v>236</v>
      </c>
      <c r="F12" s="3">
        <f>cmp_expanded!F5</f>
        <v>432</v>
      </c>
      <c r="G12" s="3">
        <f>cmp_expanded!G5</f>
        <v>1526</v>
      </c>
      <c r="H12" s="3">
        <f>cmp_expanded!H5</f>
        <v>1290</v>
      </c>
    </row>
    <row r="13" spans="1:8" x14ac:dyDescent="0.25">
      <c r="A13" s="5" t="s">
        <v>68</v>
      </c>
      <c r="B13" s="5" t="str">
        <f>cmp_expanded!C15</f>
        <v>309GAB</v>
      </c>
      <c r="C13" s="5" t="s">
        <v>66</v>
      </c>
      <c r="D13">
        <f>cmp_expanded!D15</f>
        <v>13</v>
      </c>
      <c r="E13" s="3">
        <f>cmp_expanded!E15</f>
        <v>236</v>
      </c>
      <c r="F13" s="3">
        <f>cmp_expanded!F15</f>
        <v>349.3</v>
      </c>
      <c r="G13" s="3">
        <f>cmp_expanded!G15</f>
        <v>1685.25</v>
      </c>
      <c r="H13" s="3">
        <f>cmp_expanded!H15</f>
        <v>1449.25</v>
      </c>
    </row>
    <row r="14" spans="1:8" x14ac:dyDescent="0.25">
      <c r="A14" s="5" t="s">
        <v>68</v>
      </c>
      <c r="B14" s="5" t="str">
        <f>cmp_expanded!C25</f>
        <v>309GAB</v>
      </c>
      <c r="C14" s="5" t="s">
        <v>67</v>
      </c>
      <c r="D14">
        <f>cmp_expanded!D25</f>
        <v>28</v>
      </c>
      <c r="E14" s="3">
        <f>cmp_expanded!E25</f>
        <v>239.02500000000001</v>
      </c>
      <c r="F14" s="3">
        <f>cmp_expanded!F25</f>
        <v>530</v>
      </c>
      <c r="G14" s="3">
        <f>cmp_expanded!G25</f>
        <v>1506.5</v>
      </c>
      <c r="H14" s="3">
        <f>cmp_expanded!H25</f>
        <v>1267.4749999999999</v>
      </c>
    </row>
    <row r="15" spans="1:8" x14ac:dyDescent="0.25">
      <c r="A15" s="5" t="s">
        <v>68</v>
      </c>
      <c r="B15" s="5" t="str">
        <f>cmp_expanded!C6</f>
        <v>309JON</v>
      </c>
      <c r="C15" s="5" t="s">
        <v>65</v>
      </c>
      <c r="D15">
        <f>cmp_expanded!D6</f>
        <v>160</v>
      </c>
      <c r="E15" s="3">
        <f>cmp_expanded!E6</f>
        <v>22.625</v>
      </c>
      <c r="F15" s="3">
        <f>cmp_expanded!F6</f>
        <v>51.75</v>
      </c>
      <c r="G15" s="3">
        <f>cmp_expanded!G6</f>
        <v>146.85</v>
      </c>
      <c r="H15" s="3">
        <f>cmp_expanded!H6</f>
        <v>124.22499999999999</v>
      </c>
    </row>
    <row r="16" spans="1:8" x14ac:dyDescent="0.25">
      <c r="A16" s="5" t="s">
        <v>68</v>
      </c>
      <c r="B16" s="5" t="str">
        <f>cmp_expanded!C16</f>
        <v>309JON</v>
      </c>
      <c r="C16" s="5" t="s">
        <v>66</v>
      </c>
      <c r="D16">
        <f>cmp_expanded!D16</f>
        <v>68</v>
      </c>
      <c r="E16" s="3">
        <f>cmp_expanded!E16</f>
        <v>17.649999999999999</v>
      </c>
      <c r="F16" s="3">
        <f>cmp_expanded!F16</f>
        <v>25.5</v>
      </c>
      <c r="G16" s="3">
        <f>cmp_expanded!G16</f>
        <v>43.8</v>
      </c>
      <c r="H16" s="3">
        <f>cmp_expanded!H16</f>
        <v>26.15</v>
      </c>
    </row>
    <row r="17" spans="1:8" x14ac:dyDescent="0.25">
      <c r="A17" s="5" t="s">
        <v>68</v>
      </c>
      <c r="B17" s="5" t="str">
        <f>cmp_expanded!C26</f>
        <v>309JON</v>
      </c>
      <c r="C17" s="5" t="s">
        <v>67</v>
      </c>
      <c r="D17">
        <f>cmp_expanded!D26</f>
        <v>92</v>
      </c>
      <c r="E17" s="3">
        <f>cmp_expanded!E26</f>
        <v>42.85</v>
      </c>
      <c r="F17" s="3">
        <f>cmp_expanded!F26</f>
        <v>101.85</v>
      </c>
      <c r="G17" s="3">
        <f>cmp_expanded!G26</f>
        <v>274.75</v>
      </c>
      <c r="H17" s="3">
        <f>cmp_expanded!H26</f>
        <v>231.9</v>
      </c>
    </row>
    <row r="18" spans="1:8" x14ac:dyDescent="0.25">
      <c r="A18" s="5" t="s">
        <v>68</v>
      </c>
      <c r="B18" s="5" t="str">
        <f>cmp_expanded!C7</f>
        <v>309MER</v>
      </c>
      <c r="C18" s="5" t="s">
        <v>65</v>
      </c>
      <c r="D18">
        <f>cmp_expanded!D7</f>
        <v>162</v>
      </c>
      <c r="E18" s="3">
        <f>cmp_expanded!E7</f>
        <v>54.45</v>
      </c>
      <c r="F18" s="3">
        <f>cmp_expanded!F7</f>
        <v>106.55</v>
      </c>
      <c r="G18" s="3">
        <f>cmp_expanded!G7</f>
        <v>213.7</v>
      </c>
      <c r="H18" s="3">
        <f>cmp_expanded!H7</f>
        <v>159.25</v>
      </c>
    </row>
    <row r="19" spans="1:8" x14ac:dyDescent="0.25">
      <c r="A19" s="5" t="s">
        <v>68</v>
      </c>
      <c r="B19" s="5" t="str">
        <f>cmp_expanded!C17</f>
        <v>309MER</v>
      </c>
      <c r="C19" s="5" t="s">
        <v>66</v>
      </c>
      <c r="D19">
        <f>cmp_expanded!D17</f>
        <v>69</v>
      </c>
      <c r="E19" s="3">
        <f>cmp_expanded!E17</f>
        <v>42.3</v>
      </c>
      <c r="F19" s="3">
        <f>cmp_expanded!F17</f>
        <v>76</v>
      </c>
      <c r="G19" s="3">
        <f>cmp_expanded!G17</f>
        <v>122</v>
      </c>
      <c r="H19" s="3">
        <f>cmp_expanded!H17</f>
        <v>79.7</v>
      </c>
    </row>
    <row r="20" spans="1:8" x14ac:dyDescent="0.25">
      <c r="A20" s="5" t="s">
        <v>68</v>
      </c>
      <c r="B20" s="5" t="str">
        <f>cmp_expanded!C27</f>
        <v>309MER</v>
      </c>
      <c r="C20" s="5" t="s">
        <v>67</v>
      </c>
      <c r="D20">
        <f>cmp_expanded!D27</f>
        <v>93</v>
      </c>
      <c r="E20" s="3">
        <f>cmp_expanded!E27</f>
        <v>66.900000000000006</v>
      </c>
      <c r="F20" s="3">
        <f>cmp_expanded!F27</f>
        <v>156.19999999999999</v>
      </c>
      <c r="G20" s="3">
        <f>cmp_expanded!G27</f>
        <v>367</v>
      </c>
      <c r="H20" s="3">
        <f>cmp_expanded!H27</f>
        <v>300.10000000000002</v>
      </c>
    </row>
    <row r="21" spans="1:8" x14ac:dyDescent="0.25">
      <c r="A21" s="5" t="s">
        <v>68</v>
      </c>
      <c r="B21" s="5" t="str">
        <f>cmp_expanded!C8</f>
        <v>309NAD</v>
      </c>
      <c r="C21" s="5" t="s">
        <v>65</v>
      </c>
      <c r="D21">
        <f>cmp_expanded!D8</f>
        <v>119</v>
      </c>
      <c r="E21" s="3">
        <f>cmp_expanded!E8</f>
        <v>40.6</v>
      </c>
      <c r="F21" s="3">
        <f>cmp_expanded!F8</f>
        <v>94.4</v>
      </c>
      <c r="G21" s="3">
        <f>cmp_expanded!G8</f>
        <v>373.7</v>
      </c>
      <c r="H21" s="3">
        <f>cmp_expanded!H8</f>
        <v>333.1</v>
      </c>
    </row>
    <row r="22" spans="1:8" x14ac:dyDescent="0.25">
      <c r="A22" s="5" t="s">
        <v>68</v>
      </c>
      <c r="B22" s="5" t="str">
        <f>cmp_expanded!C18</f>
        <v>309NAD</v>
      </c>
      <c r="C22" s="5" t="s">
        <v>66</v>
      </c>
      <c r="D22">
        <f>cmp_expanded!D18</f>
        <v>55</v>
      </c>
      <c r="E22" s="3">
        <f>cmp_expanded!E18</f>
        <v>41.6</v>
      </c>
      <c r="F22" s="3">
        <f>cmp_expanded!F18</f>
        <v>108</v>
      </c>
      <c r="G22" s="3">
        <f>cmp_expanded!G18</f>
        <v>266.10000000000002</v>
      </c>
      <c r="H22" s="3">
        <f>cmp_expanded!H18</f>
        <v>224.5</v>
      </c>
    </row>
    <row r="23" spans="1:8" x14ac:dyDescent="0.25">
      <c r="A23" s="5" t="s">
        <v>68</v>
      </c>
      <c r="B23" s="5" t="str">
        <f>cmp_expanded!C28</f>
        <v>309NAD</v>
      </c>
      <c r="C23" s="5" t="s">
        <v>67</v>
      </c>
      <c r="D23">
        <f>cmp_expanded!D28</f>
        <v>64</v>
      </c>
      <c r="E23" s="3">
        <f>cmp_expanded!E28</f>
        <v>39.950000000000003</v>
      </c>
      <c r="F23" s="3">
        <f>cmp_expanded!F28</f>
        <v>82.65</v>
      </c>
      <c r="G23" s="3">
        <f>cmp_expanded!G28</f>
        <v>555.25</v>
      </c>
      <c r="H23" s="3">
        <f>cmp_expanded!H28</f>
        <v>515.29999999999995</v>
      </c>
    </row>
    <row r="24" spans="1:8" x14ac:dyDescent="0.25">
      <c r="A24" s="5" t="s">
        <v>68</v>
      </c>
      <c r="B24" s="5" t="str">
        <f>cmp_expanded!C9</f>
        <v>309OLD</v>
      </c>
      <c r="C24" s="5" t="s">
        <v>65</v>
      </c>
      <c r="D24">
        <f>cmp_expanded!D9</f>
        <v>114</v>
      </c>
      <c r="E24" s="3">
        <f>cmp_expanded!E9</f>
        <v>35.700000000000003</v>
      </c>
      <c r="F24" s="3">
        <f>cmp_expanded!F9</f>
        <v>89.15</v>
      </c>
      <c r="G24" s="3">
        <f>cmp_expanded!G9</f>
        <v>176.85</v>
      </c>
      <c r="H24" s="3">
        <f>cmp_expanded!H9</f>
        <v>141.15</v>
      </c>
    </row>
    <row r="25" spans="1:8" x14ac:dyDescent="0.25">
      <c r="A25" s="5" t="s">
        <v>68</v>
      </c>
      <c r="B25" s="5" t="str">
        <f>cmp_expanded!C19</f>
        <v>309OLD</v>
      </c>
      <c r="C25" s="5" t="s">
        <v>66</v>
      </c>
      <c r="D25">
        <f>cmp_expanded!D19</f>
        <v>49</v>
      </c>
      <c r="E25" s="3">
        <f>cmp_expanded!E19</f>
        <v>25.5</v>
      </c>
      <c r="F25" s="3">
        <f>cmp_expanded!F19</f>
        <v>74.8</v>
      </c>
      <c r="G25" s="3">
        <f>cmp_expanded!G19</f>
        <v>108.2</v>
      </c>
      <c r="H25" s="3">
        <f>cmp_expanded!H19</f>
        <v>82.7</v>
      </c>
    </row>
    <row r="26" spans="1:8" x14ac:dyDescent="0.25">
      <c r="A26" s="5" t="s">
        <v>68</v>
      </c>
      <c r="B26" s="5" t="str">
        <f>cmp_expanded!C29</f>
        <v>309OLD</v>
      </c>
      <c r="C26" s="5" t="s">
        <v>67</v>
      </c>
      <c r="D26">
        <f>cmp_expanded!D29</f>
        <v>65</v>
      </c>
      <c r="E26" s="3">
        <f>cmp_expanded!E29</f>
        <v>55.7</v>
      </c>
      <c r="F26" s="3">
        <f>cmp_expanded!F29</f>
        <v>102</v>
      </c>
      <c r="G26" s="3">
        <f>cmp_expanded!G29</f>
        <v>222</v>
      </c>
      <c r="H26" s="3">
        <f>cmp_expanded!H29</f>
        <v>166.3</v>
      </c>
    </row>
    <row r="27" spans="1:8" x14ac:dyDescent="0.25">
      <c r="A27" s="5" t="s">
        <v>68</v>
      </c>
      <c r="B27" s="5" t="str">
        <f>cmp_expanded!C10</f>
        <v>309RTA</v>
      </c>
      <c r="C27" s="5" t="s">
        <v>65</v>
      </c>
      <c r="D27">
        <f>cmp_expanded!D10</f>
        <v>15</v>
      </c>
      <c r="E27" s="3">
        <f>cmp_expanded!E10</f>
        <v>77.900000000000006</v>
      </c>
      <c r="F27" s="3">
        <f>cmp_expanded!F10</f>
        <v>461</v>
      </c>
      <c r="G27" s="3">
        <f>cmp_expanded!G10</f>
        <v>1412</v>
      </c>
      <c r="H27" s="3">
        <f>cmp_expanded!H10</f>
        <v>1334.1</v>
      </c>
    </row>
    <row r="28" spans="1:8" x14ac:dyDescent="0.25">
      <c r="A28" s="5" t="s">
        <v>68</v>
      </c>
      <c r="B28" s="5" t="str">
        <f>cmp_expanded!C20</f>
        <v>309RTA</v>
      </c>
      <c r="C28" s="5" t="s">
        <v>66</v>
      </c>
      <c r="D28">
        <f>cmp_expanded!D20</f>
        <v>7</v>
      </c>
      <c r="E28" s="3">
        <f>cmp_expanded!E20</f>
        <v>48.4</v>
      </c>
      <c r="F28" s="3">
        <f>cmp_expanded!F20</f>
        <v>71.099999999999994</v>
      </c>
      <c r="G28" s="3">
        <f>cmp_expanded!G20</f>
        <v>272.85000000000002</v>
      </c>
      <c r="H28" s="3">
        <f>cmp_expanded!H20</f>
        <v>224.45</v>
      </c>
    </row>
    <row r="29" spans="1:8" x14ac:dyDescent="0.25">
      <c r="A29" s="5" t="s">
        <v>68</v>
      </c>
      <c r="B29" s="5" t="str">
        <f>cmp_expanded!C30</f>
        <v>309RTA</v>
      </c>
      <c r="C29" s="5" t="s">
        <v>67</v>
      </c>
      <c r="D29">
        <f>cmp_expanded!D30</f>
        <v>8</v>
      </c>
      <c r="E29" s="3">
        <f>cmp_expanded!E30</f>
        <v>840.5</v>
      </c>
      <c r="F29" s="3">
        <f>cmp_expanded!F30</f>
        <v>1042</v>
      </c>
      <c r="G29" s="3">
        <f>cmp_expanded!G30</f>
        <v>1789.75</v>
      </c>
      <c r="H29" s="3">
        <f>cmp_expanded!H30</f>
        <v>949.25</v>
      </c>
    </row>
    <row r="30" spans="1:8" x14ac:dyDescent="0.25">
      <c r="A30" s="5" t="s">
        <v>68</v>
      </c>
      <c r="B30" s="5" t="str">
        <f>cmp_expanded!C11</f>
        <v>309TEH</v>
      </c>
      <c r="C30" s="5" t="s">
        <v>65</v>
      </c>
      <c r="D30">
        <f>cmp_expanded!D11</f>
        <v>162</v>
      </c>
      <c r="E30" s="3">
        <f>cmp_expanded!E11</f>
        <v>68.849999999999994</v>
      </c>
      <c r="F30" s="3">
        <f>cmp_expanded!F11</f>
        <v>114.2</v>
      </c>
      <c r="G30" s="3">
        <f>cmp_expanded!G11</f>
        <v>219.65</v>
      </c>
      <c r="H30" s="3">
        <f>cmp_expanded!H11</f>
        <v>150.80000000000001</v>
      </c>
    </row>
    <row r="31" spans="1:8" x14ac:dyDescent="0.25">
      <c r="A31" s="5" t="s">
        <v>68</v>
      </c>
      <c r="B31" s="5" t="str">
        <f>cmp_expanded!C21</f>
        <v>309TEH</v>
      </c>
      <c r="C31" s="5" t="s">
        <v>66</v>
      </c>
      <c r="D31">
        <f>cmp_expanded!D21</f>
        <v>69</v>
      </c>
      <c r="E31" s="3">
        <f>cmp_expanded!E21</f>
        <v>57.1</v>
      </c>
      <c r="F31" s="3">
        <f>cmp_expanded!F21</f>
        <v>88.2</v>
      </c>
      <c r="G31" s="3">
        <f>cmp_expanded!G21</f>
        <v>159.4</v>
      </c>
      <c r="H31" s="3">
        <f>cmp_expanded!H21</f>
        <v>102.3</v>
      </c>
    </row>
    <row r="32" spans="1:8" x14ac:dyDescent="0.25">
      <c r="A32" s="5" t="s">
        <v>68</v>
      </c>
      <c r="B32" s="5" t="str">
        <f>cmp_expanded!C31</f>
        <v>309TEH</v>
      </c>
      <c r="C32" s="5" t="s">
        <v>67</v>
      </c>
      <c r="D32">
        <f>cmp_expanded!D31</f>
        <v>93</v>
      </c>
      <c r="E32" s="3">
        <f>cmp_expanded!E31</f>
        <v>83.8</v>
      </c>
      <c r="F32" s="3">
        <f>cmp_expanded!F31</f>
        <v>140.30000000000001</v>
      </c>
      <c r="G32" s="3">
        <f>cmp_expanded!G31</f>
        <v>398.8</v>
      </c>
      <c r="H32" s="3">
        <f>cmp_expanded!H31</f>
        <v>315</v>
      </c>
    </row>
    <row r="33" spans="1:8" x14ac:dyDescent="0.25">
      <c r="A33" s="5" t="s">
        <v>62</v>
      </c>
      <c r="B33" s="5" t="str">
        <f>cmp_expanded!C32</f>
        <v>305BRS</v>
      </c>
      <c r="C33" s="5" t="s">
        <v>65</v>
      </c>
      <c r="D33">
        <f>cmp_expanded!D32</f>
        <v>30</v>
      </c>
      <c r="E33" s="3">
        <f>cmp_expanded!E32</f>
        <v>9.6475000000000009</v>
      </c>
      <c r="F33" s="3">
        <f>cmp_expanded!F32</f>
        <v>18.2</v>
      </c>
      <c r="G33" s="3">
        <f>cmp_expanded!G32</f>
        <v>45.625</v>
      </c>
      <c r="H33" s="3">
        <f>cmp_expanded!H32</f>
        <v>35.977499999999999</v>
      </c>
    </row>
    <row r="34" spans="1:8" x14ac:dyDescent="0.25">
      <c r="A34" s="5" t="s">
        <v>62</v>
      </c>
      <c r="B34" s="5" t="str">
        <f>cmp_expanded!C79</f>
        <v>305BRS</v>
      </c>
      <c r="C34" s="5" t="s">
        <v>66</v>
      </c>
      <c r="D34">
        <f>cmp_expanded!D79</f>
        <v>13</v>
      </c>
      <c r="E34" s="3">
        <f>cmp_expanded!E79</f>
        <v>13.9</v>
      </c>
      <c r="F34" s="3">
        <f>cmp_expanded!F79</f>
        <v>18.5</v>
      </c>
      <c r="G34" s="3">
        <f>cmp_expanded!G79</f>
        <v>43.9</v>
      </c>
      <c r="H34" s="3">
        <f>cmp_expanded!H79</f>
        <v>30</v>
      </c>
    </row>
    <row r="35" spans="1:8" x14ac:dyDescent="0.25">
      <c r="A35" s="5" t="s">
        <v>62</v>
      </c>
      <c r="B35" s="5" t="str">
        <f>cmp_expanded!C125</f>
        <v>305BRS</v>
      </c>
      <c r="C35" s="5" t="s">
        <v>67</v>
      </c>
      <c r="D35">
        <f>cmp_expanded!D125</f>
        <v>17</v>
      </c>
      <c r="E35" s="3">
        <f>cmp_expanded!E125</f>
        <v>9.6</v>
      </c>
      <c r="F35" s="3">
        <f>cmp_expanded!F125</f>
        <v>17.899999999999999</v>
      </c>
      <c r="G35" s="3">
        <f>cmp_expanded!G125</f>
        <v>46.2</v>
      </c>
      <c r="H35" s="3">
        <f>cmp_expanded!H125</f>
        <v>36.6</v>
      </c>
    </row>
    <row r="36" spans="1:8" x14ac:dyDescent="0.25">
      <c r="A36" s="5" t="s">
        <v>62</v>
      </c>
      <c r="B36" s="5" t="str">
        <f>cmp_expanded!C33</f>
        <v>305CAN</v>
      </c>
      <c r="C36" s="5" t="s">
        <v>65</v>
      </c>
      <c r="D36">
        <f>cmp_expanded!D33</f>
        <v>109</v>
      </c>
      <c r="E36" s="3">
        <f>cmp_expanded!E33</f>
        <v>2.4</v>
      </c>
      <c r="F36" s="3">
        <f>cmp_expanded!F33</f>
        <v>5.91</v>
      </c>
      <c r="G36" s="3">
        <f>cmp_expanded!G33</f>
        <v>17</v>
      </c>
      <c r="H36" s="3">
        <f>cmp_expanded!H33</f>
        <v>14.6</v>
      </c>
    </row>
    <row r="37" spans="1:8" x14ac:dyDescent="0.25">
      <c r="A37" s="5" t="s">
        <v>62</v>
      </c>
      <c r="B37" s="5" t="str">
        <f>cmp_expanded!C80</f>
        <v>305CAN</v>
      </c>
      <c r="C37" s="5" t="s">
        <v>66</v>
      </c>
      <c r="D37">
        <f>cmp_expanded!D80</f>
        <v>28</v>
      </c>
      <c r="E37" s="3">
        <f>cmp_expanded!E80</f>
        <v>1.675</v>
      </c>
      <c r="F37" s="3">
        <f>cmp_expanded!F80</f>
        <v>4.2249999999999996</v>
      </c>
      <c r="G37" s="3">
        <f>cmp_expanded!G80</f>
        <v>14.375</v>
      </c>
      <c r="H37" s="3">
        <f>cmp_expanded!H80</f>
        <v>12.7</v>
      </c>
    </row>
    <row r="38" spans="1:8" x14ac:dyDescent="0.25">
      <c r="A38" s="5" t="s">
        <v>62</v>
      </c>
      <c r="B38" s="5" t="str">
        <f>cmp_expanded!C126</f>
        <v>305CAN</v>
      </c>
      <c r="C38" s="5" t="s">
        <v>67</v>
      </c>
      <c r="D38">
        <f>cmp_expanded!D126</f>
        <v>81</v>
      </c>
      <c r="E38" s="3">
        <f>cmp_expanded!E126</f>
        <v>2.75</v>
      </c>
      <c r="F38" s="3">
        <f>cmp_expanded!F126</f>
        <v>6</v>
      </c>
      <c r="G38" s="3">
        <f>cmp_expanded!G126</f>
        <v>19.2</v>
      </c>
      <c r="H38" s="3">
        <f>cmp_expanded!H126</f>
        <v>16.45</v>
      </c>
    </row>
    <row r="39" spans="1:8" x14ac:dyDescent="0.25">
      <c r="A39" s="5" t="s">
        <v>62</v>
      </c>
      <c r="B39" s="5" t="str">
        <f>cmp_expanded!C34</f>
        <v>305CHI</v>
      </c>
      <c r="C39" s="5" t="s">
        <v>65</v>
      </c>
      <c r="D39">
        <f>cmp_expanded!D34</f>
        <v>165</v>
      </c>
      <c r="E39" s="3">
        <f>cmp_expanded!E34</f>
        <v>9.4499999999999993</v>
      </c>
      <c r="F39" s="3">
        <f>cmp_expanded!F34</f>
        <v>22.4</v>
      </c>
      <c r="G39" s="3">
        <f>cmp_expanded!G34</f>
        <v>50.4</v>
      </c>
      <c r="H39" s="3">
        <f>cmp_expanded!H34</f>
        <v>40.950000000000003</v>
      </c>
    </row>
    <row r="40" spans="1:8" x14ac:dyDescent="0.25">
      <c r="A40" s="5" t="s">
        <v>62</v>
      </c>
      <c r="B40" s="5" t="str">
        <f>cmp_expanded!C81</f>
        <v>305CHI</v>
      </c>
      <c r="C40" s="5" t="s">
        <v>66</v>
      </c>
      <c r="D40">
        <f>cmp_expanded!D81</f>
        <v>67</v>
      </c>
      <c r="E40" s="3">
        <f>cmp_expanded!E81</f>
        <v>7.585</v>
      </c>
      <c r="F40" s="3">
        <f>cmp_expanded!F81</f>
        <v>19.8</v>
      </c>
      <c r="G40" s="3">
        <f>cmp_expanded!G81</f>
        <v>44.7</v>
      </c>
      <c r="H40" s="3">
        <f>cmp_expanded!H81</f>
        <v>37.115000000000002</v>
      </c>
    </row>
    <row r="41" spans="1:8" x14ac:dyDescent="0.25">
      <c r="A41" s="5" t="s">
        <v>62</v>
      </c>
      <c r="B41" s="5" t="str">
        <f>cmp_expanded!C127</f>
        <v>305CHI</v>
      </c>
      <c r="C41" s="5" t="s">
        <v>67</v>
      </c>
      <c r="D41">
        <f>cmp_expanded!D127</f>
        <v>98</v>
      </c>
      <c r="E41" s="3">
        <f>cmp_expanded!E127</f>
        <v>10.9</v>
      </c>
      <c r="F41" s="3">
        <f>cmp_expanded!F127</f>
        <v>26.45</v>
      </c>
      <c r="G41" s="3">
        <f>cmp_expanded!G127</f>
        <v>55.15</v>
      </c>
      <c r="H41" s="3">
        <f>cmp_expanded!H127</f>
        <v>44.25</v>
      </c>
    </row>
    <row r="42" spans="1:8" x14ac:dyDescent="0.25">
      <c r="A42" s="5" t="s">
        <v>62</v>
      </c>
      <c r="B42" s="5" t="str">
        <f>cmp_expanded!C35</f>
        <v>305COR</v>
      </c>
      <c r="C42" s="5" t="s">
        <v>65</v>
      </c>
      <c r="D42">
        <f>cmp_expanded!D35</f>
        <v>136</v>
      </c>
      <c r="E42" s="3">
        <f>cmp_expanded!E35</f>
        <v>9.5625</v>
      </c>
      <c r="F42" s="3">
        <f>cmp_expanded!F35</f>
        <v>19.3</v>
      </c>
      <c r="G42" s="3">
        <f>cmp_expanded!G35</f>
        <v>38.024999999999999</v>
      </c>
      <c r="H42" s="3">
        <f>cmp_expanded!H35</f>
        <v>28.462499999999999</v>
      </c>
    </row>
    <row r="43" spans="1:8" x14ac:dyDescent="0.25">
      <c r="A43" s="5" t="s">
        <v>62</v>
      </c>
      <c r="B43" s="5" t="str">
        <f>cmp_expanded!C82</f>
        <v>305COR</v>
      </c>
      <c r="C43" s="5" t="s">
        <v>66</v>
      </c>
      <c r="D43">
        <f>cmp_expanded!D82</f>
        <v>54</v>
      </c>
      <c r="E43" s="3">
        <f>cmp_expanded!E82</f>
        <v>9.5350000000000001</v>
      </c>
      <c r="F43" s="3">
        <f>cmp_expanded!F82</f>
        <v>18.399999999999999</v>
      </c>
      <c r="G43" s="3">
        <f>cmp_expanded!G82</f>
        <v>39.575000000000003</v>
      </c>
      <c r="H43" s="3">
        <f>cmp_expanded!H82</f>
        <v>30.04</v>
      </c>
    </row>
    <row r="44" spans="1:8" x14ac:dyDescent="0.25">
      <c r="A44" s="5" t="s">
        <v>62</v>
      </c>
      <c r="B44" s="5" t="str">
        <f>cmp_expanded!C128</f>
        <v>305COR</v>
      </c>
      <c r="C44" s="5" t="s">
        <v>67</v>
      </c>
      <c r="D44">
        <f>cmp_expanded!D128</f>
        <v>82</v>
      </c>
      <c r="E44" s="3">
        <f>cmp_expanded!E128</f>
        <v>9.625</v>
      </c>
      <c r="F44" s="3">
        <f>cmp_expanded!F128</f>
        <v>19.5</v>
      </c>
      <c r="G44" s="3">
        <f>cmp_expanded!G128</f>
        <v>37.25</v>
      </c>
      <c r="H44" s="3">
        <f>cmp_expanded!H128</f>
        <v>27.625</v>
      </c>
    </row>
    <row r="45" spans="1:8" x14ac:dyDescent="0.25">
      <c r="A45" s="5" t="s">
        <v>62</v>
      </c>
      <c r="B45" s="5" t="str">
        <f>cmp_expanded!C36</f>
        <v>305FRA</v>
      </c>
      <c r="C45" s="5" t="s">
        <v>65</v>
      </c>
      <c r="D45">
        <f>cmp_expanded!D36</f>
        <v>140</v>
      </c>
      <c r="E45" s="3">
        <f>cmp_expanded!E36</f>
        <v>40.424999999999997</v>
      </c>
      <c r="F45" s="3">
        <f>cmp_expanded!F36</f>
        <v>111.5</v>
      </c>
      <c r="G45" s="3">
        <f>cmp_expanded!G36</f>
        <v>192.6</v>
      </c>
      <c r="H45" s="3">
        <f>cmp_expanded!H36</f>
        <v>152.17500000000001</v>
      </c>
    </row>
    <row r="46" spans="1:8" x14ac:dyDescent="0.25">
      <c r="A46" s="5" t="s">
        <v>62</v>
      </c>
      <c r="B46" s="5" t="str">
        <f>cmp_expanded!C83</f>
        <v>305FRA</v>
      </c>
      <c r="C46" s="5" t="s">
        <v>66</v>
      </c>
      <c r="D46">
        <f>cmp_expanded!D83</f>
        <v>52</v>
      </c>
      <c r="E46" s="3">
        <f>cmp_expanded!E83</f>
        <v>88.875</v>
      </c>
      <c r="F46" s="3">
        <f>cmp_expanded!F83</f>
        <v>151.6</v>
      </c>
      <c r="G46" s="3">
        <f>cmp_expanded!G83</f>
        <v>218.02500000000001</v>
      </c>
      <c r="H46" s="3">
        <f>cmp_expanded!H83</f>
        <v>129.15</v>
      </c>
    </row>
    <row r="47" spans="1:8" x14ac:dyDescent="0.25">
      <c r="A47" s="5" t="s">
        <v>62</v>
      </c>
      <c r="B47" s="5" t="str">
        <f>cmp_expanded!C129</f>
        <v>305FRA</v>
      </c>
      <c r="C47" s="5" t="s">
        <v>67</v>
      </c>
      <c r="D47">
        <f>cmp_expanded!D129</f>
        <v>88</v>
      </c>
      <c r="E47" s="3">
        <f>cmp_expanded!E129</f>
        <v>36.075000000000003</v>
      </c>
      <c r="F47" s="3">
        <f>cmp_expanded!F129</f>
        <v>76.55</v>
      </c>
      <c r="G47" s="3">
        <f>cmp_expanded!G129</f>
        <v>163.80000000000001</v>
      </c>
      <c r="H47" s="3">
        <f>cmp_expanded!H129</f>
        <v>127.72499999999999</v>
      </c>
    </row>
    <row r="48" spans="1:8" x14ac:dyDescent="0.25">
      <c r="A48" s="5" t="s">
        <v>62</v>
      </c>
      <c r="B48" s="5" t="str">
        <f>cmp_expanded!C37</f>
        <v>305FUF</v>
      </c>
      <c r="C48" s="5" t="s">
        <v>65</v>
      </c>
      <c r="D48">
        <f>cmp_expanded!D37</f>
        <v>27</v>
      </c>
      <c r="E48" s="3">
        <f>cmp_expanded!E37</f>
        <v>37.65</v>
      </c>
      <c r="F48" s="3">
        <f>cmp_expanded!F37</f>
        <v>62.4</v>
      </c>
      <c r="G48" s="3">
        <f>cmp_expanded!G37</f>
        <v>98.6</v>
      </c>
      <c r="H48" s="3">
        <f>cmp_expanded!H37</f>
        <v>60.95</v>
      </c>
    </row>
    <row r="49" spans="1:8" x14ac:dyDescent="0.25">
      <c r="A49" s="5" t="s">
        <v>62</v>
      </c>
      <c r="B49" s="5" t="str">
        <f>cmp_expanded!C84</f>
        <v>305FUF</v>
      </c>
      <c r="C49" s="5" t="s">
        <v>66</v>
      </c>
      <c r="D49">
        <f>cmp_expanded!D84</f>
        <v>12</v>
      </c>
      <c r="E49" s="3">
        <f>cmp_expanded!E84</f>
        <v>55.174999999999997</v>
      </c>
      <c r="F49" s="3">
        <f>cmp_expanded!F84</f>
        <v>63.1</v>
      </c>
      <c r="G49" s="3">
        <f>cmp_expanded!G84</f>
        <v>116</v>
      </c>
      <c r="H49" s="3">
        <f>cmp_expanded!H84</f>
        <v>60.825000000000003</v>
      </c>
    </row>
    <row r="50" spans="1:8" x14ac:dyDescent="0.25">
      <c r="A50" s="5" t="s">
        <v>62</v>
      </c>
      <c r="B50" s="5" t="str">
        <f>cmp_expanded!C130</f>
        <v>305FUF</v>
      </c>
      <c r="C50" s="5" t="s">
        <v>67</v>
      </c>
      <c r="D50">
        <f>cmp_expanded!D130</f>
        <v>15</v>
      </c>
      <c r="E50" s="3">
        <f>cmp_expanded!E130</f>
        <v>22.05</v>
      </c>
      <c r="F50" s="3">
        <f>cmp_expanded!F130</f>
        <v>54</v>
      </c>
      <c r="G50" s="3">
        <f>cmp_expanded!G130</f>
        <v>92.35</v>
      </c>
      <c r="H50" s="3">
        <f>cmp_expanded!H130</f>
        <v>70.3</v>
      </c>
    </row>
    <row r="51" spans="1:8" x14ac:dyDescent="0.25">
      <c r="A51" s="5" t="s">
        <v>62</v>
      </c>
      <c r="B51" s="5" t="str">
        <f>cmp_expanded!C38</f>
        <v>305LCS</v>
      </c>
      <c r="C51" s="5" t="s">
        <v>65</v>
      </c>
      <c r="D51">
        <f>cmp_expanded!D38</f>
        <v>149</v>
      </c>
      <c r="E51" s="3">
        <f>cmp_expanded!E38</f>
        <v>1.68</v>
      </c>
      <c r="F51" s="3">
        <f>cmp_expanded!F38</f>
        <v>3.66</v>
      </c>
      <c r="G51" s="3">
        <f>cmp_expanded!G38</f>
        <v>6.8</v>
      </c>
      <c r="H51" s="3">
        <f>cmp_expanded!H38</f>
        <v>5.12</v>
      </c>
    </row>
    <row r="52" spans="1:8" x14ac:dyDescent="0.25">
      <c r="A52" s="5" t="s">
        <v>62</v>
      </c>
      <c r="B52" s="5" t="str">
        <f>cmp_expanded!C85</f>
        <v>305LCS</v>
      </c>
      <c r="C52" s="5" t="s">
        <v>66</v>
      </c>
      <c r="D52">
        <f>cmp_expanded!D85</f>
        <v>59</v>
      </c>
      <c r="E52" s="3">
        <f>cmp_expanded!E85</f>
        <v>1.25</v>
      </c>
      <c r="F52" s="3">
        <f>cmp_expanded!F85</f>
        <v>3.52</v>
      </c>
      <c r="G52" s="3">
        <f>cmp_expanded!G85</f>
        <v>6.1950000000000003</v>
      </c>
      <c r="H52" s="3">
        <f>cmp_expanded!H85</f>
        <v>4.9450000000000003</v>
      </c>
    </row>
    <row r="53" spans="1:8" x14ac:dyDescent="0.25">
      <c r="A53" s="5" t="s">
        <v>62</v>
      </c>
      <c r="B53" s="5" t="str">
        <f>cmp_expanded!C131</f>
        <v>305LCS</v>
      </c>
      <c r="C53" s="5" t="s">
        <v>67</v>
      </c>
      <c r="D53">
        <f>cmp_expanded!D131</f>
        <v>90</v>
      </c>
      <c r="E53" s="3">
        <f>cmp_expanded!E131</f>
        <v>1.9025000000000001</v>
      </c>
      <c r="F53" s="3">
        <f>cmp_expanded!F131</f>
        <v>3.855</v>
      </c>
      <c r="G53" s="3">
        <f>cmp_expanded!G131</f>
        <v>9.4224999999999994</v>
      </c>
      <c r="H53" s="3">
        <f>cmp_expanded!H131</f>
        <v>7.52</v>
      </c>
    </row>
    <row r="54" spans="1:8" x14ac:dyDescent="0.25">
      <c r="A54" s="5" t="s">
        <v>62</v>
      </c>
      <c r="B54" s="5" t="str">
        <f>cmp_expanded!C39</f>
        <v>305PJP</v>
      </c>
      <c r="C54" s="5" t="s">
        <v>65</v>
      </c>
      <c r="D54">
        <f>cmp_expanded!D39</f>
        <v>162</v>
      </c>
      <c r="E54" s="3">
        <f>cmp_expanded!E39</f>
        <v>4.88</v>
      </c>
      <c r="F54" s="3">
        <f>cmp_expanded!F39</f>
        <v>15.6</v>
      </c>
      <c r="G54" s="3">
        <f>cmp_expanded!G39</f>
        <v>30.625</v>
      </c>
      <c r="H54" s="3">
        <f>cmp_expanded!H39</f>
        <v>25.745000000000001</v>
      </c>
    </row>
    <row r="55" spans="1:8" x14ac:dyDescent="0.25">
      <c r="A55" s="5" t="s">
        <v>62</v>
      </c>
      <c r="B55" s="5" t="str">
        <f>cmp_expanded!C86</f>
        <v>305PJP</v>
      </c>
      <c r="C55" s="5" t="s">
        <v>66</v>
      </c>
      <c r="D55">
        <f>cmp_expanded!D86</f>
        <v>66</v>
      </c>
      <c r="E55" s="3">
        <f>cmp_expanded!E86</f>
        <v>3.5874999999999999</v>
      </c>
      <c r="F55" s="3">
        <f>cmp_expanded!F86</f>
        <v>7.4550000000000001</v>
      </c>
      <c r="G55" s="3">
        <f>cmp_expanded!G86</f>
        <v>17.149999999999999</v>
      </c>
      <c r="H55" s="3">
        <f>cmp_expanded!H86</f>
        <v>13.5625</v>
      </c>
    </row>
    <row r="56" spans="1:8" x14ac:dyDescent="0.25">
      <c r="A56" s="5" t="s">
        <v>62</v>
      </c>
      <c r="B56" s="5" t="str">
        <f>cmp_expanded!C132</f>
        <v>305PJP</v>
      </c>
      <c r="C56" s="5" t="s">
        <v>67</v>
      </c>
      <c r="D56">
        <f>cmp_expanded!D132</f>
        <v>96</v>
      </c>
      <c r="E56" s="3">
        <f>cmp_expanded!E132</f>
        <v>9.4525000000000006</v>
      </c>
      <c r="F56" s="3">
        <f>cmp_expanded!F132</f>
        <v>19.100000000000001</v>
      </c>
      <c r="G56" s="3">
        <f>cmp_expanded!G132</f>
        <v>56.6</v>
      </c>
      <c r="H56" s="3">
        <f>cmp_expanded!H132</f>
        <v>47.147500000000001</v>
      </c>
    </row>
    <row r="57" spans="1:8" x14ac:dyDescent="0.25">
      <c r="A57" s="5" t="s">
        <v>62</v>
      </c>
      <c r="B57" s="5" t="str">
        <f>cmp_expanded!C40</f>
        <v>305SJA</v>
      </c>
      <c r="C57" s="5" t="s">
        <v>65</v>
      </c>
      <c r="D57">
        <f>cmp_expanded!D40</f>
        <v>167</v>
      </c>
      <c r="E57" s="3">
        <f>cmp_expanded!E40</f>
        <v>6.8849999999999998</v>
      </c>
      <c r="F57" s="3">
        <f>cmp_expanded!F40</f>
        <v>13.9</v>
      </c>
      <c r="G57" s="3">
        <f>cmp_expanded!G40</f>
        <v>22.05</v>
      </c>
      <c r="H57" s="3">
        <f>cmp_expanded!H40</f>
        <v>15.164999999999999</v>
      </c>
    </row>
    <row r="58" spans="1:8" x14ac:dyDescent="0.25">
      <c r="A58" s="5" t="s">
        <v>62</v>
      </c>
      <c r="B58" s="5" t="str">
        <f>cmp_expanded!C87</f>
        <v>305SJA</v>
      </c>
      <c r="C58" s="5" t="s">
        <v>66</v>
      </c>
      <c r="D58">
        <f>cmp_expanded!D87</f>
        <v>69</v>
      </c>
      <c r="E58" s="3">
        <f>cmp_expanded!E87</f>
        <v>5.72</v>
      </c>
      <c r="F58" s="3">
        <f>cmp_expanded!F87</f>
        <v>9</v>
      </c>
      <c r="G58" s="3">
        <f>cmp_expanded!G87</f>
        <v>16.100000000000001</v>
      </c>
      <c r="H58" s="3">
        <f>cmp_expanded!H87</f>
        <v>10.38</v>
      </c>
    </row>
    <row r="59" spans="1:8" x14ac:dyDescent="0.25">
      <c r="A59" s="5" t="s">
        <v>62</v>
      </c>
      <c r="B59" s="5" t="str">
        <f>cmp_expanded!C133</f>
        <v>305SJA</v>
      </c>
      <c r="C59" s="5" t="s">
        <v>67</v>
      </c>
      <c r="D59">
        <f>cmp_expanded!D133</f>
        <v>98</v>
      </c>
      <c r="E59" s="3">
        <f>cmp_expanded!E133</f>
        <v>9.74</v>
      </c>
      <c r="F59" s="3">
        <f>cmp_expanded!F133</f>
        <v>17.05</v>
      </c>
      <c r="G59" s="3">
        <f>cmp_expanded!G133</f>
        <v>26.675000000000001</v>
      </c>
      <c r="H59" s="3">
        <f>cmp_expanded!H133</f>
        <v>16.934999999999999</v>
      </c>
    </row>
    <row r="60" spans="1:8" x14ac:dyDescent="0.25">
      <c r="A60" s="5" t="s">
        <v>62</v>
      </c>
      <c r="B60" s="5" t="str">
        <f>cmp_expanded!C41</f>
        <v>305TSR</v>
      </c>
      <c r="C60" s="5" t="s">
        <v>65</v>
      </c>
      <c r="D60">
        <f>cmp_expanded!D41</f>
        <v>156</v>
      </c>
      <c r="E60" s="3">
        <f>cmp_expanded!E41</f>
        <v>17.074999999999999</v>
      </c>
      <c r="F60" s="3">
        <f>cmp_expanded!F41</f>
        <v>36</v>
      </c>
      <c r="G60" s="3">
        <f>cmp_expanded!G41</f>
        <v>79.325000000000003</v>
      </c>
      <c r="H60" s="3">
        <f>cmp_expanded!H41</f>
        <v>62.25</v>
      </c>
    </row>
    <row r="61" spans="1:8" x14ac:dyDescent="0.25">
      <c r="A61" s="5" t="s">
        <v>62</v>
      </c>
      <c r="B61" s="5" t="str">
        <f>cmp_expanded!C88</f>
        <v>305TSR</v>
      </c>
      <c r="C61" s="5" t="s">
        <v>66</v>
      </c>
      <c r="D61">
        <f>cmp_expanded!D88</f>
        <v>61</v>
      </c>
      <c r="E61" s="3">
        <f>cmp_expanded!E88</f>
        <v>18.5</v>
      </c>
      <c r="F61" s="3">
        <f>cmp_expanded!F88</f>
        <v>36.1</v>
      </c>
      <c r="G61" s="3">
        <f>cmp_expanded!G88</f>
        <v>101</v>
      </c>
      <c r="H61" s="3">
        <f>cmp_expanded!H88</f>
        <v>82.5</v>
      </c>
    </row>
    <row r="62" spans="1:8" x14ac:dyDescent="0.25">
      <c r="A62" s="5" t="s">
        <v>62</v>
      </c>
      <c r="B62" s="5" t="str">
        <f>cmp_expanded!C134</f>
        <v>305TSR</v>
      </c>
      <c r="C62" s="5" t="s">
        <v>67</v>
      </c>
      <c r="D62">
        <f>cmp_expanded!D134</f>
        <v>95</v>
      </c>
      <c r="E62" s="3">
        <f>cmp_expanded!E134</f>
        <v>16.05</v>
      </c>
      <c r="F62" s="3">
        <f>cmp_expanded!F134</f>
        <v>35.9</v>
      </c>
      <c r="G62" s="3">
        <f>cmp_expanded!G134</f>
        <v>66.349999999999994</v>
      </c>
      <c r="H62" s="3">
        <f>cmp_expanded!H134</f>
        <v>50.3</v>
      </c>
    </row>
    <row r="63" spans="1:8" x14ac:dyDescent="0.25">
      <c r="A63" s="5" t="s">
        <v>62</v>
      </c>
      <c r="B63" s="5" t="str">
        <f>cmp_expanded!C42</f>
        <v>305WCS</v>
      </c>
      <c r="C63" s="5" t="s">
        <v>65</v>
      </c>
      <c r="D63">
        <f>cmp_expanded!D42</f>
        <v>29</v>
      </c>
      <c r="E63" s="3">
        <f>cmp_expanded!E42</f>
        <v>2.13</v>
      </c>
      <c r="F63" s="3">
        <f>cmp_expanded!F42</f>
        <v>3.65</v>
      </c>
      <c r="G63" s="3">
        <f>cmp_expanded!G42</f>
        <v>9.06</v>
      </c>
      <c r="H63" s="3">
        <f>cmp_expanded!H42</f>
        <v>6.93</v>
      </c>
    </row>
    <row r="64" spans="1:8" x14ac:dyDescent="0.25">
      <c r="A64" s="5" t="s">
        <v>62</v>
      </c>
      <c r="B64" s="5" t="str">
        <f>cmp_expanded!C89</f>
        <v>305WCS</v>
      </c>
      <c r="C64" s="5" t="s">
        <v>66</v>
      </c>
      <c r="D64">
        <f>cmp_expanded!D89</f>
        <v>13</v>
      </c>
      <c r="E64" s="3">
        <f>cmp_expanded!E89</f>
        <v>1.73</v>
      </c>
      <c r="F64" s="3">
        <f>cmp_expanded!F89</f>
        <v>2.35</v>
      </c>
      <c r="G64" s="3">
        <f>cmp_expanded!G89</f>
        <v>3.65</v>
      </c>
      <c r="H64" s="3">
        <f>cmp_expanded!H89</f>
        <v>1.92</v>
      </c>
    </row>
    <row r="65" spans="1:8" x14ac:dyDescent="0.25">
      <c r="A65" s="5" t="s">
        <v>62</v>
      </c>
      <c r="B65" s="5" t="str">
        <f>cmp_expanded!C135</f>
        <v>305WCS</v>
      </c>
      <c r="C65" s="5" t="s">
        <v>67</v>
      </c>
      <c r="D65">
        <f>cmp_expanded!D135</f>
        <v>16</v>
      </c>
      <c r="E65" s="3">
        <f>cmp_expanded!E135</f>
        <v>3.6225000000000001</v>
      </c>
      <c r="F65" s="3">
        <f>cmp_expanded!F135</f>
        <v>4.9550000000000001</v>
      </c>
      <c r="G65" s="3">
        <f>cmp_expanded!G135</f>
        <v>23.35</v>
      </c>
      <c r="H65" s="3">
        <f>cmp_expanded!H135</f>
        <v>19.727499999999999</v>
      </c>
    </row>
    <row r="66" spans="1:8" x14ac:dyDescent="0.25">
      <c r="A66" s="5" t="s">
        <v>62</v>
      </c>
      <c r="B66" s="5" t="str">
        <f>cmp_expanded!C43</f>
        <v>305WSA</v>
      </c>
      <c r="C66" s="5" t="s">
        <v>65</v>
      </c>
      <c r="D66">
        <f>cmp_expanded!D43</f>
        <v>115</v>
      </c>
      <c r="E66" s="3">
        <f>cmp_expanded!E43</f>
        <v>15.7</v>
      </c>
      <c r="F66" s="3">
        <f>cmp_expanded!F43</f>
        <v>40.200000000000003</v>
      </c>
      <c r="G66" s="3">
        <f>cmp_expanded!G43</f>
        <v>110.4</v>
      </c>
      <c r="H66" s="3">
        <f>cmp_expanded!H43</f>
        <v>94.7</v>
      </c>
    </row>
    <row r="67" spans="1:8" x14ac:dyDescent="0.25">
      <c r="A67" s="5" t="s">
        <v>62</v>
      </c>
      <c r="B67" s="5" t="str">
        <f>cmp_expanded!C90</f>
        <v>305WSA</v>
      </c>
      <c r="C67" s="5" t="s">
        <v>66</v>
      </c>
      <c r="D67">
        <f>cmp_expanded!D90</f>
        <v>38</v>
      </c>
      <c r="E67" s="3">
        <f>cmp_expanded!E90</f>
        <v>14.45</v>
      </c>
      <c r="F67" s="3">
        <f>cmp_expanded!F90</f>
        <v>22.65</v>
      </c>
      <c r="G67" s="3">
        <f>cmp_expanded!G90</f>
        <v>99</v>
      </c>
      <c r="H67" s="3">
        <f>cmp_expanded!H90</f>
        <v>84.55</v>
      </c>
    </row>
    <row r="68" spans="1:8" x14ac:dyDescent="0.25">
      <c r="A68" s="5" t="s">
        <v>62</v>
      </c>
      <c r="B68" s="5" t="str">
        <f>cmp_expanded!C136</f>
        <v>305WSA</v>
      </c>
      <c r="C68" s="5" t="s">
        <v>67</v>
      </c>
      <c r="D68">
        <f>cmp_expanded!D136</f>
        <v>77</v>
      </c>
      <c r="E68" s="3">
        <f>cmp_expanded!E136</f>
        <v>16.600000000000001</v>
      </c>
      <c r="F68" s="3">
        <f>cmp_expanded!F136</f>
        <v>54.7</v>
      </c>
      <c r="G68" s="3">
        <f>cmp_expanded!G136</f>
        <v>119</v>
      </c>
      <c r="H68" s="3">
        <f>cmp_expanded!H136</f>
        <v>102.4</v>
      </c>
    </row>
    <row r="69" spans="1:8" x14ac:dyDescent="0.25">
      <c r="A69" s="5" t="s">
        <v>62</v>
      </c>
      <c r="B69" s="5" t="str">
        <f>cmp_expanded!C44</f>
        <v>309ALG</v>
      </c>
      <c r="C69" s="5" t="s">
        <v>65</v>
      </c>
      <c r="D69">
        <f>cmp_expanded!D44</f>
        <v>158</v>
      </c>
      <c r="E69" s="3">
        <f>cmp_expanded!E44</f>
        <v>46.924999999999997</v>
      </c>
      <c r="F69" s="3">
        <f>cmp_expanded!F44</f>
        <v>119.15</v>
      </c>
      <c r="G69" s="3">
        <f>cmp_expanded!G44</f>
        <v>321.25</v>
      </c>
      <c r="H69" s="3">
        <f>cmp_expanded!H44</f>
        <v>274.32499999999999</v>
      </c>
    </row>
    <row r="70" spans="1:8" x14ac:dyDescent="0.25">
      <c r="A70" s="5" t="s">
        <v>62</v>
      </c>
      <c r="B70" s="5" t="str">
        <f>cmp_expanded!C91</f>
        <v>309ALG</v>
      </c>
      <c r="C70" s="5" t="s">
        <v>66</v>
      </c>
      <c r="D70">
        <f>cmp_expanded!D91</f>
        <v>67</v>
      </c>
      <c r="E70" s="3">
        <f>cmp_expanded!E91</f>
        <v>26.9</v>
      </c>
      <c r="F70" s="3">
        <f>cmp_expanded!F91</f>
        <v>55</v>
      </c>
      <c r="G70" s="3">
        <f>cmp_expanded!G91</f>
        <v>156.69999999999999</v>
      </c>
      <c r="H70" s="3">
        <f>cmp_expanded!H91</f>
        <v>129.80000000000001</v>
      </c>
    </row>
    <row r="71" spans="1:8" x14ac:dyDescent="0.25">
      <c r="A71" s="5" t="s">
        <v>62</v>
      </c>
      <c r="B71" s="5" t="str">
        <f>cmp_expanded!C137</f>
        <v>309ALG</v>
      </c>
      <c r="C71" s="5" t="s">
        <v>67</v>
      </c>
      <c r="D71">
        <f>cmp_expanded!D137</f>
        <v>91</v>
      </c>
      <c r="E71" s="3">
        <f>cmp_expanded!E137</f>
        <v>72.099999999999994</v>
      </c>
      <c r="F71" s="3">
        <f>cmp_expanded!F137</f>
        <v>196</v>
      </c>
      <c r="G71" s="3">
        <f>cmp_expanded!G137</f>
        <v>612</v>
      </c>
      <c r="H71" s="3">
        <f>cmp_expanded!H137</f>
        <v>539.9</v>
      </c>
    </row>
    <row r="72" spans="1:8" x14ac:dyDescent="0.25">
      <c r="A72" s="5" t="s">
        <v>62</v>
      </c>
      <c r="B72" s="5" t="str">
        <f>cmp_expanded!C45</f>
        <v>309ASB</v>
      </c>
      <c r="C72" s="5" t="s">
        <v>65</v>
      </c>
      <c r="D72">
        <f>cmp_expanded!D45</f>
        <v>157</v>
      </c>
      <c r="E72" s="3">
        <f>cmp_expanded!E45</f>
        <v>18.5</v>
      </c>
      <c r="F72" s="3">
        <f>cmp_expanded!F45</f>
        <v>36.4</v>
      </c>
      <c r="G72" s="3">
        <f>cmp_expanded!G45</f>
        <v>71.400000000000006</v>
      </c>
      <c r="H72" s="3">
        <f>cmp_expanded!H45</f>
        <v>52.9</v>
      </c>
    </row>
    <row r="73" spans="1:8" x14ac:dyDescent="0.25">
      <c r="A73" s="5" t="s">
        <v>62</v>
      </c>
      <c r="B73" s="5" t="str">
        <f>cmp_expanded!C92</f>
        <v>309ASB</v>
      </c>
      <c r="C73" s="5" t="s">
        <v>66</v>
      </c>
      <c r="D73">
        <f>cmp_expanded!D92</f>
        <v>67</v>
      </c>
      <c r="E73" s="3">
        <f>cmp_expanded!E92</f>
        <v>11.85</v>
      </c>
      <c r="F73" s="3">
        <f>cmp_expanded!F92</f>
        <v>22.6</v>
      </c>
      <c r="G73" s="3">
        <f>cmp_expanded!G92</f>
        <v>42.15</v>
      </c>
      <c r="H73" s="3">
        <f>cmp_expanded!H92</f>
        <v>30.3</v>
      </c>
    </row>
    <row r="74" spans="1:8" x14ac:dyDescent="0.25">
      <c r="A74" s="5" t="s">
        <v>62</v>
      </c>
      <c r="B74" s="5" t="str">
        <f>cmp_expanded!C138</f>
        <v>309ASB</v>
      </c>
      <c r="C74" s="5" t="s">
        <v>67</v>
      </c>
      <c r="D74">
        <f>cmp_expanded!D138</f>
        <v>90</v>
      </c>
      <c r="E74" s="3">
        <f>cmp_expanded!E138</f>
        <v>27.25</v>
      </c>
      <c r="F74" s="3">
        <f>cmp_expanded!F138</f>
        <v>51.45</v>
      </c>
      <c r="G74" s="3">
        <f>cmp_expanded!G138</f>
        <v>102.45</v>
      </c>
      <c r="H74" s="3">
        <f>cmp_expanded!H138</f>
        <v>75.2</v>
      </c>
    </row>
    <row r="75" spans="1:8" x14ac:dyDescent="0.25">
      <c r="A75" s="5" t="s">
        <v>62</v>
      </c>
      <c r="B75" s="5" t="str">
        <f>cmp_expanded!C46</f>
        <v>309CCD</v>
      </c>
      <c r="C75" s="5" t="s">
        <v>65</v>
      </c>
      <c r="D75">
        <f>cmp_expanded!D46</f>
        <v>59</v>
      </c>
      <c r="E75" s="3">
        <f>cmp_expanded!E46</f>
        <v>35.1</v>
      </c>
      <c r="F75" s="3">
        <f>cmp_expanded!F46</f>
        <v>95.6</v>
      </c>
      <c r="G75" s="3">
        <f>cmp_expanded!G46</f>
        <v>369</v>
      </c>
      <c r="H75" s="3">
        <f>cmp_expanded!H46</f>
        <v>333.9</v>
      </c>
    </row>
    <row r="76" spans="1:8" x14ac:dyDescent="0.25">
      <c r="A76" s="5" t="s">
        <v>62</v>
      </c>
      <c r="B76" s="5" t="str">
        <f>cmp_expanded!C93</f>
        <v>309CCD</v>
      </c>
      <c r="C76" s="5" t="s">
        <v>66</v>
      </c>
      <c r="D76">
        <f>cmp_expanded!D93</f>
        <v>30</v>
      </c>
      <c r="E76" s="3">
        <f>cmp_expanded!E93</f>
        <v>29.824999999999999</v>
      </c>
      <c r="F76" s="3">
        <f>cmp_expanded!F93</f>
        <v>70.349999999999994</v>
      </c>
      <c r="G76" s="3">
        <f>cmp_expanded!G93</f>
        <v>466</v>
      </c>
      <c r="H76" s="3">
        <f>cmp_expanded!H93</f>
        <v>436.17500000000001</v>
      </c>
    </row>
    <row r="77" spans="1:8" x14ac:dyDescent="0.25">
      <c r="A77" s="5" t="s">
        <v>62</v>
      </c>
      <c r="B77" s="5" t="str">
        <f>cmp_expanded!C139</f>
        <v>309CCD</v>
      </c>
      <c r="C77" s="5" t="s">
        <v>67</v>
      </c>
      <c r="D77">
        <f>cmp_expanded!D139</f>
        <v>29</v>
      </c>
      <c r="E77" s="3">
        <f>cmp_expanded!E139</f>
        <v>51</v>
      </c>
      <c r="F77" s="3">
        <f>cmp_expanded!F139</f>
        <v>113</v>
      </c>
      <c r="G77" s="3">
        <f>cmp_expanded!G139</f>
        <v>316</v>
      </c>
      <c r="H77" s="3">
        <f>cmp_expanded!H139</f>
        <v>265</v>
      </c>
    </row>
    <row r="78" spans="1:8" x14ac:dyDescent="0.25">
      <c r="A78" s="5" t="s">
        <v>62</v>
      </c>
      <c r="B78" s="5" t="str">
        <f>cmp_expanded!C47</f>
        <v>309ESP</v>
      </c>
      <c r="C78" s="5" t="s">
        <v>65</v>
      </c>
      <c r="D78">
        <f>cmp_expanded!D47</f>
        <v>161</v>
      </c>
      <c r="E78" s="3">
        <f>cmp_expanded!E47</f>
        <v>44.5</v>
      </c>
      <c r="F78" s="3">
        <f>cmp_expanded!F47</f>
        <v>108.3</v>
      </c>
      <c r="G78" s="3">
        <f>cmp_expanded!G47</f>
        <v>361.4</v>
      </c>
      <c r="H78" s="3">
        <f>cmp_expanded!H47</f>
        <v>316.89999999999998</v>
      </c>
    </row>
    <row r="79" spans="1:8" x14ac:dyDescent="0.25">
      <c r="A79" s="5" t="s">
        <v>62</v>
      </c>
      <c r="B79" s="5" t="str">
        <f>cmp_expanded!C94</f>
        <v>309ESP</v>
      </c>
      <c r="C79" s="5" t="s">
        <v>66</v>
      </c>
      <c r="D79">
        <f>cmp_expanded!D94</f>
        <v>67</v>
      </c>
      <c r="E79" s="3">
        <f>cmp_expanded!E94</f>
        <v>13.35</v>
      </c>
      <c r="F79" s="3">
        <f>cmp_expanded!F94</f>
        <v>68.900000000000006</v>
      </c>
      <c r="G79" s="3">
        <f>cmp_expanded!G94</f>
        <v>217</v>
      </c>
      <c r="H79" s="3">
        <f>cmp_expanded!H94</f>
        <v>203.65</v>
      </c>
    </row>
    <row r="80" spans="1:8" x14ac:dyDescent="0.25">
      <c r="A80" s="5" t="s">
        <v>62</v>
      </c>
      <c r="B80" s="5" t="str">
        <f>cmp_expanded!C140</f>
        <v>309ESP</v>
      </c>
      <c r="C80" s="5" t="s">
        <v>67</v>
      </c>
      <c r="D80">
        <f>cmp_expanded!D140</f>
        <v>94</v>
      </c>
      <c r="E80" s="3">
        <f>cmp_expanded!E140</f>
        <v>64.575000000000003</v>
      </c>
      <c r="F80" s="3">
        <f>cmp_expanded!F140</f>
        <v>153.1</v>
      </c>
      <c r="G80" s="3">
        <f>cmp_expanded!G140</f>
        <v>535.75</v>
      </c>
      <c r="H80" s="3">
        <f>cmp_expanded!H140</f>
        <v>471.17500000000001</v>
      </c>
    </row>
    <row r="81" spans="1:8" x14ac:dyDescent="0.25">
      <c r="A81" s="5" t="s">
        <v>62</v>
      </c>
      <c r="B81" s="5" t="str">
        <f>cmp_expanded!C48</f>
        <v>309GAB</v>
      </c>
      <c r="C81" s="5" t="s">
        <v>65</v>
      </c>
      <c r="D81">
        <f>cmp_expanded!D48</f>
        <v>41</v>
      </c>
      <c r="E81" s="3">
        <f>cmp_expanded!E48</f>
        <v>236</v>
      </c>
      <c r="F81" s="3">
        <f>cmp_expanded!F48</f>
        <v>432</v>
      </c>
      <c r="G81" s="3">
        <f>cmp_expanded!G48</f>
        <v>1526</v>
      </c>
      <c r="H81" s="3">
        <f>cmp_expanded!H48</f>
        <v>1290</v>
      </c>
    </row>
    <row r="82" spans="1:8" x14ac:dyDescent="0.25">
      <c r="A82" s="5" t="s">
        <v>62</v>
      </c>
      <c r="B82" s="5" t="str">
        <f>cmp_expanded!C95</f>
        <v>309GAB</v>
      </c>
      <c r="C82" s="5" t="s">
        <v>66</v>
      </c>
      <c r="D82">
        <f>cmp_expanded!D95</f>
        <v>13</v>
      </c>
      <c r="E82" s="3">
        <f>cmp_expanded!E95</f>
        <v>236</v>
      </c>
      <c r="F82" s="3">
        <f>cmp_expanded!F95</f>
        <v>349.3</v>
      </c>
      <c r="G82" s="3">
        <f>cmp_expanded!G95</f>
        <v>1685.25</v>
      </c>
      <c r="H82" s="3">
        <f>cmp_expanded!H95</f>
        <v>1449.25</v>
      </c>
    </row>
    <row r="83" spans="1:8" x14ac:dyDescent="0.25">
      <c r="A83" s="5" t="s">
        <v>62</v>
      </c>
      <c r="B83" s="5" t="str">
        <f>cmp_expanded!C141</f>
        <v>309GAB</v>
      </c>
      <c r="C83" s="5" t="s">
        <v>67</v>
      </c>
      <c r="D83">
        <f>cmp_expanded!D141</f>
        <v>28</v>
      </c>
      <c r="E83" s="3">
        <f>cmp_expanded!E141</f>
        <v>239.02500000000001</v>
      </c>
      <c r="F83" s="3">
        <f>cmp_expanded!F141</f>
        <v>530</v>
      </c>
      <c r="G83" s="3">
        <f>cmp_expanded!G141</f>
        <v>1506.5</v>
      </c>
      <c r="H83" s="3">
        <f>cmp_expanded!H141</f>
        <v>1267.4749999999999</v>
      </c>
    </row>
    <row r="84" spans="1:8" x14ac:dyDescent="0.25">
      <c r="A84" s="5" t="s">
        <v>62</v>
      </c>
      <c r="B84" s="5" t="str">
        <f>cmp_expanded!C49</f>
        <v>309JON</v>
      </c>
      <c r="C84" s="5" t="s">
        <v>65</v>
      </c>
      <c r="D84">
        <f>cmp_expanded!D49</f>
        <v>160</v>
      </c>
      <c r="E84" s="3">
        <f>cmp_expanded!E49</f>
        <v>22.625</v>
      </c>
      <c r="F84" s="3">
        <f>cmp_expanded!F49</f>
        <v>51.75</v>
      </c>
      <c r="G84" s="3">
        <f>cmp_expanded!G49</f>
        <v>146.85</v>
      </c>
      <c r="H84" s="3">
        <f>cmp_expanded!H49</f>
        <v>124.22499999999999</v>
      </c>
    </row>
    <row r="85" spans="1:8" x14ac:dyDescent="0.25">
      <c r="A85" s="5" t="s">
        <v>62</v>
      </c>
      <c r="B85" s="5" t="str">
        <f>cmp_expanded!C96</f>
        <v>309JON</v>
      </c>
      <c r="C85" s="5" t="s">
        <v>66</v>
      </c>
      <c r="D85">
        <f>cmp_expanded!D96</f>
        <v>68</v>
      </c>
      <c r="E85" s="3">
        <f>cmp_expanded!E96</f>
        <v>17.649999999999999</v>
      </c>
      <c r="F85" s="3">
        <f>cmp_expanded!F96</f>
        <v>25.5</v>
      </c>
      <c r="G85" s="3">
        <f>cmp_expanded!G96</f>
        <v>43.8</v>
      </c>
      <c r="H85" s="3">
        <f>cmp_expanded!H96</f>
        <v>26.15</v>
      </c>
    </row>
    <row r="86" spans="1:8" x14ac:dyDescent="0.25">
      <c r="A86" s="5" t="s">
        <v>62</v>
      </c>
      <c r="B86" s="5" t="str">
        <f>cmp_expanded!C142</f>
        <v>309JON</v>
      </c>
      <c r="C86" s="5" t="s">
        <v>67</v>
      </c>
      <c r="D86">
        <f>cmp_expanded!D142</f>
        <v>92</v>
      </c>
      <c r="E86" s="3">
        <f>cmp_expanded!E142</f>
        <v>42.85</v>
      </c>
      <c r="F86" s="3">
        <f>cmp_expanded!F142</f>
        <v>101.85</v>
      </c>
      <c r="G86" s="3">
        <f>cmp_expanded!G142</f>
        <v>274.75</v>
      </c>
      <c r="H86" s="3">
        <f>cmp_expanded!H142</f>
        <v>231.9</v>
      </c>
    </row>
    <row r="87" spans="1:8" x14ac:dyDescent="0.25">
      <c r="A87" s="5" t="s">
        <v>62</v>
      </c>
      <c r="B87" s="5" t="str">
        <f>cmp_expanded!C50</f>
        <v>309MER</v>
      </c>
      <c r="C87" s="5" t="s">
        <v>65</v>
      </c>
      <c r="D87">
        <f>cmp_expanded!D50</f>
        <v>162</v>
      </c>
      <c r="E87" s="3">
        <f>cmp_expanded!E50</f>
        <v>54.45</v>
      </c>
      <c r="F87" s="3">
        <f>cmp_expanded!F50</f>
        <v>106.55</v>
      </c>
      <c r="G87" s="3">
        <f>cmp_expanded!G50</f>
        <v>213.7</v>
      </c>
      <c r="H87" s="3">
        <f>cmp_expanded!H50</f>
        <v>159.25</v>
      </c>
    </row>
    <row r="88" spans="1:8" x14ac:dyDescent="0.25">
      <c r="A88" s="5" t="s">
        <v>62</v>
      </c>
      <c r="B88" s="5" t="str">
        <f>cmp_expanded!C97</f>
        <v>309MER</v>
      </c>
      <c r="C88" s="5" t="s">
        <v>66</v>
      </c>
      <c r="D88">
        <f>cmp_expanded!D97</f>
        <v>69</v>
      </c>
      <c r="E88" s="3">
        <f>cmp_expanded!E97</f>
        <v>42.3</v>
      </c>
      <c r="F88" s="3">
        <f>cmp_expanded!F97</f>
        <v>76</v>
      </c>
      <c r="G88" s="3">
        <f>cmp_expanded!G97</f>
        <v>122</v>
      </c>
      <c r="H88" s="3">
        <f>cmp_expanded!H97</f>
        <v>79.7</v>
      </c>
    </row>
    <row r="89" spans="1:8" x14ac:dyDescent="0.25">
      <c r="A89" s="5" t="s">
        <v>62</v>
      </c>
      <c r="B89" s="5" t="str">
        <f>cmp_expanded!C143</f>
        <v>309MER</v>
      </c>
      <c r="C89" s="5" t="s">
        <v>67</v>
      </c>
      <c r="D89">
        <f>cmp_expanded!D143</f>
        <v>93</v>
      </c>
      <c r="E89" s="3">
        <f>cmp_expanded!E143</f>
        <v>66.900000000000006</v>
      </c>
      <c r="F89" s="3">
        <f>cmp_expanded!F143</f>
        <v>156.19999999999999</v>
      </c>
      <c r="G89" s="3">
        <f>cmp_expanded!G143</f>
        <v>367</v>
      </c>
      <c r="H89" s="3">
        <f>cmp_expanded!H143</f>
        <v>300.10000000000002</v>
      </c>
    </row>
    <row r="90" spans="1:8" x14ac:dyDescent="0.25">
      <c r="A90" s="5" t="s">
        <v>62</v>
      </c>
      <c r="B90" s="5" t="str">
        <f>cmp_expanded!C51</f>
        <v>309NAD</v>
      </c>
      <c r="C90" s="5" t="s">
        <v>65</v>
      </c>
      <c r="D90">
        <f>cmp_expanded!D51</f>
        <v>119</v>
      </c>
      <c r="E90" s="3">
        <f>cmp_expanded!E51</f>
        <v>40.6</v>
      </c>
      <c r="F90" s="3">
        <f>cmp_expanded!F51</f>
        <v>94.4</v>
      </c>
      <c r="G90" s="3">
        <f>cmp_expanded!G51</f>
        <v>373.7</v>
      </c>
      <c r="H90" s="3">
        <f>cmp_expanded!H51</f>
        <v>333.1</v>
      </c>
    </row>
    <row r="91" spans="1:8" x14ac:dyDescent="0.25">
      <c r="A91" s="5" t="s">
        <v>62</v>
      </c>
      <c r="B91" s="5" t="str">
        <f>cmp_expanded!C98</f>
        <v>309NAD</v>
      </c>
      <c r="C91" s="5" t="s">
        <v>66</v>
      </c>
      <c r="D91">
        <f>cmp_expanded!D98</f>
        <v>55</v>
      </c>
      <c r="E91" s="3">
        <f>cmp_expanded!E98</f>
        <v>41.6</v>
      </c>
      <c r="F91" s="3">
        <f>cmp_expanded!F98</f>
        <v>108</v>
      </c>
      <c r="G91" s="3">
        <f>cmp_expanded!G98</f>
        <v>266.10000000000002</v>
      </c>
      <c r="H91" s="3">
        <f>cmp_expanded!H98</f>
        <v>224.5</v>
      </c>
    </row>
    <row r="92" spans="1:8" x14ac:dyDescent="0.25">
      <c r="A92" s="5" t="s">
        <v>62</v>
      </c>
      <c r="B92" s="5" t="str">
        <f>cmp_expanded!C144</f>
        <v>309NAD</v>
      </c>
      <c r="C92" s="5" t="s">
        <v>67</v>
      </c>
      <c r="D92">
        <f>cmp_expanded!D144</f>
        <v>64</v>
      </c>
      <c r="E92" s="3">
        <f>cmp_expanded!E144</f>
        <v>39.950000000000003</v>
      </c>
      <c r="F92" s="3">
        <f>cmp_expanded!F144</f>
        <v>82.65</v>
      </c>
      <c r="G92" s="3">
        <f>cmp_expanded!G144</f>
        <v>555.25</v>
      </c>
      <c r="H92" s="3">
        <f>cmp_expanded!H144</f>
        <v>515.29999999999995</v>
      </c>
    </row>
    <row r="93" spans="1:8" x14ac:dyDescent="0.25">
      <c r="A93" s="5" t="s">
        <v>62</v>
      </c>
      <c r="B93" s="5" t="str">
        <f>cmp_expanded!C52</f>
        <v>309OLD</v>
      </c>
      <c r="C93" s="5" t="s">
        <v>65</v>
      </c>
      <c r="D93">
        <f>cmp_expanded!D52</f>
        <v>114</v>
      </c>
      <c r="E93" s="3">
        <f>cmp_expanded!E52</f>
        <v>35.700000000000003</v>
      </c>
      <c r="F93" s="3">
        <f>cmp_expanded!F52</f>
        <v>89.15</v>
      </c>
      <c r="G93" s="3">
        <f>cmp_expanded!G52</f>
        <v>176.85</v>
      </c>
      <c r="H93" s="3">
        <f>cmp_expanded!H52</f>
        <v>141.15</v>
      </c>
    </row>
    <row r="94" spans="1:8" x14ac:dyDescent="0.25">
      <c r="A94" s="5" t="s">
        <v>62</v>
      </c>
      <c r="B94" s="5" t="str">
        <f>cmp_expanded!C99</f>
        <v>309OLD</v>
      </c>
      <c r="C94" s="5" t="s">
        <v>66</v>
      </c>
      <c r="D94">
        <f>cmp_expanded!D99</f>
        <v>49</v>
      </c>
      <c r="E94" s="3">
        <f>cmp_expanded!E99</f>
        <v>25.5</v>
      </c>
      <c r="F94" s="3">
        <f>cmp_expanded!F99</f>
        <v>74.8</v>
      </c>
      <c r="G94" s="3">
        <f>cmp_expanded!G99</f>
        <v>108.2</v>
      </c>
      <c r="H94" s="3">
        <f>cmp_expanded!H99</f>
        <v>82.7</v>
      </c>
    </row>
    <row r="95" spans="1:8" x14ac:dyDescent="0.25">
      <c r="A95" s="5" t="s">
        <v>62</v>
      </c>
      <c r="B95" s="5" t="str">
        <f>cmp_expanded!C145</f>
        <v>309OLD</v>
      </c>
      <c r="C95" s="5" t="s">
        <v>67</v>
      </c>
      <c r="D95">
        <f>cmp_expanded!D145</f>
        <v>65</v>
      </c>
      <c r="E95" s="3">
        <f>cmp_expanded!E145</f>
        <v>55.7</v>
      </c>
      <c r="F95" s="3">
        <f>cmp_expanded!F145</f>
        <v>102</v>
      </c>
      <c r="G95" s="3">
        <f>cmp_expanded!G145</f>
        <v>222</v>
      </c>
      <c r="H95" s="3">
        <f>cmp_expanded!H145</f>
        <v>166.3</v>
      </c>
    </row>
    <row r="96" spans="1:8" x14ac:dyDescent="0.25">
      <c r="A96" s="5" t="s">
        <v>62</v>
      </c>
      <c r="B96" s="5" t="str">
        <f>cmp_expanded!C53</f>
        <v>309RTA</v>
      </c>
      <c r="C96" s="5" t="s">
        <v>65</v>
      </c>
      <c r="D96">
        <f>cmp_expanded!D53</f>
        <v>15</v>
      </c>
      <c r="E96" s="3">
        <f>cmp_expanded!E53</f>
        <v>77.900000000000006</v>
      </c>
      <c r="F96" s="3">
        <f>cmp_expanded!F53</f>
        <v>461</v>
      </c>
      <c r="G96" s="3">
        <f>cmp_expanded!G53</f>
        <v>1412</v>
      </c>
      <c r="H96" s="3">
        <f>cmp_expanded!H53</f>
        <v>1334.1</v>
      </c>
    </row>
    <row r="97" spans="1:8" x14ac:dyDescent="0.25">
      <c r="A97" s="5" t="s">
        <v>62</v>
      </c>
      <c r="B97" s="5" t="str">
        <f>cmp_expanded!C100</f>
        <v>309RTA</v>
      </c>
      <c r="C97" s="5" t="s">
        <v>66</v>
      </c>
      <c r="D97">
        <f>cmp_expanded!D100</f>
        <v>7</v>
      </c>
      <c r="E97" s="3">
        <f>cmp_expanded!E100</f>
        <v>48.4</v>
      </c>
      <c r="F97" s="3">
        <f>cmp_expanded!F100</f>
        <v>71.099999999999994</v>
      </c>
      <c r="G97" s="3">
        <f>cmp_expanded!G100</f>
        <v>272.85000000000002</v>
      </c>
      <c r="H97" s="3">
        <f>cmp_expanded!H100</f>
        <v>224.45</v>
      </c>
    </row>
    <row r="98" spans="1:8" x14ac:dyDescent="0.25">
      <c r="A98" s="5" t="s">
        <v>62</v>
      </c>
      <c r="B98" s="5" t="str">
        <f>cmp_expanded!C146</f>
        <v>309RTA</v>
      </c>
      <c r="C98" s="5" t="s">
        <v>67</v>
      </c>
      <c r="D98">
        <f>cmp_expanded!D146</f>
        <v>8</v>
      </c>
      <c r="E98" s="3">
        <f>cmp_expanded!E146</f>
        <v>840.5</v>
      </c>
      <c r="F98" s="3">
        <f>cmp_expanded!F146</f>
        <v>1042</v>
      </c>
      <c r="G98" s="3">
        <f>cmp_expanded!G146</f>
        <v>1789.75</v>
      </c>
      <c r="H98" s="3">
        <f>cmp_expanded!H146</f>
        <v>949.25</v>
      </c>
    </row>
    <row r="99" spans="1:8" x14ac:dyDescent="0.25">
      <c r="A99" s="5" t="s">
        <v>62</v>
      </c>
      <c r="B99" s="5" t="str">
        <f>cmp_expanded!C54</f>
        <v>309TEH</v>
      </c>
      <c r="C99" s="5" t="s">
        <v>65</v>
      </c>
      <c r="D99">
        <f>cmp_expanded!D54</f>
        <v>162</v>
      </c>
      <c r="E99" s="3">
        <f>cmp_expanded!E54</f>
        <v>68.849999999999994</v>
      </c>
      <c r="F99" s="3">
        <f>cmp_expanded!F54</f>
        <v>114.2</v>
      </c>
      <c r="G99" s="3">
        <f>cmp_expanded!G54</f>
        <v>219.65</v>
      </c>
      <c r="H99" s="3">
        <f>cmp_expanded!H54</f>
        <v>150.80000000000001</v>
      </c>
    </row>
    <row r="100" spans="1:8" x14ac:dyDescent="0.25">
      <c r="A100" s="5" t="s">
        <v>62</v>
      </c>
      <c r="B100" s="5" t="str">
        <f>cmp_expanded!C101</f>
        <v>309TEH</v>
      </c>
      <c r="C100" s="5" t="s">
        <v>66</v>
      </c>
      <c r="D100">
        <f>cmp_expanded!D101</f>
        <v>69</v>
      </c>
      <c r="E100" s="3">
        <f>cmp_expanded!E101</f>
        <v>57.1</v>
      </c>
      <c r="F100" s="3">
        <f>cmp_expanded!F101</f>
        <v>88.2</v>
      </c>
      <c r="G100" s="3">
        <f>cmp_expanded!G101</f>
        <v>159.4</v>
      </c>
      <c r="H100" s="3">
        <f>cmp_expanded!H101</f>
        <v>102.3</v>
      </c>
    </row>
    <row r="101" spans="1:8" x14ac:dyDescent="0.25">
      <c r="A101" s="5" t="s">
        <v>62</v>
      </c>
      <c r="B101" s="5" t="str">
        <f>cmp_expanded!C147</f>
        <v>309TEH</v>
      </c>
      <c r="C101" s="5" t="s">
        <v>67</v>
      </c>
      <c r="D101">
        <f>cmp_expanded!D147</f>
        <v>93</v>
      </c>
      <c r="E101" s="3">
        <f>cmp_expanded!E147</f>
        <v>83.8</v>
      </c>
      <c r="F101" s="3">
        <f>cmp_expanded!F147</f>
        <v>140.30000000000001</v>
      </c>
      <c r="G101" s="3">
        <f>cmp_expanded!G147</f>
        <v>398.8</v>
      </c>
      <c r="H101" s="3">
        <f>cmp_expanded!H147</f>
        <v>315</v>
      </c>
    </row>
    <row r="102" spans="1:8" x14ac:dyDescent="0.25">
      <c r="A102" s="5" t="s">
        <v>62</v>
      </c>
      <c r="B102" s="5" t="str">
        <f>cmp_expanded!C55</f>
        <v>310CCC</v>
      </c>
      <c r="C102" s="5" t="s">
        <v>65</v>
      </c>
      <c r="D102">
        <f>cmp_expanded!D55</f>
        <v>134</v>
      </c>
      <c r="E102" s="3">
        <f>cmp_expanded!E55</f>
        <v>1.1475</v>
      </c>
      <c r="F102" s="3">
        <f>cmp_expanded!F55</f>
        <v>2.1549999999999998</v>
      </c>
      <c r="G102" s="3">
        <f>cmp_expanded!G55</f>
        <v>3.85</v>
      </c>
      <c r="H102" s="3">
        <f>cmp_expanded!H55</f>
        <v>2.7025000000000001</v>
      </c>
    </row>
    <row r="103" spans="1:8" x14ac:dyDescent="0.25">
      <c r="A103" s="5" t="s">
        <v>62</v>
      </c>
      <c r="B103" s="5" t="str">
        <f>cmp_expanded!C102</f>
        <v>310CCC</v>
      </c>
      <c r="C103" s="5" t="s">
        <v>66</v>
      </c>
      <c r="D103">
        <f>cmp_expanded!D102</f>
        <v>50</v>
      </c>
      <c r="E103" s="3">
        <f>cmp_expanded!E102</f>
        <v>1.2</v>
      </c>
      <c r="F103" s="3">
        <f>cmp_expanded!F102</f>
        <v>2.4</v>
      </c>
      <c r="G103" s="3">
        <f>cmp_expanded!G102</f>
        <v>3.2949999999999999</v>
      </c>
      <c r="H103" s="3">
        <f>cmp_expanded!H102</f>
        <v>2.0950000000000002</v>
      </c>
    </row>
    <row r="104" spans="1:8" x14ac:dyDescent="0.25">
      <c r="A104" s="5" t="s">
        <v>62</v>
      </c>
      <c r="B104" s="5" t="str">
        <f>cmp_expanded!C148</f>
        <v>310CCC</v>
      </c>
      <c r="C104" s="5" t="s">
        <v>67</v>
      </c>
      <c r="D104">
        <f>cmp_expanded!D148</f>
        <v>84</v>
      </c>
      <c r="E104" s="3">
        <f>cmp_expanded!E148</f>
        <v>0.99250000000000005</v>
      </c>
      <c r="F104" s="3">
        <f>cmp_expanded!F148</f>
        <v>2.1</v>
      </c>
      <c r="G104" s="3">
        <f>cmp_expanded!G148</f>
        <v>4.41</v>
      </c>
      <c r="H104" s="3">
        <f>cmp_expanded!H148</f>
        <v>3.4175</v>
      </c>
    </row>
    <row r="105" spans="1:8" x14ac:dyDescent="0.25">
      <c r="A105" s="5" t="s">
        <v>62</v>
      </c>
      <c r="B105" s="5" t="str">
        <f>cmp_expanded!C56</f>
        <v>310LBC</v>
      </c>
      <c r="C105" s="5" t="s">
        <v>65</v>
      </c>
      <c r="D105">
        <f>cmp_expanded!D56</f>
        <v>46</v>
      </c>
      <c r="E105" s="3">
        <f>cmp_expanded!E56</f>
        <v>0.9425</v>
      </c>
      <c r="F105" s="3">
        <f>cmp_expanded!F56</f>
        <v>1.88</v>
      </c>
      <c r="G105" s="3">
        <f>cmp_expanded!G56</f>
        <v>4.2725</v>
      </c>
      <c r="H105" s="3">
        <f>cmp_expanded!H56</f>
        <v>3.33</v>
      </c>
    </row>
    <row r="106" spans="1:8" x14ac:dyDescent="0.25">
      <c r="A106" s="5" t="s">
        <v>62</v>
      </c>
      <c r="B106" s="5" t="str">
        <f>cmp_expanded!C103</f>
        <v>310LBC</v>
      </c>
      <c r="C106" s="5" t="s">
        <v>66</v>
      </c>
      <c r="D106">
        <f>cmp_expanded!D103</f>
        <v>11</v>
      </c>
      <c r="E106" s="3">
        <f>cmp_expanded!E103</f>
        <v>0.6</v>
      </c>
      <c r="F106" s="3">
        <f>cmp_expanded!F103</f>
        <v>1.7</v>
      </c>
      <c r="G106" s="3">
        <f>cmp_expanded!G103</f>
        <v>2.1800000000000002</v>
      </c>
      <c r="H106" s="3">
        <f>cmp_expanded!H103</f>
        <v>1.58</v>
      </c>
    </row>
    <row r="107" spans="1:8" x14ac:dyDescent="0.25">
      <c r="A107" s="5" t="s">
        <v>62</v>
      </c>
      <c r="B107" s="5" t="str">
        <f>cmp_expanded!C149</f>
        <v>310LBC</v>
      </c>
      <c r="C107" s="5" t="s">
        <v>67</v>
      </c>
      <c r="D107">
        <f>cmp_expanded!D149</f>
        <v>35</v>
      </c>
      <c r="E107" s="3">
        <f>cmp_expanded!E149</f>
        <v>0.995</v>
      </c>
      <c r="F107" s="3">
        <f>cmp_expanded!F149</f>
        <v>2.5</v>
      </c>
      <c r="G107" s="3">
        <f>cmp_expanded!G149</f>
        <v>5.46</v>
      </c>
      <c r="H107" s="3">
        <f>cmp_expanded!H149</f>
        <v>4.4649999999999999</v>
      </c>
    </row>
    <row r="108" spans="1:8" x14ac:dyDescent="0.25">
      <c r="A108" s="5" t="s">
        <v>62</v>
      </c>
      <c r="B108" s="5" t="str">
        <f>cmp_expanded!C57</f>
        <v>310PRE</v>
      </c>
      <c r="C108" s="5" t="s">
        <v>65</v>
      </c>
      <c r="D108">
        <f>cmp_expanded!D57</f>
        <v>156</v>
      </c>
      <c r="E108" s="3">
        <f>cmp_expanded!E57</f>
        <v>7.69</v>
      </c>
      <c r="F108" s="3">
        <f>cmp_expanded!F57</f>
        <v>10.25</v>
      </c>
      <c r="G108" s="3">
        <f>cmp_expanded!G57</f>
        <v>16.125</v>
      </c>
      <c r="H108" s="3">
        <f>cmp_expanded!H57</f>
        <v>8.4350000000000005</v>
      </c>
    </row>
    <row r="109" spans="1:8" x14ac:dyDescent="0.25">
      <c r="A109" s="5" t="s">
        <v>62</v>
      </c>
      <c r="B109" s="5" t="str">
        <f>cmp_expanded!C104</f>
        <v>310PRE</v>
      </c>
      <c r="C109" s="5" t="s">
        <v>66</v>
      </c>
      <c r="D109">
        <f>cmp_expanded!D104</f>
        <v>67</v>
      </c>
      <c r="E109" s="3">
        <f>cmp_expanded!E104</f>
        <v>7.68</v>
      </c>
      <c r="F109" s="3">
        <f>cmp_expanded!F104</f>
        <v>10.3</v>
      </c>
      <c r="G109" s="3">
        <f>cmp_expanded!G104</f>
        <v>13.65</v>
      </c>
      <c r="H109" s="3">
        <f>cmp_expanded!H104</f>
        <v>5.97</v>
      </c>
    </row>
    <row r="110" spans="1:8" x14ac:dyDescent="0.25">
      <c r="A110" s="5" t="s">
        <v>62</v>
      </c>
      <c r="B110" s="5" t="str">
        <f>cmp_expanded!C150</f>
        <v>310PRE</v>
      </c>
      <c r="C110" s="5" t="s">
        <v>67</v>
      </c>
      <c r="D110">
        <f>cmp_expanded!D150</f>
        <v>89</v>
      </c>
      <c r="E110" s="3">
        <f>cmp_expanded!E150</f>
        <v>7.8</v>
      </c>
      <c r="F110" s="3">
        <f>cmp_expanded!F150</f>
        <v>10.1</v>
      </c>
      <c r="G110" s="3">
        <f>cmp_expanded!G150</f>
        <v>20.8</v>
      </c>
      <c r="H110" s="3">
        <f>cmp_expanded!H150</f>
        <v>13</v>
      </c>
    </row>
    <row r="111" spans="1:8" x14ac:dyDescent="0.25">
      <c r="A111" s="5" t="s">
        <v>62</v>
      </c>
      <c r="B111" s="5" t="str">
        <f>cmp_expanded!C58</f>
        <v>310USG</v>
      </c>
      <c r="C111" s="5" t="s">
        <v>65</v>
      </c>
      <c r="D111">
        <f>cmp_expanded!D58</f>
        <v>154</v>
      </c>
      <c r="E111" s="3">
        <f>cmp_expanded!E58</f>
        <v>1.57</v>
      </c>
      <c r="F111" s="3">
        <f>cmp_expanded!F58</f>
        <v>2.7</v>
      </c>
      <c r="G111" s="3">
        <f>cmp_expanded!G58</f>
        <v>4.84</v>
      </c>
      <c r="H111" s="3">
        <f>cmp_expanded!H58</f>
        <v>3.27</v>
      </c>
    </row>
    <row r="112" spans="1:8" x14ac:dyDescent="0.25">
      <c r="A112" s="5" t="s">
        <v>62</v>
      </c>
      <c r="B112" s="5" t="str">
        <f>cmp_expanded!C105</f>
        <v>310USG</v>
      </c>
      <c r="C112" s="5" t="s">
        <v>66</v>
      </c>
      <c r="D112">
        <f>cmp_expanded!D105</f>
        <v>66</v>
      </c>
      <c r="E112" s="3">
        <f>cmp_expanded!E105</f>
        <v>1.8</v>
      </c>
      <c r="F112" s="3">
        <f>cmp_expanded!F105</f>
        <v>2.75</v>
      </c>
      <c r="G112" s="3">
        <f>cmp_expanded!G105</f>
        <v>4.07</v>
      </c>
      <c r="H112" s="3">
        <f>cmp_expanded!H105</f>
        <v>2.27</v>
      </c>
    </row>
    <row r="113" spans="1:8" x14ac:dyDescent="0.25">
      <c r="A113" s="5" t="s">
        <v>62</v>
      </c>
      <c r="B113" s="5" t="str">
        <f>cmp_expanded!C151</f>
        <v>310USG</v>
      </c>
      <c r="C113" s="5" t="s">
        <v>67</v>
      </c>
      <c r="D113">
        <f>cmp_expanded!D151</f>
        <v>88</v>
      </c>
      <c r="E113" s="3">
        <f>cmp_expanded!E151</f>
        <v>1.4875</v>
      </c>
      <c r="F113" s="3">
        <f>cmp_expanded!F151</f>
        <v>2.61</v>
      </c>
      <c r="G113" s="3">
        <f>cmp_expanded!G151</f>
        <v>5.6074999999999999</v>
      </c>
      <c r="H113" s="3">
        <f>cmp_expanded!H151</f>
        <v>4.12</v>
      </c>
    </row>
    <row r="114" spans="1:8" x14ac:dyDescent="0.25">
      <c r="A114" s="5" t="s">
        <v>62</v>
      </c>
      <c r="B114" s="5" t="str">
        <f>cmp_expanded!C59</f>
        <v>310WRP</v>
      </c>
      <c r="C114" s="5" t="s">
        <v>65</v>
      </c>
      <c r="D114">
        <f>cmp_expanded!D59</f>
        <v>102</v>
      </c>
      <c r="E114" s="3">
        <f>cmp_expanded!E59</f>
        <v>1.2050000000000001</v>
      </c>
      <c r="F114" s="3">
        <f>cmp_expanded!F59</f>
        <v>2.4249999999999998</v>
      </c>
      <c r="G114" s="3">
        <f>cmp_expanded!G59</f>
        <v>5.7649999999999997</v>
      </c>
      <c r="H114" s="3">
        <f>cmp_expanded!H59</f>
        <v>4.5599999999999996</v>
      </c>
    </row>
    <row r="115" spans="1:8" x14ac:dyDescent="0.25">
      <c r="A115" s="5" t="s">
        <v>62</v>
      </c>
      <c r="B115" s="5" t="str">
        <f>cmp_expanded!C106</f>
        <v>310WRP</v>
      </c>
      <c r="C115" s="5" t="s">
        <v>66</v>
      </c>
      <c r="D115">
        <f>cmp_expanded!D106</f>
        <v>40</v>
      </c>
      <c r="E115" s="3">
        <f>cmp_expanded!E106</f>
        <v>0.65249999999999997</v>
      </c>
      <c r="F115" s="3">
        <f>cmp_expanded!F106</f>
        <v>1.4</v>
      </c>
      <c r="G115" s="3">
        <f>cmp_expanded!G106</f>
        <v>2.625</v>
      </c>
      <c r="H115" s="3">
        <f>cmp_expanded!H106</f>
        <v>1.9724999999999999</v>
      </c>
    </row>
    <row r="116" spans="1:8" x14ac:dyDescent="0.25">
      <c r="A116" s="5" t="s">
        <v>62</v>
      </c>
      <c r="B116" s="5" t="str">
        <f>cmp_expanded!C152</f>
        <v>310WRP</v>
      </c>
      <c r="C116" s="5" t="s">
        <v>67</v>
      </c>
      <c r="D116">
        <f>cmp_expanded!D152</f>
        <v>62</v>
      </c>
      <c r="E116" s="3">
        <f>cmp_expanded!E152</f>
        <v>1.6375</v>
      </c>
      <c r="F116" s="3">
        <f>cmp_expanded!F152</f>
        <v>3.855</v>
      </c>
      <c r="G116" s="3">
        <f>cmp_expanded!G152</f>
        <v>11.272500000000001</v>
      </c>
      <c r="H116" s="3">
        <f>cmp_expanded!H152</f>
        <v>9.6349999999999998</v>
      </c>
    </row>
    <row r="117" spans="1:8" x14ac:dyDescent="0.25">
      <c r="A117" s="5" t="s">
        <v>62</v>
      </c>
      <c r="B117" s="5" t="str">
        <f>cmp_expanded!C60</f>
        <v>312BCC</v>
      </c>
      <c r="C117" s="5" t="s">
        <v>65</v>
      </c>
      <c r="D117">
        <f>cmp_expanded!D60</f>
        <v>55</v>
      </c>
      <c r="E117" s="3">
        <f>cmp_expanded!E60</f>
        <v>24.45</v>
      </c>
      <c r="F117" s="3">
        <f>cmp_expanded!F60</f>
        <v>141.6</v>
      </c>
      <c r="G117" s="3">
        <f>cmp_expanded!G60</f>
        <v>573.5</v>
      </c>
      <c r="H117" s="3">
        <f>cmp_expanded!H60</f>
        <v>549.04999999999995</v>
      </c>
    </row>
    <row r="118" spans="1:8" x14ac:dyDescent="0.25">
      <c r="A118" s="5" t="s">
        <v>62</v>
      </c>
      <c r="B118" s="5" t="str">
        <f>cmp_expanded!C107</f>
        <v>312BCC</v>
      </c>
      <c r="C118" s="5" t="s">
        <v>66</v>
      </c>
      <c r="D118">
        <f>cmp_expanded!D107</f>
        <v>23</v>
      </c>
      <c r="E118" s="3">
        <f>cmp_expanded!E107</f>
        <v>8.92</v>
      </c>
      <c r="F118" s="3">
        <f>cmp_expanded!F107</f>
        <v>25.8</v>
      </c>
      <c r="G118" s="3">
        <f>cmp_expanded!G107</f>
        <v>153.80000000000001</v>
      </c>
      <c r="H118" s="3">
        <f>cmp_expanded!H107</f>
        <v>144.88</v>
      </c>
    </row>
    <row r="119" spans="1:8" x14ac:dyDescent="0.25">
      <c r="A119" s="5" t="s">
        <v>62</v>
      </c>
      <c r="B119" s="5" t="str">
        <f>cmp_expanded!C153</f>
        <v>312BCC</v>
      </c>
      <c r="C119" s="5" t="s">
        <v>67</v>
      </c>
      <c r="D119">
        <f>cmp_expanded!D153</f>
        <v>32</v>
      </c>
      <c r="E119" s="3">
        <f>cmp_expanded!E153</f>
        <v>95.65</v>
      </c>
      <c r="F119" s="3">
        <f>cmp_expanded!F153</f>
        <v>372.8</v>
      </c>
      <c r="G119" s="3">
        <f>cmp_expanded!G153</f>
        <v>899.5</v>
      </c>
      <c r="H119" s="3">
        <f>cmp_expanded!H153</f>
        <v>803.85</v>
      </c>
    </row>
    <row r="120" spans="1:8" x14ac:dyDescent="0.25">
      <c r="A120" s="5" t="s">
        <v>62</v>
      </c>
      <c r="B120" s="5" t="str">
        <f>cmp_expanded!C61</f>
        <v>312BCJ</v>
      </c>
      <c r="C120" s="5" t="s">
        <v>65</v>
      </c>
      <c r="D120">
        <f>cmp_expanded!D61</f>
        <v>157</v>
      </c>
      <c r="E120" s="3">
        <f>cmp_expanded!E61</f>
        <v>25.2</v>
      </c>
      <c r="F120" s="3">
        <f>cmp_expanded!F61</f>
        <v>58.6</v>
      </c>
      <c r="G120" s="3">
        <f>cmp_expanded!G61</f>
        <v>190.7</v>
      </c>
      <c r="H120" s="3">
        <f>cmp_expanded!H61</f>
        <v>165.5</v>
      </c>
    </row>
    <row r="121" spans="1:8" x14ac:dyDescent="0.25">
      <c r="A121" s="5" t="s">
        <v>62</v>
      </c>
      <c r="B121" s="5" t="str">
        <f>cmp_expanded!C108</f>
        <v>312BCJ</v>
      </c>
      <c r="C121" s="5" t="s">
        <v>66</v>
      </c>
      <c r="D121">
        <f>cmp_expanded!D108</f>
        <v>71</v>
      </c>
      <c r="E121" s="3">
        <f>cmp_expanded!E108</f>
        <v>19.3</v>
      </c>
      <c r="F121" s="3">
        <f>cmp_expanded!F108</f>
        <v>33.1</v>
      </c>
      <c r="G121" s="3">
        <f>cmp_expanded!G108</f>
        <v>84.2</v>
      </c>
      <c r="H121" s="3">
        <f>cmp_expanded!H108</f>
        <v>64.900000000000006</v>
      </c>
    </row>
    <row r="122" spans="1:8" x14ac:dyDescent="0.25">
      <c r="A122" s="5" t="s">
        <v>62</v>
      </c>
      <c r="B122" s="5" t="str">
        <f>cmp_expanded!C154</f>
        <v>312BCJ</v>
      </c>
      <c r="C122" s="5" t="s">
        <v>67</v>
      </c>
      <c r="D122">
        <f>cmp_expanded!D154</f>
        <v>86</v>
      </c>
      <c r="E122" s="3">
        <f>cmp_expanded!E154</f>
        <v>36.524999999999999</v>
      </c>
      <c r="F122" s="3">
        <f>cmp_expanded!F154</f>
        <v>107.2</v>
      </c>
      <c r="G122" s="3">
        <f>cmp_expanded!G154</f>
        <v>276.64999999999998</v>
      </c>
      <c r="H122" s="3">
        <f>cmp_expanded!H154</f>
        <v>240.125</v>
      </c>
    </row>
    <row r="123" spans="1:8" x14ac:dyDescent="0.25">
      <c r="A123" s="5" t="s">
        <v>62</v>
      </c>
      <c r="B123" s="5" t="str">
        <f>cmp_expanded!C62</f>
        <v>312GVS</v>
      </c>
      <c r="C123" s="5" t="s">
        <v>65</v>
      </c>
      <c r="D123">
        <f>cmp_expanded!D62</f>
        <v>114</v>
      </c>
      <c r="E123" s="3">
        <f>cmp_expanded!E62</f>
        <v>4.45</v>
      </c>
      <c r="F123" s="3">
        <f>cmp_expanded!F62</f>
        <v>14.45</v>
      </c>
      <c r="G123" s="3">
        <f>cmp_expanded!G62</f>
        <v>66.400000000000006</v>
      </c>
      <c r="H123" s="3">
        <f>cmp_expanded!H62</f>
        <v>61.95</v>
      </c>
    </row>
    <row r="124" spans="1:8" x14ac:dyDescent="0.25">
      <c r="A124" s="5" t="s">
        <v>62</v>
      </c>
      <c r="B124" s="5" t="str">
        <f>cmp_expanded!C109</f>
        <v>312GVS</v>
      </c>
      <c r="C124" s="5" t="s">
        <v>66</v>
      </c>
      <c r="D124">
        <f>cmp_expanded!D109</f>
        <v>50</v>
      </c>
      <c r="E124" s="3">
        <f>cmp_expanded!E109</f>
        <v>3.5249999999999999</v>
      </c>
      <c r="F124" s="3">
        <f>cmp_expanded!F109</f>
        <v>5.67</v>
      </c>
      <c r="G124" s="3">
        <f>cmp_expanded!G109</f>
        <v>17.475000000000001</v>
      </c>
      <c r="H124" s="3">
        <f>cmp_expanded!H109</f>
        <v>13.95</v>
      </c>
    </row>
    <row r="125" spans="1:8" x14ac:dyDescent="0.25">
      <c r="A125" s="5" t="s">
        <v>62</v>
      </c>
      <c r="B125" s="5" t="str">
        <f>cmp_expanded!C155</f>
        <v>312GVS</v>
      </c>
      <c r="C125" s="5" t="s">
        <v>67</v>
      </c>
      <c r="D125">
        <f>cmp_expanded!D155</f>
        <v>64</v>
      </c>
      <c r="E125" s="3">
        <f>cmp_expanded!E155</f>
        <v>10.7</v>
      </c>
      <c r="F125" s="3">
        <f>cmp_expanded!F155</f>
        <v>35.75</v>
      </c>
      <c r="G125" s="3">
        <f>cmp_expanded!G155</f>
        <v>114.65</v>
      </c>
      <c r="H125" s="3">
        <f>cmp_expanded!H155</f>
        <v>103.95</v>
      </c>
    </row>
    <row r="126" spans="1:8" x14ac:dyDescent="0.25">
      <c r="A126" s="5" t="s">
        <v>62</v>
      </c>
      <c r="B126" s="5" t="str">
        <f>cmp_expanded!C63</f>
        <v>312MSD</v>
      </c>
      <c r="C126" s="5" t="s">
        <v>65</v>
      </c>
      <c r="D126">
        <f>cmp_expanded!D63</f>
        <v>153</v>
      </c>
      <c r="E126" s="3">
        <f>cmp_expanded!E63</f>
        <v>17.5</v>
      </c>
      <c r="F126" s="3">
        <f>cmp_expanded!F63</f>
        <v>42.8</v>
      </c>
      <c r="G126" s="3">
        <f>cmp_expanded!G63</f>
        <v>119</v>
      </c>
      <c r="H126" s="3">
        <f>cmp_expanded!H63</f>
        <v>101.5</v>
      </c>
    </row>
    <row r="127" spans="1:8" x14ac:dyDescent="0.25">
      <c r="A127" s="5" t="s">
        <v>62</v>
      </c>
      <c r="B127" s="5" t="str">
        <f>cmp_expanded!C110</f>
        <v>312MSD</v>
      </c>
      <c r="C127" s="5" t="s">
        <v>66</v>
      </c>
      <c r="D127">
        <f>cmp_expanded!D110</f>
        <v>64</v>
      </c>
      <c r="E127" s="3">
        <f>cmp_expanded!E110</f>
        <v>12.425000000000001</v>
      </c>
      <c r="F127" s="3">
        <f>cmp_expanded!F110</f>
        <v>21.4</v>
      </c>
      <c r="G127" s="3">
        <f>cmp_expanded!G110</f>
        <v>40.325000000000003</v>
      </c>
      <c r="H127" s="3">
        <f>cmp_expanded!H110</f>
        <v>27.9</v>
      </c>
    </row>
    <row r="128" spans="1:8" x14ac:dyDescent="0.25">
      <c r="A128" s="5" t="s">
        <v>62</v>
      </c>
      <c r="B128" s="5" t="str">
        <f>cmp_expanded!C156</f>
        <v>312MSD</v>
      </c>
      <c r="C128" s="5" t="s">
        <v>67</v>
      </c>
      <c r="D128">
        <f>cmp_expanded!D156</f>
        <v>89</v>
      </c>
      <c r="E128" s="3">
        <f>cmp_expanded!E156</f>
        <v>32.799999999999997</v>
      </c>
      <c r="F128" s="3">
        <f>cmp_expanded!F156</f>
        <v>75.3</v>
      </c>
      <c r="G128" s="3">
        <f>cmp_expanded!G156</f>
        <v>191.3</v>
      </c>
      <c r="H128" s="3">
        <f>cmp_expanded!H156</f>
        <v>158.5</v>
      </c>
    </row>
    <row r="129" spans="1:8" x14ac:dyDescent="0.25">
      <c r="A129" s="5" t="s">
        <v>62</v>
      </c>
      <c r="B129" s="5" t="str">
        <f>cmp_expanded!C64</f>
        <v>312OFC</v>
      </c>
      <c r="C129" s="5" t="s">
        <v>65</v>
      </c>
      <c r="D129">
        <f>cmp_expanded!D64</f>
        <v>166</v>
      </c>
      <c r="E129" s="3">
        <f>cmp_expanded!E64</f>
        <v>17.3</v>
      </c>
      <c r="F129" s="3">
        <f>cmp_expanded!F64</f>
        <v>62.65</v>
      </c>
      <c r="G129" s="3">
        <f>cmp_expanded!G64</f>
        <v>263.625</v>
      </c>
      <c r="H129" s="3">
        <f>cmp_expanded!H64</f>
        <v>246.32499999999999</v>
      </c>
    </row>
    <row r="130" spans="1:8" x14ac:dyDescent="0.25">
      <c r="A130" s="5" t="s">
        <v>62</v>
      </c>
      <c r="B130" s="5" t="str">
        <f>cmp_expanded!C111</f>
        <v>312OFC</v>
      </c>
      <c r="C130" s="5" t="s">
        <v>66</v>
      </c>
      <c r="D130">
        <f>cmp_expanded!D111</f>
        <v>72</v>
      </c>
      <c r="E130" s="3">
        <f>cmp_expanded!E111</f>
        <v>8.2074999999999996</v>
      </c>
      <c r="F130" s="3">
        <f>cmp_expanded!F111</f>
        <v>43.1</v>
      </c>
      <c r="G130" s="3">
        <f>cmp_expanded!G111</f>
        <v>147.69999999999999</v>
      </c>
      <c r="H130" s="3">
        <f>cmp_expanded!H111</f>
        <v>139.49250000000001</v>
      </c>
    </row>
    <row r="131" spans="1:8" x14ac:dyDescent="0.25">
      <c r="A131" s="5" t="s">
        <v>62</v>
      </c>
      <c r="B131" s="5" t="str">
        <f>cmp_expanded!C157</f>
        <v>312OFC</v>
      </c>
      <c r="C131" s="5" t="s">
        <v>67</v>
      </c>
      <c r="D131">
        <f>cmp_expanded!D157</f>
        <v>94</v>
      </c>
      <c r="E131" s="3">
        <f>cmp_expanded!E157</f>
        <v>27.8</v>
      </c>
      <c r="F131" s="3">
        <f>cmp_expanded!F157</f>
        <v>94.5</v>
      </c>
      <c r="G131" s="3">
        <f>cmp_expanded!G157</f>
        <v>424.55</v>
      </c>
      <c r="H131" s="3">
        <f>cmp_expanded!H157</f>
        <v>396.75</v>
      </c>
    </row>
    <row r="132" spans="1:8" x14ac:dyDescent="0.25">
      <c r="A132" s="5" t="s">
        <v>62</v>
      </c>
      <c r="B132" s="5" t="str">
        <f>cmp_expanded!C65</f>
        <v>312OFN</v>
      </c>
      <c r="C132" s="5" t="s">
        <v>65</v>
      </c>
      <c r="D132">
        <f>cmp_expanded!D65</f>
        <v>162</v>
      </c>
      <c r="E132" s="3">
        <f>cmp_expanded!E65</f>
        <v>6.5750000000000002</v>
      </c>
      <c r="F132" s="3">
        <f>cmp_expanded!F65</f>
        <v>17.95</v>
      </c>
      <c r="G132" s="3">
        <f>cmp_expanded!G65</f>
        <v>39.575000000000003</v>
      </c>
      <c r="H132" s="3">
        <f>cmp_expanded!H65</f>
        <v>33</v>
      </c>
    </row>
    <row r="133" spans="1:8" x14ac:dyDescent="0.25">
      <c r="A133" s="5" t="s">
        <v>62</v>
      </c>
      <c r="B133" s="5" t="str">
        <f>cmp_expanded!C112</f>
        <v>312OFN</v>
      </c>
      <c r="C133" s="5" t="s">
        <v>66</v>
      </c>
      <c r="D133">
        <f>cmp_expanded!D112</f>
        <v>70</v>
      </c>
      <c r="E133" s="3">
        <f>cmp_expanded!E112</f>
        <v>4.2424999999999997</v>
      </c>
      <c r="F133" s="3">
        <f>cmp_expanded!F112</f>
        <v>7.3</v>
      </c>
      <c r="G133" s="3">
        <f>cmp_expanded!G112</f>
        <v>20.05</v>
      </c>
      <c r="H133" s="3">
        <f>cmp_expanded!H112</f>
        <v>15.807499999999999</v>
      </c>
    </row>
    <row r="134" spans="1:8" x14ac:dyDescent="0.25">
      <c r="A134" s="5" t="s">
        <v>62</v>
      </c>
      <c r="B134" s="5" t="str">
        <f>cmp_expanded!C158</f>
        <v>312OFN</v>
      </c>
      <c r="C134" s="5" t="s">
        <v>67</v>
      </c>
      <c r="D134">
        <f>cmp_expanded!D158</f>
        <v>92</v>
      </c>
      <c r="E134" s="3">
        <f>cmp_expanded!E158</f>
        <v>15.35</v>
      </c>
      <c r="F134" s="3">
        <f>cmp_expanded!F158</f>
        <v>24.6</v>
      </c>
      <c r="G134" s="3">
        <f>cmp_expanded!G158</f>
        <v>49.85</v>
      </c>
      <c r="H134" s="3">
        <f>cmp_expanded!H158</f>
        <v>34.5</v>
      </c>
    </row>
    <row r="135" spans="1:8" x14ac:dyDescent="0.25">
      <c r="A135" s="5" t="s">
        <v>62</v>
      </c>
      <c r="B135" s="5" t="str">
        <f>cmp_expanded!C66</f>
        <v>312ORC</v>
      </c>
      <c r="C135" s="5" t="s">
        <v>65</v>
      </c>
      <c r="D135">
        <f>cmp_expanded!D66</f>
        <v>163</v>
      </c>
      <c r="E135" s="3">
        <f>cmp_expanded!E66</f>
        <v>54.35</v>
      </c>
      <c r="F135" s="3">
        <f>cmp_expanded!F66</f>
        <v>183.1</v>
      </c>
      <c r="G135" s="3">
        <f>cmp_expanded!G66</f>
        <v>455.5</v>
      </c>
      <c r="H135" s="3">
        <f>cmp_expanded!H66</f>
        <v>401.15</v>
      </c>
    </row>
    <row r="136" spans="1:8" x14ac:dyDescent="0.25">
      <c r="A136" s="5" t="s">
        <v>62</v>
      </c>
      <c r="B136" s="5" t="str">
        <f>cmp_expanded!C113</f>
        <v>312ORC</v>
      </c>
      <c r="C136" s="5" t="s">
        <v>66</v>
      </c>
      <c r="D136">
        <f>cmp_expanded!D113</f>
        <v>71</v>
      </c>
      <c r="E136" s="3">
        <f>cmp_expanded!E113</f>
        <v>53.2</v>
      </c>
      <c r="F136" s="3">
        <f>cmp_expanded!F113</f>
        <v>136.69999999999999</v>
      </c>
      <c r="G136" s="3">
        <f>cmp_expanded!G113</f>
        <v>411.6</v>
      </c>
      <c r="H136" s="3">
        <f>cmp_expanded!H113</f>
        <v>358.4</v>
      </c>
    </row>
    <row r="137" spans="1:8" x14ac:dyDescent="0.25">
      <c r="A137" s="5" t="s">
        <v>62</v>
      </c>
      <c r="B137" s="5" t="str">
        <f>cmp_expanded!C159</f>
        <v>312ORC</v>
      </c>
      <c r="C137" s="5" t="s">
        <v>67</v>
      </c>
      <c r="D137">
        <f>cmp_expanded!D159</f>
        <v>92</v>
      </c>
      <c r="E137" s="3">
        <f>cmp_expanded!E159</f>
        <v>68.224999999999994</v>
      </c>
      <c r="F137" s="3">
        <f>cmp_expanded!F159</f>
        <v>192</v>
      </c>
      <c r="G137" s="3">
        <f>cmp_expanded!G159</f>
        <v>502</v>
      </c>
      <c r="H137" s="3">
        <f>cmp_expanded!H159</f>
        <v>433.77499999999998</v>
      </c>
    </row>
    <row r="138" spans="1:8" x14ac:dyDescent="0.25">
      <c r="A138" s="5" t="s">
        <v>62</v>
      </c>
      <c r="B138" s="5" t="str">
        <f>cmp_expanded!C67</f>
        <v>312ORI</v>
      </c>
      <c r="C138" s="5" t="s">
        <v>65</v>
      </c>
      <c r="D138">
        <f>cmp_expanded!D67</f>
        <v>166</v>
      </c>
      <c r="E138" s="3">
        <f>cmp_expanded!E67</f>
        <v>8.4350000000000005</v>
      </c>
      <c r="F138" s="3">
        <f>cmp_expanded!F67</f>
        <v>19.3</v>
      </c>
      <c r="G138" s="3">
        <f>cmp_expanded!G67</f>
        <v>88.375</v>
      </c>
      <c r="H138" s="3">
        <f>cmp_expanded!H67</f>
        <v>79.94</v>
      </c>
    </row>
    <row r="139" spans="1:8" x14ac:dyDescent="0.25">
      <c r="A139" s="5" t="s">
        <v>62</v>
      </c>
      <c r="B139" s="5" t="str">
        <f>cmp_expanded!C114</f>
        <v>312ORI</v>
      </c>
      <c r="C139" s="5" t="s">
        <v>66</v>
      </c>
      <c r="D139">
        <f>cmp_expanded!D114</f>
        <v>72</v>
      </c>
      <c r="E139" s="3">
        <f>cmp_expanded!E114</f>
        <v>6.4175000000000004</v>
      </c>
      <c r="F139" s="3">
        <f>cmp_expanded!F114</f>
        <v>10.25</v>
      </c>
      <c r="G139" s="3">
        <f>cmp_expanded!G114</f>
        <v>22.8</v>
      </c>
      <c r="H139" s="3">
        <f>cmp_expanded!H114</f>
        <v>16.3825</v>
      </c>
    </row>
    <row r="140" spans="1:8" x14ac:dyDescent="0.25">
      <c r="A140" s="5" t="s">
        <v>62</v>
      </c>
      <c r="B140" s="5" t="str">
        <f>cmp_expanded!C160</f>
        <v>312ORI</v>
      </c>
      <c r="C140" s="5" t="s">
        <v>67</v>
      </c>
      <c r="D140">
        <f>cmp_expanded!D160</f>
        <v>94</v>
      </c>
      <c r="E140" s="3">
        <f>cmp_expanded!E160</f>
        <v>12.925000000000001</v>
      </c>
      <c r="F140" s="3">
        <f>cmp_expanded!F160</f>
        <v>54</v>
      </c>
      <c r="G140" s="3">
        <f>cmp_expanded!G160</f>
        <v>170.65</v>
      </c>
      <c r="H140" s="3">
        <f>cmp_expanded!H160</f>
        <v>157.72499999999999</v>
      </c>
    </row>
    <row r="141" spans="1:8" x14ac:dyDescent="0.25">
      <c r="A141" s="5" t="s">
        <v>62</v>
      </c>
      <c r="B141" s="5" t="str">
        <f>cmp_expanded!C68</f>
        <v>312SMA</v>
      </c>
      <c r="C141" s="5" t="s">
        <v>65</v>
      </c>
      <c r="D141">
        <f>cmp_expanded!D68</f>
        <v>156</v>
      </c>
      <c r="E141" s="3">
        <f>cmp_expanded!E68</f>
        <v>52</v>
      </c>
      <c r="F141" s="3">
        <f>cmp_expanded!F68</f>
        <v>117.75</v>
      </c>
      <c r="G141" s="3">
        <f>cmp_expanded!G68</f>
        <v>218.5</v>
      </c>
      <c r="H141" s="3">
        <f>cmp_expanded!H68</f>
        <v>166.5</v>
      </c>
    </row>
    <row r="142" spans="1:8" x14ac:dyDescent="0.25">
      <c r="A142" s="5" t="s">
        <v>62</v>
      </c>
      <c r="B142" s="5" t="str">
        <f>cmp_expanded!C115</f>
        <v>312SMA</v>
      </c>
      <c r="C142" s="5" t="s">
        <v>66</v>
      </c>
      <c r="D142">
        <f>cmp_expanded!D115</f>
        <v>69</v>
      </c>
      <c r="E142" s="3">
        <f>cmp_expanded!E115</f>
        <v>27.1</v>
      </c>
      <c r="F142" s="3">
        <f>cmp_expanded!F115</f>
        <v>84.9</v>
      </c>
      <c r="G142" s="3">
        <f>cmp_expanded!G115</f>
        <v>179</v>
      </c>
      <c r="H142" s="3">
        <f>cmp_expanded!H115</f>
        <v>151.9</v>
      </c>
    </row>
    <row r="143" spans="1:8" x14ac:dyDescent="0.25">
      <c r="A143" s="5" t="s">
        <v>62</v>
      </c>
      <c r="B143" s="5" t="str">
        <f>cmp_expanded!C161</f>
        <v>312SMA</v>
      </c>
      <c r="C143" s="5" t="s">
        <v>67</v>
      </c>
      <c r="D143">
        <f>cmp_expanded!D161</f>
        <v>87</v>
      </c>
      <c r="E143" s="3">
        <f>cmp_expanded!E161</f>
        <v>68.650000000000006</v>
      </c>
      <c r="F143" s="3">
        <f>cmp_expanded!F161</f>
        <v>154</v>
      </c>
      <c r="G143" s="3">
        <f>cmp_expanded!G161</f>
        <v>246.5</v>
      </c>
      <c r="H143" s="3">
        <f>cmp_expanded!H161</f>
        <v>177.85</v>
      </c>
    </row>
    <row r="144" spans="1:8" x14ac:dyDescent="0.25">
      <c r="A144" s="5" t="s">
        <v>62</v>
      </c>
      <c r="B144" s="5" t="str">
        <f>cmp_expanded!C69</f>
        <v>312SMI</v>
      </c>
      <c r="C144" s="5" t="s">
        <v>65</v>
      </c>
      <c r="D144">
        <f>cmp_expanded!D69</f>
        <v>28</v>
      </c>
      <c r="E144" s="3">
        <f>cmp_expanded!E69</f>
        <v>6.5750000000000002</v>
      </c>
      <c r="F144" s="3">
        <f>cmp_expanded!F69</f>
        <v>34.25</v>
      </c>
      <c r="G144" s="3">
        <f>cmp_expanded!G69</f>
        <v>1723</v>
      </c>
      <c r="H144" s="3">
        <f>cmp_expanded!H69</f>
        <v>1716.425</v>
      </c>
    </row>
    <row r="145" spans="1:8" x14ac:dyDescent="0.25">
      <c r="A145" s="5" t="s">
        <v>62</v>
      </c>
      <c r="B145" s="5" t="str">
        <f>cmp_expanded!C116</f>
        <v>312SMI</v>
      </c>
      <c r="C145" s="5" t="s">
        <v>66</v>
      </c>
      <c r="D145">
        <f>cmp_expanded!D116</f>
        <v>8</v>
      </c>
      <c r="E145" s="3">
        <f>cmp_expanded!E116</f>
        <v>3.35</v>
      </c>
      <c r="F145" s="3">
        <f>cmp_expanded!F116</f>
        <v>5.3</v>
      </c>
      <c r="G145" s="3">
        <f>cmp_expanded!G116</f>
        <v>8.1</v>
      </c>
      <c r="H145" s="3">
        <f>cmp_expanded!H116</f>
        <v>4.75</v>
      </c>
    </row>
    <row r="146" spans="1:8" x14ac:dyDescent="0.25">
      <c r="A146" s="5" t="s">
        <v>62</v>
      </c>
      <c r="B146" s="5" t="str">
        <f>cmp_expanded!C162</f>
        <v>312SMI</v>
      </c>
      <c r="C146" s="5" t="s">
        <v>67</v>
      </c>
      <c r="D146">
        <f>cmp_expanded!D162</f>
        <v>20</v>
      </c>
      <c r="E146" s="3">
        <f>cmp_expanded!E162</f>
        <v>28.25</v>
      </c>
      <c r="F146" s="3">
        <f>cmp_expanded!F162</f>
        <v>899.9</v>
      </c>
      <c r="G146" s="3">
        <f>cmp_expanded!G162</f>
        <v>3000</v>
      </c>
      <c r="H146" s="3">
        <f>cmp_expanded!H162</f>
        <v>2971.75</v>
      </c>
    </row>
    <row r="147" spans="1:8" x14ac:dyDescent="0.25">
      <c r="A147" s="5" t="s">
        <v>62</v>
      </c>
      <c r="B147" s="5" t="str">
        <f>cmp_expanded!C70</f>
        <v>313SAE</v>
      </c>
      <c r="C147" s="5" t="s">
        <v>65</v>
      </c>
      <c r="D147">
        <f>cmp_expanded!D70</f>
        <v>1</v>
      </c>
      <c r="E147" s="3">
        <f>cmp_expanded!E70</f>
        <v>142</v>
      </c>
      <c r="F147" s="3">
        <f>cmp_expanded!F70</f>
        <v>142</v>
      </c>
      <c r="G147" s="3">
        <f>cmp_expanded!G70</f>
        <v>142</v>
      </c>
      <c r="H147" s="3">
        <f>cmp_expanded!H70</f>
        <v>0</v>
      </c>
    </row>
    <row r="148" spans="1:8" x14ac:dyDescent="0.25">
      <c r="A148" s="5" t="s">
        <v>62</v>
      </c>
      <c r="B148" s="5" t="str">
        <f>cmp_expanded!C163</f>
        <v>313SAE</v>
      </c>
      <c r="C148" s="5" t="s">
        <v>67</v>
      </c>
      <c r="D148">
        <f>cmp_expanded!D163</f>
        <v>1</v>
      </c>
      <c r="E148" s="3">
        <f>cmp_expanded!E163</f>
        <v>142</v>
      </c>
      <c r="F148" s="3">
        <f>cmp_expanded!F163</f>
        <v>142</v>
      </c>
      <c r="G148" s="3">
        <f>cmp_expanded!G163</f>
        <v>142</v>
      </c>
      <c r="H148" s="3">
        <f>cmp_expanded!H163</f>
        <v>0</v>
      </c>
    </row>
    <row r="149" spans="1:8" x14ac:dyDescent="0.25">
      <c r="A149" s="5" t="s">
        <v>62</v>
      </c>
      <c r="B149" s="5" t="str">
        <f>cmp_expanded!C71</f>
        <v>314SYF</v>
      </c>
      <c r="C149" s="5" t="s">
        <v>65</v>
      </c>
      <c r="D149">
        <f>cmp_expanded!D71</f>
        <v>112</v>
      </c>
      <c r="E149" s="3">
        <f>cmp_expanded!E71</f>
        <v>3.7725</v>
      </c>
      <c r="F149" s="3">
        <f>cmp_expanded!F71</f>
        <v>7.32</v>
      </c>
      <c r="G149" s="3">
        <f>cmp_expanded!G71</f>
        <v>14.425000000000001</v>
      </c>
      <c r="H149" s="3">
        <f>cmp_expanded!H71</f>
        <v>10.6525</v>
      </c>
    </row>
    <row r="150" spans="1:8" x14ac:dyDescent="0.25">
      <c r="A150" s="5" t="s">
        <v>62</v>
      </c>
      <c r="B150" s="5" t="str">
        <f>cmp_expanded!C117</f>
        <v>314SYF</v>
      </c>
      <c r="C150" s="5" t="s">
        <v>66</v>
      </c>
      <c r="D150">
        <f>cmp_expanded!D117</f>
        <v>47</v>
      </c>
      <c r="E150" s="3">
        <f>cmp_expanded!E117</f>
        <v>2.35</v>
      </c>
      <c r="F150" s="3">
        <f>cmp_expanded!F117</f>
        <v>4.6500000000000004</v>
      </c>
      <c r="G150" s="3">
        <f>cmp_expanded!G117</f>
        <v>8.85</v>
      </c>
      <c r="H150" s="3">
        <f>cmp_expanded!H117</f>
        <v>6.5</v>
      </c>
    </row>
    <row r="151" spans="1:8" x14ac:dyDescent="0.25">
      <c r="A151" s="5" t="s">
        <v>62</v>
      </c>
      <c r="B151" s="5" t="str">
        <f>cmp_expanded!C164</f>
        <v>314SYF</v>
      </c>
      <c r="C151" s="5" t="s">
        <v>67</v>
      </c>
      <c r="D151">
        <f>cmp_expanded!D164</f>
        <v>65</v>
      </c>
      <c r="E151" s="3">
        <f>cmp_expanded!E164</f>
        <v>5.9</v>
      </c>
      <c r="F151" s="3">
        <f>cmp_expanded!F164</f>
        <v>11.2</v>
      </c>
      <c r="G151" s="3">
        <f>cmp_expanded!G164</f>
        <v>17.899999999999999</v>
      </c>
      <c r="H151" s="3">
        <f>cmp_expanded!H164</f>
        <v>12</v>
      </c>
    </row>
    <row r="152" spans="1:8" x14ac:dyDescent="0.25">
      <c r="A152" s="5" t="s">
        <v>62</v>
      </c>
      <c r="B152" s="5" t="str">
        <f>cmp_expanded!C72</f>
        <v>314SYL</v>
      </c>
      <c r="C152" s="5" t="s">
        <v>65</v>
      </c>
      <c r="D152">
        <f>cmp_expanded!D72</f>
        <v>55</v>
      </c>
      <c r="E152" s="3">
        <f>cmp_expanded!E72</f>
        <v>1.19</v>
      </c>
      <c r="F152" s="3">
        <f>cmp_expanded!F72</f>
        <v>3.22</v>
      </c>
      <c r="G152" s="3">
        <f>cmp_expanded!G72</f>
        <v>8.15</v>
      </c>
      <c r="H152" s="3">
        <f>cmp_expanded!H72</f>
        <v>6.96</v>
      </c>
    </row>
    <row r="153" spans="1:8" x14ac:dyDescent="0.25">
      <c r="A153" s="5" t="s">
        <v>62</v>
      </c>
      <c r="B153" s="5" t="str">
        <f>cmp_expanded!C118</f>
        <v>314SYL</v>
      </c>
      <c r="C153" s="5" t="s">
        <v>66</v>
      </c>
      <c r="D153">
        <f>cmp_expanded!D118</f>
        <v>17</v>
      </c>
      <c r="E153" s="3">
        <f>cmp_expanded!E118</f>
        <v>0.63</v>
      </c>
      <c r="F153" s="3">
        <f>cmp_expanded!F118</f>
        <v>2.95</v>
      </c>
      <c r="G153" s="3">
        <f>cmp_expanded!G118</f>
        <v>3.89</v>
      </c>
      <c r="H153" s="3">
        <f>cmp_expanded!H118</f>
        <v>3.26</v>
      </c>
    </row>
    <row r="154" spans="1:8" x14ac:dyDescent="0.25">
      <c r="A154" s="5" t="s">
        <v>62</v>
      </c>
      <c r="B154" s="5" t="str">
        <f>cmp_expanded!C165</f>
        <v>314SYL</v>
      </c>
      <c r="C154" s="5" t="s">
        <v>67</v>
      </c>
      <c r="D154">
        <f>cmp_expanded!D165</f>
        <v>38</v>
      </c>
      <c r="E154" s="3">
        <f>cmp_expanded!E165</f>
        <v>1.3049999999999999</v>
      </c>
      <c r="F154" s="3">
        <f>cmp_expanded!F165</f>
        <v>4.9800000000000004</v>
      </c>
      <c r="G154" s="3">
        <f>cmp_expanded!G165</f>
        <v>20.05</v>
      </c>
      <c r="H154" s="3">
        <f>cmp_expanded!H165</f>
        <v>18.745000000000001</v>
      </c>
    </row>
    <row r="155" spans="1:8" x14ac:dyDescent="0.25">
      <c r="A155" s="5" t="s">
        <v>62</v>
      </c>
      <c r="B155" s="5" t="str">
        <f>cmp_expanded!C73</f>
        <v>314SYN</v>
      </c>
      <c r="C155" s="5" t="s">
        <v>65</v>
      </c>
      <c r="D155">
        <f>cmp_expanded!D73</f>
        <v>88</v>
      </c>
      <c r="E155" s="3">
        <f>cmp_expanded!E73</f>
        <v>1.675</v>
      </c>
      <c r="F155" s="3">
        <f>cmp_expanded!F73</f>
        <v>5.1749999999999998</v>
      </c>
      <c r="G155" s="3">
        <f>cmp_expanded!G73</f>
        <v>13.8</v>
      </c>
      <c r="H155" s="3">
        <f>cmp_expanded!H73</f>
        <v>12.125</v>
      </c>
    </row>
    <row r="156" spans="1:8" x14ac:dyDescent="0.25">
      <c r="A156" s="5" t="s">
        <v>62</v>
      </c>
      <c r="B156" s="5" t="str">
        <f>cmp_expanded!C119</f>
        <v>314SYN</v>
      </c>
      <c r="C156" s="5" t="s">
        <v>66</v>
      </c>
      <c r="D156">
        <f>cmp_expanded!D119</f>
        <v>29</v>
      </c>
      <c r="E156" s="3">
        <f>cmp_expanded!E119</f>
        <v>1.4</v>
      </c>
      <c r="F156" s="3">
        <f>cmp_expanded!F119</f>
        <v>3.7</v>
      </c>
      <c r="G156" s="3">
        <f>cmp_expanded!G119</f>
        <v>8.18</v>
      </c>
      <c r="H156" s="3">
        <f>cmp_expanded!H119</f>
        <v>6.78</v>
      </c>
    </row>
    <row r="157" spans="1:8" x14ac:dyDescent="0.25">
      <c r="A157" s="5" t="s">
        <v>62</v>
      </c>
      <c r="B157" s="5" t="str">
        <f>cmp_expanded!C166</f>
        <v>314SYN</v>
      </c>
      <c r="C157" s="5" t="s">
        <v>67</v>
      </c>
      <c r="D157">
        <f>cmp_expanded!D166</f>
        <v>59</v>
      </c>
      <c r="E157" s="3">
        <f>cmp_expanded!E166</f>
        <v>1.9750000000000001</v>
      </c>
      <c r="F157" s="3">
        <f>cmp_expanded!F166</f>
        <v>5.91</v>
      </c>
      <c r="G157" s="3">
        <f>cmp_expanded!G166</f>
        <v>15.1</v>
      </c>
      <c r="H157" s="3">
        <f>cmp_expanded!H166</f>
        <v>13.125</v>
      </c>
    </row>
    <row r="158" spans="1:8" x14ac:dyDescent="0.25">
      <c r="A158" s="5" t="s">
        <v>62</v>
      </c>
      <c r="B158" s="5" t="str">
        <f>cmp_expanded!C74</f>
        <v>315APF</v>
      </c>
      <c r="C158" s="5" t="s">
        <v>65</v>
      </c>
      <c r="D158">
        <f>cmp_expanded!D74</f>
        <v>77</v>
      </c>
      <c r="E158" s="3">
        <f>cmp_expanded!E74</f>
        <v>0.77</v>
      </c>
      <c r="F158" s="3">
        <f>cmp_expanded!F74</f>
        <v>1.65</v>
      </c>
      <c r="G158" s="3">
        <f>cmp_expanded!G74</f>
        <v>4.2</v>
      </c>
      <c r="H158" s="3">
        <f>cmp_expanded!H74</f>
        <v>3.43</v>
      </c>
    </row>
    <row r="159" spans="1:8" x14ac:dyDescent="0.25">
      <c r="A159" s="5" t="s">
        <v>62</v>
      </c>
      <c r="B159" s="5" t="str">
        <f>cmp_expanded!C120</f>
        <v>315APF</v>
      </c>
      <c r="C159" s="5" t="s">
        <v>66</v>
      </c>
      <c r="D159">
        <f>cmp_expanded!D120</f>
        <v>31</v>
      </c>
      <c r="E159" s="3">
        <f>cmp_expanded!E120</f>
        <v>0.6</v>
      </c>
      <c r="F159" s="3">
        <f>cmp_expanded!F120</f>
        <v>1.45</v>
      </c>
      <c r="G159" s="3">
        <f>cmp_expanded!G120</f>
        <v>3</v>
      </c>
      <c r="H159" s="3">
        <f>cmp_expanded!H120</f>
        <v>2.4</v>
      </c>
    </row>
    <row r="160" spans="1:8" x14ac:dyDescent="0.25">
      <c r="A160" s="5" t="s">
        <v>62</v>
      </c>
      <c r="B160" s="5" t="str">
        <f>cmp_expanded!C167</f>
        <v>315APF</v>
      </c>
      <c r="C160" s="5" t="s">
        <v>67</v>
      </c>
      <c r="D160">
        <f>cmp_expanded!D167</f>
        <v>46</v>
      </c>
      <c r="E160" s="3">
        <f>cmp_expanded!E167</f>
        <v>0.92749999999999999</v>
      </c>
      <c r="F160" s="3">
        <f>cmp_expanded!F167</f>
        <v>2.0299999999999998</v>
      </c>
      <c r="G160" s="3">
        <f>cmp_expanded!G167</f>
        <v>4.93</v>
      </c>
      <c r="H160" s="3">
        <f>cmp_expanded!H167</f>
        <v>4.0025000000000004</v>
      </c>
    </row>
    <row r="161" spans="1:8" x14ac:dyDescent="0.25">
      <c r="A161" s="5" t="s">
        <v>62</v>
      </c>
      <c r="B161" s="5" t="str">
        <f>cmp_expanded!C75</f>
        <v>315BEF</v>
      </c>
      <c r="C161" s="5" t="s">
        <v>65</v>
      </c>
      <c r="D161">
        <f>cmp_expanded!D75</f>
        <v>124</v>
      </c>
      <c r="E161" s="3">
        <f>cmp_expanded!E75</f>
        <v>1.1000000000000001</v>
      </c>
      <c r="F161" s="3">
        <f>cmp_expanded!F75</f>
        <v>2.5099999999999998</v>
      </c>
      <c r="G161" s="3">
        <f>cmp_expanded!G75</f>
        <v>5.2750000000000004</v>
      </c>
      <c r="H161" s="3">
        <f>cmp_expanded!H75</f>
        <v>4.1749999999999998</v>
      </c>
    </row>
    <row r="162" spans="1:8" x14ac:dyDescent="0.25">
      <c r="A162" s="5" t="s">
        <v>62</v>
      </c>
      <c r="B162" s="5" t="str">
        <f>cmp_expanded!C121</f>
        <v>315BEF</v>
      </c>
      <c r="C162" s="5" t="s">
        <v>66</v>
      </c>
      <c r="D162">
        <f>cmp_expanded!D121</f>
        <v>49</v>
      </c>
      <c r="E162" s="3">
        <f>cmp_expanded!E121</f>
        <v>0.8</v>
      </c>
      <c r="F162" s="3">
        <f>cmp_expanded!F121</f>
        <v>2</v>
      </c>
      <c r="G162" s="3">
        <f>cmp_expanded!G121</f>
        <v>3.1</v>
      </c>
      <c r="H162" s="3">
        <f>cmp_expanded!H121</f>
        <v>2.2999999999999998</v>
      </c>
    </row>
    <row r="163" spans="1:8" x14ac:dyDescent="0.25">
      <c r="A163" s="5" t="s">
        <v>62</v>
      </c>
      <c r="B163" s="5" t="str">
        <f>cmp_expanded!C168</f>
        <v>315BEF</v>
      </c>
      <c r="C163" s="5" t="s">
        <v>67</v>
      </c>
      <c r="D163">
        <f>cmp_expanded!D168</f>
        <v>75</v>
      </c>
      <c r="E163" s="3">
        <f>cmp_expanded!E168</f>
        <v>1.35</v>
      </c>
      <c r="F163" s="3">
        <f>cmp_expanded!F168</f>
        <v>3</v>
      </c>
      <c r="G163" s="3">
        <f>cmp_expanded!G168</f>
        <v>13.75</v>
      </c>
      <c r="H163" s="3">
        <f>cmp_expanded!H168</f>
        <v>12.4</v>
      </c>
    </row>
    <row r="164" spans="1:8" x14ac:dyDescent="0.25">
      <c r="A164" s="5" t="s">
        <v>62</v>
      </c>
      <c r="B164" s="5" t="str">
        <f>cmp_expanded!C76</f>
        <v>315FMV</v>
      </c>
      <c r="C164" s="5" t="s">
        <v>65</v>
      </c>
      <c r="D164">
        <f>cmp_expanded!D76</f>
        <v>154</v>
      </c>
      <c r="E164" s="3">
        <f>cmp_expanded!E76</f>
        <v>2.27</v>
      </c>
      <c r="F164" s="3">
        <f>cmp_expanded!F76</f>
        <v>3.77</v>
      </c>
      <c r="G164" s="3">
        <f>cmp_expanded!G76</f>
        <v>6.7149999999999999</v>
      </c>
      <c r="H164" s="3">
        <f>cmp_expanded!H76</f>
        <v>4.4450000000000003</v>
      </c>
    </row>
    <row r="165" spans="1:8" x14ac:dyDescent="0.25">
      <c r="A165" s="5" t="s">
        <v>62</v>
      </c>
      <c r="B165" s="5" t="str">
        <f>cmp_expanded!C122</f>
        <v>315FMV</v>
      </c>
      <c r="C165" s="5" t="s">
        <v>66</v>
      </c>
      <c r="D165">
        <f>cmp_expanded!D122</f>
        <v>66</v>
      </c>
      <c r="E165" s="3">
        <f>cmp_expanded!E122</f>
        <v>2.5074999999999998</v>
      </c>
      <c r="F165" s="3">
        <f>cmp_expanded!F122</f>
        <v>4.2949999999999999</v>
      </c>
      <c r="G165" s="3">
        <f>cmp_expanded!G122</f>
        <v>7.1475</v>
      </c>
      <c r="H165" s="3">
        <f>cmp_expanded!H122</f>
        <v>4.6399999999999997</v>
      </c>
    </row>
    <row r="166" spans="1:8" x14ac:dyDescent="0.25">
      <c r="A166" s="5" t="s">
        <v>62</v>
      </c>
      <c r="B166" s="5" t="str">
        <f>cmp_expanded!C169</f>
        <v>315FMV</v>
      </c>
      <c r="C166" s="5" t="s">
        <v>67</v>
      </c>
      <c r="D166">
        <f>cmp_expanded!D169</f>
        <v>88</v>
      </c>
      <c r="E166" s="3">
        <f>cmp_expanded!E169</f>
        <v>2.1575000000000002</v>
      </c>
      <c r="F166" s="3">
        <f>cmp_expanded!F169</f>
        <v>3.4849999999999999</v>
      </c>
      <c r="G166" s="3">
        <f>cmp_expanded!G169</f>
        <v>6.4474999999999998</v>
      </c>
      <c r="H166" s="3">
        <f>cmp_expanded!H169</f>
        <v>4.29</v>
      </c>
    </row>
    <row r="167" spans="1:8" x14ac:dyDescent="0.25">
      <c r="A167" s="5" t="s">
        <v>62</v>
      </c>
      <c r="B167" s="5" t="str">
        <f>cmp_expanded!C77</f>
        <v>315GAN</v>
      </c>
      <c r="C167" s="5" t="s">
        <v>65</v>
      </c>
      <c r="D167">
        <f>cmp_expanded!D77</f>
        <v>155</v>
      </c>
      <c r="E167" s="3">
        <f>cmp_expanded!E77</f>
        <v>1.885</v>
      </c>
      <c r="F167" s="3">
        <f>cmp_expanded!F77</f>
        <v>3.4</v>
      </c>
      <c r="G167" s="3">
        <f>cmp_expanded!G77</f>
        <v>8.35</v>
      </c>
      <c r="H167" s="3">
        <f>cmp_expanded!H77</f>
        <v>6.4649999999999999</v>
      </c>
    </row>
    <row r="168" spans="1:8" x14ac:dyDescent="0.25">
      <c r="A168" s="5" t="s">
        <v>62</v>
      </c>
      <c r="B168" s="5" t="str">
        <f>cmp_expanded!C123</f>
        <v>315GAN</v>
      </c>
      <c r="C168" s="5" t="s">
        <v>66</v>
      </c>
      <c r="D168">
        <f>cmp_expanded!D123</f>
        <v>66</v>
      </c>
      <c r="E168" s="3">
        <f>cmp_expanded!E123</f>
        <v>1.7925</v>
      </c>
      <c r="F168" s="3">
        <f>cmp_expanded!F123</f>
        <v>3.16</v>
      </c>
      <c r="G168" s="3">
        <f>cmp_expanded!G123</f>
        <v>5.2024999999999997</v>
      </c>
      <c r="H168" s="3">
        <f>cmp_expanded!H123</f>
        <v>3.41</v>
      </c>
    </row>
    <row r="169" spans="1:8" x14ac:dyDescent="0.25">
      <c r="A169" s="5" t="s">
        <v>62</v>
      </c>
      <c r="B169" s="5" t="str">
        <f>cmp_expanded!C170</f>
        <v>315GAN</v>
      </c>
      <c r="C169" s="5" t="s">
        <v>67</v>
      </c>
      <c r="D169">
        <f>cmp_expanded!D170</f>
        <v>89</v>
      </c>
      <c r="E169" s="3">
        <f>cmp_expanded!E170</f>
        <v>1.98</v>
      </c>
      <c r="F169" s="3">
        <f>cmp_expanded!F170</f>
        <v>4.05</v>
      </c>
      <c r="G169" s="3">
        <f>cmp_expanded!G170</f>
        <v>14.9</v>
      </c>
      <c r="H169" s="3">
        <f>cmp_expanded!H170</f>
        <v>12.92</v>
      </c>
    </row>
    <row r="170" spans="1:8" x14ac:dyDescent="0.25">
      <c r="A170" s="5" t="s">
        <v>62</v>
      </c>
      <c r="B170" s="5" t="str">
        <f>cmp_expanded!C78</f>
        <v>315LCC</v>
      </c>
      <c r="C170" s="5" t="s">
        <v>65</v>
      </c>
      <c r="D170">
        <f>cmp_expanded!D78</f>
        <v>11</v>
      </c>
      <c r="E170" s="3">
        <f>cmp_expanded!E78</f>
        <v>2.29</v>
      </c>
      <c r="F170" s="3">
        <f>cmp_expanded!F78</f>
        <v>4</v>
      </c>
      <c r="G170" s="3">
        <f>cmp_expanded!G78</f>
        <v>7.47</v>
      </c>
      <c r="H170" s="3">
        <f>cmp_expanded!H78</f>
        <v>5.18</v>
      </c>
    </row>
    <row r="171" spans="1:8" x14ac:dyDescent="0.25">
      <c r="A171" s="5" t="s">
        <v>62</v>
      </c>
      <c r="B171" s="5" t="str">
        <f>cmp_expanded!C124</f>
        <v>315LCC</v>
      </c>
      <c r="C171" s="5" t="s">
        <v>66</v>
      </c>
      <c r="D171">
        <f>cmp_expanded!D124</f>
        <v>4</v>
      </c>
      <c r="E171" s="3">
        <f>cmp_expanded!E124</f>
        <v>1.6375</v>
      </c>
      <c r="F171" s="3">
        <f>cmp_expanded!F124</f>
        <v>2.9950000000000001</v>
      </c>
      <c r="G171" s="3">
        <f>cmp_expanded!G124</f>
        <v>6.79</v>
      </c>
      <c r="H171" s="3">
        <f>cmp_expanded!H124</f>
        <v>5.1524999999999999</v>
      </c>
    </row>
    <row r="172" spans="1:8" x14ac:dyDescent="0.25">
      <c r="A172" s="5" t="s">
        <v>62</v>
      </c>
      <c r="B172" s="5" t="str">
        <f>cmp_expanded!C171</f>
        <v>315LCC</v>
      </c>
      <c r="C172" s="5" t="s">
        <v>67</v>
      </c>
      <c r="D172">
        <f>cmp_expanded!D171</f>
        <v>7</v>
      </c>
      <c r="E172" s="3">
        <f>cmp_expanded!E171</f>
        <v>3.2</v>
      </c>
      <c r="F172" s="3">
        <f>cmp_expanded!F171</f>
        <v>4</v>
      </c>
      <c r="G172" s="3">
        <f>cmp_expanded!G171</f>
        <v>7.47</v>
      </c>
      <c r="H172" s="3">
        <f>cmp_expanded!H171</f>
        <v>4.2699999999999996</v>
      </c>
    </row>
    <row r="173" spans="1:8" x14ac:dyDescent="0.25">
      <c r="A173" s="5" t="s">
        <v>69</v>
      </c>
      <c r="B173" s="5" t="str">
        <f>cmp_expanded!C172</f>
        <v>305BRS</v>
      </c>
      <c r="C173" s="5" t="s">
        <v>65</v>
      </c>
      <c r="D173">
        <f>cmp_expanded!D172</f>
        <v>30</v>
      </c>
      <c r="E173" s="3">
        <f>cmp_expanded!E172</f>
        <v>9.6475000000000009</v>
      </c>
      <c r="F173" s="3">
        <f>cmp_expanded!F172</f>
        <v>18.2</v>
      </c>
      <c r="G173" s="3">
        <f>cmp_expanded!G172</f>
        <v>45.625</v>
      </c>
      <c r="H173" s="3">
        <f>cmp_expanded!H172</f>
        <v>35.977499999999999</v>
      </c>
    </row>
    <row r="174" spans="1:8" x14ac:dyDescent="0.25">
      <c r="A174" s="5" t="s">
        <v>69</v>
      </c>
      <c r="B174" s="5" t="str">
        <f>cmp_expanded!C209</f>
        <v>305BRS</v>
      </c>
      <c r="C174" s="5" t="s">
        <v>66</v>
      </c>
      <c r="D174">
        <f>cmp_expanded!D209</f>
        <v>13</v>
      </c>
      <c r="E174" s="3">
        <f>cmp_expanded!E209</f>
        <v>13.9</v>
      </c>
      <c r="F174" s="3">
        <f>cmp_expanded!F209</f>
        <v>18.5</v>
      </c>
      <c r="G174" s="3">
        <f>cmp_expanded!G209</f>
        <v>43.9</v>
      </c>
      <c r="H174" s="3">
        <f>cmp_expanded!H209</f>
        <v>30</v>
      </c>
    </row>
    <row r="175" spans="1:8" x14ac:dyDescent="0.25">
      <c r="A175" s="5" t="s">
        <v>69</v>
      </c>
      <c r="B175" s="5" t="str">
        <f>cmp_expanded!C245</f>
        <v>305BRS</v>
      </c>
      <c r="C175" s="5" t="s">
        <v>67</v>
      </c>
      <c r="D175">
        <f>cmp_expanded!D245</f>
        <v>17</v>
      </c>
      <c r="E175" s="3">
        <f>cmp_expanded!E245</f>
        <v>9.6</v>
      </c>
      <c r="F175" s="3">
        <f>cmp_expanded!F245</f>
        <v>17.899999999999999</v>
      </c>
      <c r="G175" s="3">
        <f>cmp_expanded!G245</f>
        <v>46.2</v>
      </c>
      <c r="H175" s="3">
        <f>cmp_expanded!H245</f>
        <v>36.6</v>
      </c>
    </row>
    <row r="176" spans="1:8" x14ac:dyDescent="0.25">
      <c r="A176" s="5" t="s">
        <v>69</v>
      </c>
      <c r="B176" s="5" t="str">
        <f>cmp_expanded!C173</f>
        <v>305CAN</v>
      </c>
      <c r="C176" s="5" t="s">
        <v>65</v>
      </c>
      <c r="D176">
        <f>cmp_expanded!D173</f>
        <v>109</v>
      </c>
      <c r="E176" s="3">
        <f>cmp_expanded!E173</f>
        <v>2.4</v>
      </c>
      <c r="F176" s="3">
        <f>cmp_expanded!F173</f>
        <v>5.91</v>
      </c>
      <c r="G176" s="3">
        <f>cmp_expanded!G173</f>
        <v>17</v>
      </c>
      <c r="H176" s="3">
        <f>cmp_expanded!H173</f>
        <v>14.6</v>
      </c>
    </row>
    <row r="177" spans="1:8" x14ac:dyDescent="0.25">
      <c r="A177" s="5" t="s">
        <v>69</v>
      </c>
      <c r="B177" s="5" t="str">
        <f>cmp_expanded!C210</f>
        <v>305CAN</v>
      </c>
      <c r="C177" s="5" t="s">
        <v>66</v>
      </c>
      <c r="D177">
        <f>cmp_expanded!D210</f>
        <v>28</v>
      </c>
      <c r="E177" s="3">
        <f>cmp_expanded!E210</f>
        <v>1.675</v>
      </c>
      <c r="F177" s="3">
        <f>cmp_expanded!F210</f>
        <v>4.2249999999999996</v>
      </c>
      <c r="G177" s="3">
        <f>cmp_expanded!G210</f>
        <v>14.375</v>
      </c>
      <c r="H177" s="3">
        <f>cmp_expanded!H210</f>
        <v>12.7</v>
      </c>
    </row>
    <row r="178" spans="1:8" x14ac:dyDescent="0.25">
      <c r="A178" s="5" t="s">
        <v>69</v>
      </c>
      <c r="B178" s="5" t="str">
        <f>cmp_expanded!C246</f>
        <v>305CAN</v>
      </c>
      <c r="C178" s="5" t="s">
        <v>67</v>
      </c>
      <c r="D178">
        <f>cmp_expanded!D246</f>
        <v>81</v>
      </c>
      <c r="E178" s="3">
        <f>cmp_expanded!E246</f>
        <v>2.75</v>
      </c>
      <c r="F178" s="3">
        <f>cmp_expanded!F246</f>
        <v>6</v>
      </c>
      <c r="G178" s="3">
        <f>cmp_expanded!G246</f>
        <v>19.2</v>
      </c>
      <c r="H178" s="3">
        <f>cmp_expanded!H246</f>
        <v>16.45</v>
      </c>
    </row>
    <row r="179" spans="1:8" x14ac:dyDescent="0.25">
      <c r="A179" s="5" t="s">
        <v>69</v>
      </c>
      <c r="B179" s="5" t="str">
        <f>cmp_expanded!C174</f>
        <v>305CHI</v>
      </c>
      <c r="C179" s="5" t="s">
        <v>65</v>
      </c>
      <c r="D179">
        <f>cmp_expanded!D174</f>
        <v>165</v>
      </c>
      <c r="E179" s="3">
        <f>cmp_expanded!E174</f>
        <v>9.4499999999999993</v>
      </c>
      <c r="F179" s="3">
        <f>cmp_expanded!F174</f>
        <v>22.4</v>
      </c>
      <c r="G179" s="3">
        <f>cmp_expanded!G174</f>
        <v>50.4</v>
      </c>
      <c r="H179" s="3">
        <f>cmp_expanded!H174</f>
        <v>40.950000000000003</v>
      </c>
    </row>
    <row r="180" spans="1:8" x14ac:dyDescent="0.25">
      <c r="A180" s="5" t="s">
        <v>69</v>
      </c>
      <c r="B180" s="5" t="str">
        <f>cmp_expanded!C211</f>
        <v>305CHI</v>
      </c>
      <c r="C180" s="5" t="s">
        <v>66</v>
      </c>
      <c r="D180">
        <f>cmp_expanded!D211</f>
        <v>67</v>
      </c>
      <c r="E180" s="3">
        <f>cmp_expanded!E211</f>
        <v>7.585</v>
      </c>
      <c r="F180" s="3">
        <f>cmp_expanded!F211</f>
        <v>19.8</v>
      </c>
      <c r="G180" s="3">
        <f>cmp_expanded!G211</f>
        <v>44.7</v>
      </c>
      <c r="H180" s="3">
        <f>cmp_expanded!H211</f>
        <v>37.115000000000002</v>
      </c>
    </row>
    <row r="181" spans="1:8" x14ac:dyDescent="0.25">
      <c r="A181" s="5" t="s">
        <v>69</v>
      </c>
      <c r="B181" s="5" t="str">
        <f>cmp_expanded!C247</f>
        <v>305CHI</v>
      </c>
      <c r="C181" s="5" t="s">
        <v>67</v>
      </c>
      <c r="D181">
        <f>cmp_expanded!D247</f>
        <v>98</v>
      </c>
      <c r="E181" s="3">
        <f>cmp_expanded!E247</f>
        <v>10.9</v>
      </c>
      <c r="F181" s="3">
        <f>cmp_expanded!F247</f>
        <v>26.45</v>
      </c>
      <c r="G181" s="3">
        <f>cmp_expanded!G247</f>
        <v>55.15</v>
      </c>
      <c r="H181" s="3">
        <f>cmp_expanded!H247</f>
        <v>44.25</v>
      </c>
    </row>
    <row r="182" spans="1:8" x14ac:dyDescent="0.25">
      <c r="A182" s="5" t="s">
        <v>69</v>
      </c>
      <c r="B182" s="5" t="str">
        <f>cmp_expanded!C175</f>
        <v>305COR</v>
      </c>
      <c r="C182" s="5" t="s">
        <v>65</v>
      </c>
      <c r="D182">
        <f>cmp_expanded!D175</f>
        <v>136</v>
      </c>
      <c r="E182" s="3">
        <f>cmp_expanded!E175</f>
        <v>9.5625</v>
      </c>
      <c r="F182" s="3">
        <f>cmp_expanded!F175</f>
        <v>19.3</v>
      </c>
      <c r="G182" s="3">
        <f>cmp_expanded!G175</f>
        <v>38.024999999999999</v>
      </c>
      <c r="H182" s="3">
        <f>cmp_expanded!H175</f>
        <v>28.462499999999999</v>
      </c>
    </row>
    <row r="183" spans="1:8" x14ac:dyDescent="0.25">
      <c r="A183" s="5" t="s">
        <v>69</v>
      </c>
      <c r="B183" s="5" t="str">
        <f>cmp_expanded!C212</f>
        <v>305COR</v>
      </c>
      <c r="C183" s="5" t="s">
        <v>66</v>
      </c>
      <c r="D183">
        <f>cmp_expanded!D212</f>
        <v>54</v>
      </c>
      <c r="E183" s="3">
        <f>cmp_expanded!E212</f>
        <v>9.5350000000000001</v>
      </c>
      <c r="F183" s="3">
        <f>cmp_expanded!F212</f>
        <v>18.399999999999999</v>
      </c>
      <c r="G183" s="3">
        <f>cmp_expanded!G212</f>
        <v>39.575000000000003</v>
      </c>
      <c r="H183" s="3">
        <f>cmp_expanded!H212</f>
        <v>30.04</v>
      </c>
    </row>
    <row r="184" spans="1:8" x14ac:dyDescent="0.25">
      <c r="A184" s="5" t="s">
        <v>69</v>
      </c>
      <c r="B184" s="5" t="str">
        <f>cmp_expanded!C248</f>
        <v>305COR</v>
      </c>
      <c r="C184" s="5" t="s">
        <v>67</v>
      </c>
      <c r="D184">
        <f>cmp_expanded!D248</f>
        <v>82</v>
      </c>
      <c r="E184" s="3">
        <f>cmp_expanded!E248</f>
        <v>9.625</v>
      </c>
      <c r="F184" s="3">
        <f>cmp_expanded!F248</f>
        <v>19.5</v>
      </c>
      <c r="G184" s="3">
        <f>cmp_expanded!G248</f>
        <v>37.25</v>
      </c>
      <c r="H184" s="3">
        <f>cmp_expanded!H248</f>
        <v>27.625</v>
      </c>
    </row>
    <row r="185" spans="1:8" x14ac:dyDescent="0.25">
      <c r="A185" s="5" t="s">
        <v>69</v>
      </c>
      <c r="B185" s="5" t="str">
        <f>cmp_expanded!C176</f>
        <v>305FRA</v>
      </c>
      <c r="C185" s="5" t="s">
        <v>65</v>
      </c>
      <c r="D185">
        <f>cmp_expanded!D176</f>
        <v>140</v>
      </c>
      <c r="E185" s="3">
        <f>cmp_expanded!E176</f>
        <v>40.424999999999997</v>
      </c>
      <c r="F185" s="3">
        <f>cmp_expanded!F176</f>
        <v>111.5</v>
      </c>
      <c r="G185" s="3">
        <f>cmp_expanded!G176</f>
        <v>192.6</v>
      </c>
      <c r="H185" s="3">
        <f>cmp_expanded!H176</f>
        <v>152.17500000000001</v>
      </c>
    </row>
    <row r="186" spans="1:8" x14ac:dyDescent="0.25">
      <c r="A186" s="5" t="s">
        <v>69</v>
      </c>
      <c r="B186" s="5" t="str">
        <f>cmp_expanded!C213</f>
        <v>305FRA</v>
      </c>
      <c r="C186" s="5" t="s">
        <v>66</v>
      </c>
      <c r="D186">
        <f>cmp_expanded!D213</f>
        <v>52</v>
      </c>
      <c r="E186" s="3">
        <f>cmp_expanded!E213</f>
        <v>88.875</v>
      </c>
      <c r="F186" s="3">
        <f>cmp_expanded!F213</f>
        <v>151.6</v>
      </c>
      <c r="G186" s="3">
        <f>cmp_expanded!G213</f>
        <v>218.02500000000001</v>
      </c>
      <c r="H186" s="3">
        <f>cmp_expanded!H213</f>
        <v>129.15</v>
      </c>
    </row>
    <row r="187" spans="1:8" x14ac:dyDescent="0.25">
      <c r="A187" s="5" t="s">
        <v>69</v>
      </c>
      <c r="B187" s="5" t="str">
        <f>cmp_expanded!C249</f>
        <v>305FRA</v>
      </c>
      <c r="C187" s="5" t="s">
        <v>67</v>
      </c>
      <c r="D187">
        <f>cmp_expanded!D249</f>
        <v>88</v>
      </c>
      <c r="E187" s="3">
        <f>cmp_expanded!E249</f>
        <v>36.075000000000003</v>
      </c>
      <c r="F187" s="3">
        <f>cmp_expanded!F249</f>
        <v>76.55</v>
      </c>
      <c r="G187" s="3">
        <f>cmp_expanded!G249</f>
        <v>163.80000000000001</v>
      </c>
      <c r="H187" s="3">
        <f>cmp_expanded!H249</f>
        <v>127.72499999999999</v>
      </c>
    </row>
    <row r="188" spans="1:8" x14ac:dyDescent="0.25">
      <c r="A188" s="5" t="s">
        <v>69</v>
      </c>
      <c r="B188" s="5" t="str">
        <f>cmp_expanded!C177</f>
        <v>305FUF</v>
      </c>
      <c r="C188" s="5" t="s">
        <v>65</v>
      </c>
      <c r="D188">
        <f>cmp_expanded!D177</f>
        <v>27</v>
      </c>
      <c r="E188" s="3">
        <f>cmp_expanded!E177</f>
        <v>37.65</v>
      </c>
      <c r="F188" s="3">
        <f>cmp_expanded!F177</f>
        <v>62.4</v>
      </c>
      <c r="G188" s="3">
        <f>cmp_expanded!G177</f>
        <v>98.6</v>
      </c>
      <c r="H188" s="3">
        <f>cmp_expanded!H177</f>
        <v>60.95</v>
      </c>
    </row>
    <row r="189" spans="1:8" x14ac:dyDescent="0.25">
      <c r="A189" s="5" t="s">
        <v>69</v>
      </c>
      <c r="B189" s="5" t="str">
        <f>cmp_expanded!C214</f>
        <v>305FUF</v>
      </c>
      <c r="C189" s="5" t="s">
        <v>66</v>
      </c>
      <c r="D189">
        <f>cmp_expanded!D214</f>
        <v>12</v>
      </c>
      <c r="E189" s="3">
        <f>cmp_expanded!E214</f>
        <v>55.174999999999997</v>
      </c>
      <c r="F189" s="3">
        <f>cmp_expanded!F214</f>
        <v>63.1</v>
      </c>
      <c r="G189" s="3">
        <f>cmp_expanded!G214</f>
        <v>116</v>
      </c>
      <c r="H189" s="3">
        <f>cmp_expanded!H214</f>
        <v>60.825000000000003</v>
      </c>
    </row>
    <row r="190" spans="1:8" x14ac:dyDescent="0.25">
      <c r="A190" s="5" t="s">
        <v>69</v>
      </c>
      <c r="B190" s="5" t="str">
        <f>cmp_expanded!C250</f>
        <v>305FUF</v>
      </c>
      <c r="C190" s="5" t="s">
        <v>67</v>
      </c>
      <c r="D190">
        <f>cmp_expanded!D250</f>
        <v>15</v>
      </c>
      <c r="E190" s="3">
        <f>cmp_expanded!E250</f>
        <v>22.05</v>
      </c>
      <c r="F190" s="3">
        <f>cmp_expanded!F250</f>
        <v>54</v>
      </c>
      <c r="G190" s="3">
        <f>cmp_expanded!G250</f>
        <v>92.35</v>
      </c>
      <c r="H190" s="3">
        <f>cmp_expanded!H250</f>
        <v>70.3</v>
      </c>
    </row>
    <row r="191" spans="1:8" x14ac:dyDescent="0.25">
      <c r="A191" s="5" t="s">
        <v>69</v>
      </c>
      <c r="B191" s="5" t="str">
        <f>cmp_expanded!C178</f>
        <v>305LCS</v>
      </c>
      <c r="C191" s="5" t="s">
        <v>65</v>
      </c>
      <c r="D191">
        <f>cmp_expanded!D178</f>
        <v>149</v>
      </c>
      <c r="E191" s="3">
        <f>cmp_expanded!E178</f>
        <v>1.68</v>
      </c>
      <c r="F191" s="3">
        <f>cmp_expanded!F178</f>
        <v>3.66</v>
      </c>
      <c r="G191" s="3">
        <f>cmp_expanded!G178</f>
        <v>6.8</v>
      </c>
      <c r="H191" s="3">
        <f>cmp_expanded!H178</f>
        <v>5.12</v>
      </c>
    </row>
    <row r="192" spans="1:8" x14ac:dyDescent="0.25">
      <c r="A192" s="5" t="s">
        <v>69</v>
      </c>
      <c r="B192" s="5" t="str">
        <f>cmp_expanded!C215</f>
        <v>305LCS</v>
      </c>
      <c r="C192" s="5" t="s">
        <v>66</v>
      </c>
      <c r="D192">
        <f>cmp_expanded!D215</f>
        <v>59</v>
      </c>
      <c r="E192" s="3">
        <f>cmp_expanded!E215</f>
        <v>1.25</v>
      </c>
      <c r="F192" s="3">
        <f>cmp_expanded!F215</f>
        <v>3.52</v>
      </c>
      <c r="G192" s="3">
        <f>cmp_expanded!G215</f>
        <v>6.1950000000000003</v>
      </c>
      <c r="H192" s="3">
        <f>cmp_expanded!H215</f>
        <v>4.9450000000000003</v>
      </c>
    </row>
    <row r="193" spans="1:8" x14ac:dyDescent="0.25">
      <c r="A193" s="5" t="s">
        <v>69</v>
      </c>
      <c r="B193" s="5" t="str">
        <f>cmp_expanded!C251</f>
        <v>305LCS</v>
      </c>
      <c r="C193" s="5" t="s">
        <v>67</v>
      </c>
      <c r="D193">
        <f>cmp_expanded!D251</f>
        <v>90</v>
      </c>
      <c r="E193" s="3">
        <f>cmp_expanded!E251</f>
        <v>1.9025000000000001</v>
      </c>
      <c r="F193" s="3">
        <f>cmp_expanded!F251</f>
        <v>3.855</v>
      </c>
      <c r="G193" s="3">
        <f>cmp_expanded!G251</f>
        <v>9.4224999999999994</v>
      </c>
      <c r="H193" s="3">
        <f>cmp_expanded!H251</f>
        <v>7.52</v>
      </c>
    </row>
    <row r="194" spans="1:8" x14ac:dyDescent="0.25">
      <c r="A194" s="5" t="s">
        <v>69</v>
      </c>
      <c r="B194" s="5" t="str">
        <f>cmp_expanded!C179</f>
        <v>305PJP</v>
      </c>
      <c r="C194" s="5" t="s">
        <v>65</v>
      </c>
      <c r="D194">
        <f>cmp_expanded!D179</f>
        <v>162</v>
      </c>
      <c r="E194" s="3">
        <f>cmp_expanded!E179</f>
        <v>4.88</v>
      </c>
      <c r="F194" s="3">
        <f>cmp_expanded!F179</f>
        <v>15.6</v>
      </c>
      <c r="G194" s="3">
        <f>cmp_expanded!G179</f>
        <v>30.625</v>
      </c>
      <c r="H194" s="3">
        <f>cmp_expanded!H179</f>
        <v>25.745000000000001</v>
      </c>
    </row>
    <row r="195" spans="1:8" x14ac:dyDescent="0.25">
      <c r="A195" s="5" t="s">
        <v>69</v>
      </c>
      <c r="B195" s="5" t="str">
        <f>cmp_expanded!C216</f>
        <v>305PJP</v>
      </c>
      <c r="C195" s="5" t="s">
        <v>66</v>
      </c>
      <c r="D195">
        <f>cmp_expanded!D216</f>
        <v>66</v>
      </c>
      <c r="E195" s="3">
        <f>cmp_expanded!E216</f>
        <v>3.5874999999999999</v>
      </c>
      <c r="F195" s="3">
        <f>cmp_expanded!F216</f>
        <v>7.4550000000000001</v>
      </c>
      <c r="G195" s="3">
        <f>cmp_expanded!G216</f>
        <v>17.149999999999999</v>
      </c>
      <c r="H195" s="3">
        <f>cmp_expanded!H216</f>
        <v>13.5625</v>
      </c>
    </row>
    <row r="196" spans="1:8" x14ac:dyDescent="0.25">
      <c r="A196" s="5" t="s">
        <v>69</v>
      </c>
      <c r="B196" s="5" t="str">
        <f>cmp_expanded!C252</f>
        <v>305PJP</v>
      </c>
      <c r="C196" s="5" t="s">
        <v>67</v>
      </c>
      <c r="D196">
        <f>cmp_expanded!D252</f>
        <v>96</v>
      </c>
      <c r="E196" s="3">
        <f>cmp_expanded!E252</f>
        <v>9.4525000000000006</v>
      </c>
      <c r="F196" s="3">
        <f>cmp_expanded!F252</f>
        <v>19.100000000000001</v>
      </c>
      <c r="G196" s="3">
        <f>cmp_expanded!G252</f>
        <v>56.6</v>
      </c>
      <c r="H196" s="3">
        <f>cmp_expanded!H252</f>
        <v>47.147500000000001</v>
      </c>
    </row>
    <row r="197" spans="1:8" x14ac:dyDescent="0.25">
      <c r="A197" s="5" t="s">
        <v>69</v>
      </c>
      <c r="B197" s="5" t="str">
        <f>cmp_expanded!C180</f>
        <v>305SJA</v>
      </c>
      <c r="C197" s="5" t="s">
        <v>65</v>
      </c>
      <c r="D197">
        <f>cmp_expanded!D180</f>
        <v>167</v>
      </c>
      <c r="E197" s="3">
        <f>cmp_expanded!E180</f>
        <v>6.8849999999999998</v>
      </c>
      <c r="F197" s="3">
        <f>cmp_expanded!F180</f>
        <v>13.9</v>
      </c>
      <c r="G197" s="3">
        <f>cmp_expanded!G180</f>
        <v>22.05</v>
      </c>
      <c r="H197" s="3">
        <f>cmp_expanded!H180</f>
        <v>15.164999999999999</v>
      </c>
    </row>
    <row r="198" spans="1:8" x14ac:dyDescent="0.25">
      <c r="A198" s="5" t="s">
        <v>69</v>
      </c>
      <c r="B198" s="5" t="str">
        <f>cmp_expanded!C217</f>
        <v>305SJA</v>
      </c>
      <c r="C198" s="5" t="s">
        <v>66</v>
      </c>
      <c r="D198">
        <f>cmp_expanded!D217</f>
        <v>69</v>
      </c>
      <c r="E198" s="3">
        <f>cmp_expanded!E217</f>
        <v>5.72</v>
      </c>
      <c r="F198" s="3">
        <f>cmp_expanded!F217</f>
        <v>9</v>
      </c>
      <c r="G198" s="3">
        <f>cmp_expanded!G217</f>
        <v>16.100000000000001</v>
      </c>
      <c r="H198" s="3">
        <f>cmp_expanded!H217</f>
        <v>10.38</v>
      </c>
    </row>
    <row r="199" spans="1:8" x14ac:dyDescent="0.25">
      <c r="A199" s="5" t="s">
        <v>69</v>
      </c>
      <c r="B199" s="5" t="str">
        <f>cmp_expanded!C253</f>
        <v>305SJA</v>
      </c>
      <c r="C199" s="5" t="s">
        <v>67</v>
      </c>
      <c r="D199">
        <f>cmp_expanded!D253</f>
        <v>98</v>
      </c>
      <c r="E199" s="3">
        <f>cmp_expanded!E253</f>
        <v>9.74</v>
      </c>
      <c r="F199" s="3">
        <f>cmp_expanded!F253</f>
        <v>17.05</v>
      </c>
      <c r="G199" s="3">
        <f>cmp_expanded!G253</f>
        <v>26.675000000000001</v>
      </c>
      <c r="H199" s="3">
        <f>cmp_expanded!H253</f>
        <v>16.934999999999999</v>
      </c>
    </row>
    <row r="200" spans="1:8" x14ac:dyDescent="0.25">
      <c r="A200" s="5" t="s">
        <v>69</v>
      </c>
      <c r="B200" s="5" t="str">
        <f>cmp_expanded!C181</f>
        <v>305TSR</v>
      </c>
      <c r="C200" s="5" t="s">
        <v>65</v>
      </c>
      <c r="D200">
        <f>cmp_expanded!D181</f>
        <v>156</v>
      </c>
      <c r="E200" s="3">
        <f>cmp_expanded!E181</f>
        <v>17.074999999999999</v>
      </c>
      <c r="F200" s="3">
        <f>cmp_expanded!F181</f>
        <v>36</v>
      </c>
      <c r="G200" s="3">
        <f>cmp_expanded!G181</f>
        <v>79.325000000000003</v>
      </c>
      <c r="H200" s="3">
        <f>cmp_expanded!H181</f>
        <v>62.25</v>
      </c>
    </row>
    <row r="201" spans="1:8" x14ac:dyDescent="0.25">
      <c r="A201" s="5" t="s">
        <v>69</v>
      </c>
      <c r="B201" s="5" t="str">
        <f>cmp_expanded!C218</f>
        <v>305TSR</v>
      </c>
      <c r="C201" s="5" t="s">
        <v>66</v>
      </c>
      <c r="D201">
        <f>cmp_expanded!D218</f>
        <v>61</v>
      </c>
      <c r="E201" s="3">
        <f>cmp_expanded!E218</f>
        <v>18.5</v>
      </c>
      <c r="F201" s="3">
        <f>cmp_expanded!F218</f>
        <v>36.1</v>
      </c>
      <c r="G201" s="3">
        <f>cmp_expanded!G218</f>
        <v>101</v>
      </c>
      <c r="H201" s="3">
        <f>cmp_expanded!H218</f>
        <v>82.5</v>
      </c>
    </row>
    <row r="202" spans="1:8" x14ac:dyDescent="0.25">
      <c r="A202" s="5" t="s">
        <v>69</v>
      </c>
      <c r="B202" s="5" t="str">
        <f>cmp_expanded!C254</f>
        <v>305TSR</v>
      </c>
      <c r="C202" s="5" t="s">
        <v>67</v>
      </c>
      <c r="D202">
        <f>cmp_expanded!D254</f>
        <v>95</v>
      </c>
      <c r="E202" s="3">
        <f>cmp_expanded!E254</f>
        <v>16.05</v>
      </c>
      <c r="F202" s="3">
        <f>cmp_expanded!F254</f>
        <v>35.9</v>
      </c>
      <c r="G202" s="3">
        <f>cmp_expanded!G254</f>
        <v>66.349999999999994</v>
      </c>
      <c r="H202" s="3">
        <f>cmp_expanded!H254</f>
        <v>50.3</v>
      </c>
    </row>
    <row r="203" spans="1:8" x14ac:dyDescent="0.25">
      <c r="A203" s="5" t="s">
        <v>69</v>
      </c>
      <c r="B203" s="5" t="str">
        <f>cmp_expanded!C182</f>
        <v>305WCS</v>
      </c>
      <c r="C203" s="5" t="s">
        <v>65</v>
      </c>
      <c r="D203">
        <f>cmp_expanded!D182</f>
        <v>29</v>
      </c>
      <c r="E203" s="3">
        <f>cmp_expanded!E182</f>
        <v>2.13</v>
      </c>
      <c r="F203" s="3">
        <f>cmp_expanded!F182</f>
        <v>3.65</v>
      </c>
      <c r="G203" s="3">
        <f>cmp_expanded!G182</f>
        <v>9.06</v>
      </c>
      <c r="H203" s="3">
        <f>cmp_expanded!H182</f>
        <v>6.93</v>
      </c>
    </row>
    <row r="204" spans="1:8" x14ac:dyDescent="0.25">
      <c r="A204" s="5" t="s">
        <v>69</v>
      </c>
      <c r="B204" s="5" t="str">
        <f>cmp_expanded!C219</f>
        <v>305WCS</v>
      </c>
      <c r="C204" s="5" t="s">
        <v>66</v>
      </c>
      <c r="D204">
        <f>cmp_expanded!D219</f>
        <v>13</v>
      </c>
      <c r="E204" s="3">
        <f>cmp_expanded!E219</f>
        <v>1.73</v>
      </c>
      <c r="F204" s="3">
        <f>cmp_expanded!F219</f>
        <v>2.35</v>
      </c>
      <c r="G204" s="3">
        <f>cmp_expanded!G219</f>
        <v>3.65</v>
      </c>
      <c r="H204" s="3">
        <f>cmp_expanded!H219</f>
        <v>1.92</v>
      </c>
    </row>
    <row r="205" spans="1:8" x14ac:dyDescent="0.25">
      <c r="A205" s="5" t="s">
        <v>69</v>
      </c>
      <c r="B205" s="5" t="str">
        <f>cmp_expanded!C255</f>
        <v>305WCS</v>
      </c>
      <c r="C205" s="5" t="s">
        <v>67</v>
      </c>
      <c r="D205">
        <f>cmp_expanded!D255</f>
        <v>16</v>
      </c>
      <c r="E205" s="3">
        <f>cmp_expanded!E255</f>
        <v>3.6225000000000001</v>
      </c>
      <c r="F205" s="3">
        <f>cmp_expanded!F255</f>
        <v>4.9550000000000001</v>
      </c>
      <c r="G205" s="3">
        <f>cmp_expanded!G255</f>
        <v>23.35</v>
      </c>
      <c r="H205" s="3">
        <f>cmp_expanded!H255</f>
        <v>19.727499999999999</v>
      </c>
    </row>
    <row r="206" spans="1:8" x14ac:dyDescent="0.25">
      <c r="A206" s="5" t="s">
        <v>69</v>
      </c>
      <c r="B206" s="5" t="str">
        <f>cmp_expanded!C183</f>
        <v>305WSA</v>
      </c>
      <c r="C206" s="5" t="s">
        <v>65</v>
      </c>
      <c r="D206">
        <f>cmp_expanded!D183</f>
        <v>115</v>
      </c>
      <c r="E206" s="3">
        <f>cmp_expanded!E183</f>
        <v>15.7</v>
      </c>
      <c r="F206" s="3">
        <f>cmp_expanded!F183</f>
        <v>40.200000000000003</v>
      </c>
      <c r="G206" s="3">
        <f>cmp_expanded!G183</f>
        <v>110.4</v>
      </c>
      <c r="H206" s="3">
        <f>cmp_expanded!H183</f>
        <v>94.7</v>
      </c>
    </row>
    <row r="207" spans="1:8" x14ac:dyDescent="0.25">
      <c r="A207" s="5" t="s">
        <v>69</v>
      </c>
      <c r="B207" s="5" t="str">
        <f>cmp_expanded!C220</f>
        <v>305WSA</v>
      </c>
      <c r="C207" s="5" t="s">
        <v>66</v>
      </c>
      <c r="D207">
        <f>cmp_expanded!D220</f>
        <v>38</v>
      </c>
      <c r="E207" s="3">
        <f>cmp_expanded!E220</f>
        <v>14.45</v>
      </c>
      <c r="F207" s="3">
        <f>cmp_expanded!F220</f>
        <v>22.65</v>
      </c>
      <c r="G207" s="3">
        <f>cmp_expanded!G220</f>
        <v>99</v>
      </c>
      <c r="H207" s="3">
        <f>cmp_expanded!H220</f>
        <v>84.55</v>
      </c>
    </row>
    <row r="208" spans="1:8" x14ac:dyDescent="0.25">
      <c r="A208" s="5" t="s">
        <v>69</v>
      </c>
      <c r="B208" s="5" t="str">
        <f>cmp_expanded!C256</f>
        <v>305WSA</v>
      </c>
      <c r="C208" s="5" t="s">
        <v>67</v>
      </c>
      <c r="D208">
        <f>cmp_expanded!D256</f>
        <v>77</v>
      </c>
      <c r="E208" s="3">
        <f>cmp_expanded!E256</f>
        <v>16.600000000000001</v>
      </c>
      <c r="F208" s="3">
        <f>cmp_expanded!F256</f>
        <v>54.7</v>
      </c>
      <c r="G208" s="3">
        <f>cmp_expanded!G256</f>
        <v>119</v>
      </c>
      <c r="H208" s="3">
        <f>cmp_expanded!H256</f>
        <v>102.4</v>
      </c>
    </row>
    <row r="209" spans="1:8" x14ac:dyDescent="0.25">
      <c r="A209" s="5" t="s">
        <v>69</v>
      </c>
      <c r="B209" s="5" t="str">
        <f>cmp_expanded!C184</f>
        <v>309CCD</v>
      </c>
      <c r="C209" s="5" t="s">
        <v>65</v>
      </c>
      <c r="D209">
        <f>cmp_expanded!D184</f>
        <v>59</v>
      </c>
      <c r="E209" s="3">
        <f>cmp_expanded!E184</f>
        <v>35.1</v>
      </c>
      <c r="F209" s="3">
        <f>cmp_expanded!F184</f>
        <v>95.6</v>
      </c>
      <c r="G209" s="3">
        <f>cmp_expanded!G184</f>
        <v>369</v>
      </c>
      <c r="H209" s="3">
        <f>cmp_expanded!H184</f>
        <v>333.9</v>
      </c>
    </row>
    <row r="210" spans="1:8" x14ac:dyDescent="0.25">
      <c r="A210" s="5" t="s">
        <v>69</v>
      </c>
      <c r="B210" s="5" t="str">
        <f>cmp_expanded!C221</f>
        <v>309CCD</v>
      </c>
      <c r="C210" s="5" t="s">
        <v>66</v>
      </c>
      <c r="D210">
        <f>cmp_expanded!D221</f>
        <v>30</v>
      </c>
      <c r="E210" s="3">
        <f>cmp_expanded!E221</f>
        <v>29.824999999999999</v>
      </c>
      <c r="F210" s="3">
        <f>cmp_expanded!F221</f>
        <v>70.349999999999994</v>
      </c>
      <c r="G210" s="3">
        <f>cmp_expanded!G221</f>
        <v>466</v>
      </c>
      <c r="H210" s="3">
        <f>cmp_expanded!H221</f>
        <v>436.17500000000001</v>
      </c>
    </row>
    <row r="211" spans="1:8" x14ac:dyDescent="0.25">
      <c r="A211" s="5" t="s">
        <v>69</v>
      </c>
      <c r="B211" s="5" t="str">
        <f>cmp_expanded!C257</f>
        <v>309CCD</v>
      </c>
      <c r="C211" s="5" t="s">
        <v>67</v>
      </c>
      <c r="D211">
        <f>cmp_expanded!D257</f>
        <v>29</v>
      </c>
      <c r="E211" s="3">
        <f>cmp_expanded!E257</f>
        <v>51</v>
      </c>
      <c r="F211" s="3">
        <f>cmp_expanded!F257</f>
        <v>113</v>
      </c>
      <c r="G211" s="3">
        <f>cmp_expanded!G257</f>
        <v>316</v>
      </c>
      <c r="H211" s="3">
        <f>cmp_expanded!H257</f>
        <v>265</v>
      </c>
    </row>
    <row r="212" spans="1:8" x14ac:dyDescent="0.25">
      <c r="A212" s="5" t="s">
        <v>69</v>
      </c>
      <c r="B212" s="5" t="str">
        <f>cmp_expanded!C185</f>
        <v>310CCC</v>
      </c>
      <c r="C212" s="5" t="s">
        <v>65</v>
      </c>
      <c r="D212">
        <f>cmp_expanded!D185</f>
        <v>134</v>
      </c>
      <c r="E212" s="3">
        <f>cmp_expanded!E185</f>
        <v>1.1475</v>
      </c>
      <c r="F212" s="3">
        <f>cmp_expanded!F185</f>
        <v>2.1549999999999998</v>
      </c>
      <c r="G212" s="3">
        <f>cmp_expanded!G185</f>
        <v>3.85</v>
      </c>
      <c r="H212" s="3">
        <f>cmp_expanded!H185</f>
        <v>2.7025000000000001</v>
      </c>
    </row>
    <row r="213" spans="1:8" x14ac:dyDescent="0.25">
      <c r="A213" s="5" t="s">
        <v>69</v>
      </c>
      <c r="B213" s="5" t="str">
        <f>cmp_expanded!C222</f>
        <v>310CCC</v>
      </c>
      <c r="C213" s="5" t="s">
        <v>66</v>
      </c>
      <c r="D213">
        <f>cmp_expanded!D222</f>
        <v>50</v>
      </c>
      <c r="E213" s="3">
        <f>cmp_expanded!E222</f>
        <v>1.2</v>
      </c>
      <c r="F213" s="3">
        <f>cmp_expanded!F222</f>
        <v>2.4</v>
      </c>
      <c r="G213" s="3">
        <f>cmp_expanded!G222</f>
        <v>3.2949999999999999</v>
      </c>
      <c r="H213" s="3">
        <f>cmp_expanded!H222</f>
        <v>2.0950000000000002</v>
      </c>
    </row>
    <row r="214" spans="1:8" x14ac:dyDescent="0.25">
      <c r="A214" s="5" t="s">
        <v>69</v>
      </c>
      <c r="B214" s="5" t="str">
        <f>cmp_expanded!C258</f>
        <v>310CCC</v>
      </c>
      <c r="C214" s="5" t="s">
        <v>67</v>
      </c>
      <c r="D214">
        <f>cmp_expanded!D258</f>
        <v>84</v>
      </c>
      <c r="E214" s="3">
        <f>cmp_expanded!E258</f>
        <v>0.99250000000000005</v>
      </c>
      <c r="F214" s="3">
        <f>cmp_expanded!F258</f>
        <v>2.1</v>
      </c>
      <c r="G214" s="3">
        <f>cmp_expanded!G258</f>
        <v>4.41</v>
      </c>
      <c r="H214" s="3">
        <f>cmp_expanded!H258</f>
        <v>3.4175</v>
      </c>
    </row>
    <row r="215" spans="1:8" x14ac:dyDescent="0.25">
      <c r="A215" s="5" t="s">
        <v>69</v>
      </c>
      <c r="B215" s="5" t="str">
        <f>cmp_expanded!C186</f>
        <v>310LBC</v>
      </c>
      <c r="C215" s="5" t="s">
        <v>65</v>
      </c>
      <c r="D215">
        <f>cmp_expanded!D186</f>
        <v>46</v>
      </c>
      <c r="E215" s="3">
        <f>cmp_expanded!E186</f>
        <v>0.9425</v>
      </c>
      <c r="F215" s="3">
        <f>cmp_expanded!F186</f>
        <v>1.88</v>
      </c>
      <c r="G215" s="3">
        <f>cmp_expanded!G186</f>
        <v>4.2725</v>
      </c>
      <c r="H215" s="3">
        <f>cmp_expanded!H186</f>
        <v>3.33</v>
      </c>
    </row>
    <row r="216" spans="1:8" x14ac:dyDescent="0.25">
      <c r="A216" s="5" t="s">
        <v>69</v>
      </c>
      <c r="B216" s="5" t="str">
        <f>cmp_expanded!C223</f>
        <v>310LBC</v>
      </c>
      <c r="C216" s="5" t="s">
        <v>66</v>
      </c>
      <c r="D216">
        <f>cmp_expanded!D223</f>
        <v>11</v>
      </c>
      <c r="E216" s="3">
        <f>cmp_expanded!E223</f>
        <v>0.6</v>
      </c>
      <c r="F216" s="3">
        <f>cmp_expanded!F223</f>
        <v>1.7</v>
      </c>
      <c r="G216" s="3">
        <f>cmp_expanded!G223</f>
        <v>2.1800000000000002</v>
      </c>
      <c r="H216" s="3">
        <f>cmp_expanded!H223</f>
        <v>1.58</v>
      </c>
    </row>
    <row r="217" spans="1:8" x14ac:dyDescent="0.25">
      <c r="A217" s="5" t="s">
        <v>69</v>
      </c>
      <c r="B217" s="5" t="str">
        <f>cmp_expanded!C259</f>
        <v>310LBC</v>
      </c>
      <c r="C217" s="5" t="s">
        <v>67</v>
      </c>
      <c r="D217">
        <f>cmp_expanded!D259</f>
        <v>35</v>
      </c>
      <c r="E217" s="3">
        <f>cmp_expanded!E259</f>
        <v>0.995</v>
      </c>
      <c r="F217" s="3">
        <f>cmp_expanded!F259</f>
        <v>2.5</v>
      </c>
      <c r="G217" s="3">
        <f>cmp_expanded!G259</f>
        <v>5.46</v>
      </c>
      <c r="H217" s="3">
        <f>cmp_expanded!H259</f>
        <v>4.4649999999999999</v>
      </c>
    </row>
    <row r="218" spans="1:8" x14ac:dyDescent="0.25">
      <c r="A218" s="5" t="s">
        <v>69</v>
      </c>
      <c r="B218" s="5" t="str">
        <f>cmp_expanded!C187</f>
        <v>310PRE</v>
      </c>
      <c r="C218" s="5" t="s">
        <v>65</v>
      </c>
      <c r="D218">
        <f>cmp_expanded!D187</f>
        <v>156</v>
      </c>
      <c r="E218" s="3">
        <f>cmp_expanded!E187</f>
        <v>7.69</v>
      </c>
      <c r="F218" s="3">
        <f>cmp_expanded!F187</f>
        <v>10.25</v>
      </c>
      <c r="G218" s="3">
        <f>cmp_expanded!G187</f>
        <v>16.125</v>
      </c>
      <c r="H218" s="3">
        <f>cmp_expanded!H187</f>
        <v>8.4350000000000005</v>
      </c>
    </row>
    <row r="219" spans="1:8" x14ac:dyDescent="0.25">
      <c r="A219" s="5" t="s">
        <v>69</v>
      </c>
      <c r="B219" s="5" t="str">
        <f>cmp_expanded!C224</f>
        <v>310PRE</v>
      </c>
      <c r="C219" s="5" t="s">
        <v>66</v>
      </c>
      <c r="D219">
        <f>cmp_expanded!D224</f>
        <v>67</v>
      </c>
      <c r="E219" s="3">
        <f>cmp_expanded!E224</f>
        <v>7.68</v>
      </c>
      <c r="F219" s="3">
        <f>cmp_expanded!F224</f>
        <v>10.3</v>
      </c>
      <c r="G219" s="3">
        <f>cmp_expanded!G224</f>
        <v>13.65</v>
      </c>
      <c r="H219" s="3">
        <f>cmp_expanded!H224</f>
        <v>5.97</v>
      </c>
    </row>
    <row r="220" spans="1:8" x14ac:dyDescent="0.25">
      <c r="A220" s="5" t="s">
        <v>69</v>
      </c>
      <c r="B220" s="5" t="str">
        <f>cmp_expanded!C260</f>
        <v>310PRE</v>
      </c>
      <c r="C220" s="5" t="s">
        <v>67</v>
      </c>
      <c r="D220">
        <f>cmp_expanded!D260</f>
        <v>89</v>
      </c>
      <c r="E220" s="3">
        <f>cmp_expanded!E260</f>
        <v>7.8</v>
      </c>
      <c r="F220" s="3">
        <f>cmp_expanded!F260</f>
        <v>10.1</v>
      </c>
      <c r="G220" s="3">
        <f>cmp_expanded!G260</f>
        <v>20.8</v>
      </c>
      <c r="H220" s="3">
        <f>cmp_expanded!H260</f>
        <v>13</v>
      </c>
    </row>
    <row r="221" spans="1:8" x14ac:dyDescent="0.25">
      <c r="A221" s="5" t="s">
        <v>69</v>
      </c>
      <c r="B221" s="5" t="str">
        <f>cmp_expanded!C188</f>
        <v>310USG</v>
      </c>
      <c r="C221" s="5" t="s">
        <v>65</v>
      </c>
      <c r="D221">
        <f>cmp_expanded!D188</f>
        <v>154</v>
      </c>
      <c r="E221" s="3">
        <f>cmp_expanded!E188</f>
        <v>1.57</v>
      </c>
      <c r="F221" s="3">
        <f>cmp_expanded!F188</f>
        <v>2.7</v>
      </c>
      <c r="G221" s="3">
        <f>cmp_expanded!G188</f>
        <v>4.84</v>
      </c>
      <c r="H221" s="3">
        <f>cmp_expanded!H188</f>
        <v>3.27</v>
      </c>
    </row>
    <row r="222" spans="1:8" x14ac:dyDescent="0.25">
      <c r="A222" s="5" t="s">
        <v>69</v>
      </c>
      <c r="B222" s="5" t="str">
        <f>cmp_expanded!C225</f>
        <v>310USG</v>
      </c>
      <c r="C222" s="5" t="s">
        <v>66</v>
      </c>
      <c r="D222">
        <f>cmp_expanded!D225</f>
        <v>66</v>
      </c>
      <c r="E222" s="3">
        <f>cmp_expanded!E225</f>
        <v>1.8</v>
      </c>
      <c r="F222" s="3">
        <f>cmp_expanded!F225</f>
        <v>2.75</v>
      </c>
      <c r="G222" s="3">
        <f>cmp_expanded!G225</f>
        <v>4.07</v>
      </c>
      <c r="H222" s="3">
        <f>cmp_expanded!H225</f>
        <v>2.27</v>
      </c>
    </row>
    <row r="223" spans="1:8" x14ac:dyDescent="0.25">
      <c r="A223" s="5" t="s">
        <v>69</v>
      </c>
      <c r="B223" s="5" t="str">
        <f>cmp_expanded!C261</f>
        <v>310USG</v>
      </c>
      <c r="C223" s="5" t="s">
        <v>67</v>
      </c>
      <c r="D223">
        <f>cmp_expanded!D261</f>
        <v>88</v>
      </c>
      <c r="E223" s="3">
        <f>cmp_expanded!E261</f>
        <v>1.4875</v>
      </c>
      <c r="F223" s="3">
        <f>cmp_expanded!F261</f>
        <v>2.61</v>
      </c>
      <c r="G223" s="3">
        <f>cmp_expanded!G261</f>
        <v>5.6074999999999999</v>
      </c>
      <c r="H223" s="3">
        <f>cmp_expanded!H261</f>
        <v>4.12</v>
      </c>
    </row>
    <row r="224" spans="1:8" x14ac:dyDescent="0.25">
      <c r="A224" s="5" t="s">
        <v>69</v>
      </c>
      <c r="B224" s="5" t="str">
        <f>cmp_expanded!C189</f>
        <v>310WRP</v>
      </c>
      <c r="C224" s="5" t="s">
        <v>65</v>
      </c>
      <c r="D224">
        <f>cmp_expanded!D189</f>
        <v>102</v>
      </c>
      <c r="E224" s="3">
        <f>cmp_expanded!E189</f>
        <v>1.2050000000000001</v>
      </c>
      <c r="F224" s="3">
        <f>cmp_expanded!F189</f>
        <v>2.4249999999999998</v>
      </c>
      <c r="G224" s="3">
        <f>cmp_expanded!G189</f>
        <v>5.7649999999999997</v>
      </c>
      <c r="H224" s="3">
        <f>cmp_expanded!H189</f>
        <v>4.5599999999999996</v>
      </c>
    </row>
    <row r="225" spans="1:8" x14ac:dyDescent="0.25">
      <c r="A225" s="5" t="s">
        <v>69</v>
      </c>
      <c r="B225" s="5" t="str">
        <f>cmp_expanded!C226</f>
        <v>310WRP</v>
      </c>
      <c r="C225" s="5" t="s">
        <v>66</v>
      </c>
      <c r="D225">
        <f>cmp_expanded!D226</f>
        <v>40</v>
      </c>
      <c r="E225" s="3">
        <f>cmp_expanded!E226</f>
        <v>0.65249999999999997</v>
      </c>
      <c r="F225" s="3">
        <f>cmp_expanded!F226</f>
        <v>1.4</v>
      </c>
      <c r="G225" s="3">
        <f>cmp_expanded!G226</f>
        <v>2.625</v>
      </c>
      <c r="H225" s="3">
        <f>cmp_expanded!H226</f>
        <v>1.9724999999999999</v>
      </c>
    </row>
    <row r="226" spans="1:8" x14ac:dyDescent="0.25">
      <c r="A226" s="5" t="s">
        <v>69</v>
      </c>
      <c r="B226" s="5" t="str">
        <f>cmp_expanded!C262</f>
        <v>310WRP</v>
      </c>
      <c r="C226" s="5" t="s">
        <v>67</v>
      </c>
      <c r="D226">
        <f>cmp_expanded!D262</f>
        <v>62</v>
      </c>
      <c r="E226" s="3">
        <f>cmp_expanded!E262</f>
        <v>1.6375</v>
      </c>
      <c r="F226" s="3">
        <f>cmp_expanded!F262</f>
        <v>3.855</v>
      </c>
      <c r="G226" s="3">
        <f>cmp_expanded!G262</f>
        <v>11.272500000000001</v>
      </c>
      <c r="H226" s="3">
        <f>cmp_expanded!H262</f>
        <v>9.6349999999999998</v>
      </c>
    </row>
    <row r="227" spans="1:8" x14ac:dyDescent="0.25">
      <c r="A227" s="5" t="s">
        <v>69</v>
      </c>
      <c r="B227" s="5" t="str">
        <f>cmp_expanded!C190</f>
        <v>312BCC</v>
      </c>
      <c r="C227" s="5" t="s">
        <v>65</v>
      </c>
      <c r="D227">
        <f>cmp_expanded!D190</f>
        <v>55</v>
      </c>
      <c r="E227" s="3">
        <f>cmp_expanded!E190</f>
        <v>24.45</v>
      </c>
      <c r="F227" s="3">
        <f>cmp_expanded!F190</f>
        <v>141.6</v>
      </c>
      <c r="G227" s="3">
        <f>cmp_expanded!G190</f>
        <v>573.5</v>
      </c>
      <c r="H227" s="3">
        <f>cmp_expanded!H190</f>
        <v>549.04999999999995</v>
      </c>
    </row>
    <row r="228" spans="1:8" x14ac:dyDescent="0.25">
      <c r="A228" s="5" t="s">
        <v>69</v>
      </c>
      <c r="B228" s="5" t="str">
        <f>cmp_expanded!C227</f>
        <v>312BCC</v>
      </c>
      <c r="C228" s="5" t="s">
        <v>66</v>
      </c>
      <c r="D228">
        <f>cmp_expanded!D227</f>
        <v>23</v>
      </c>
      <c r="E228" s="3">
        <f>cmp_expanded!E227</f>
        <v>8.92</v>
      </c>
      <c r="F228" s="3">
        <f>cmp_expanded!F227</f>
        <v>25.8</v>
      </c>
      <c r="G228" s="3">
        <f>cmp_expanded!G227</f>
        <v>153.80000000000001</v>
      </c>
      <c r="H228" s="3">
        <f>cmp_expanded!H227</f>
        <v>144.88</v>
      </c>
    </row>
    <row r="229" spans="1:8" x14ac:dyDescent="0.25">
      <c r="A229" s="5" t="s">
        <v>69</v>
      </c>
      <c r="B229" s="5" t="str">
        <f>cmp_expanded!C263</f>
        <v>312BCC</v>
      </c>
      <c r="C229" s="5" t="s">
        <v>67</v>
      </c>
      <c r="D229">
        <f>cmp_expanded!D263</f>
        <v>32</v>
      </c>
      <c r="E229" s="3">
        <f>cmp_expanded!E263</f>
        <v>95.65</v>
      </c>
      <c r="F229" s="3">
        <f>cmp_expanded!F263</f>
        <v>372.8</v>
      </c>
      <c r="G229" s="3">
        <f>cmp_expanded!G263</f>
        <v>899.5</v>
      </c>
      <c r="H229" s="3">
        <f>cmp_expanded!H263</f>
        <v>803.85</v>
      </c>
    </row>
    <row r="230" spans="1:8" x14ac:dyDescent="0.25">
      <c r="A230" s="5" t="s">
        <v>69</v>
      </c>
      <c r="B230" s="5" t="str">
        <f>cmp_expanded!C191</f>
        <v>312BCJ</v>
      </c>
      <c r="C230" s="5" t="s">
        <v>65</v>
      </c>
      <c r="D230">
        <f>cmp_expanded!D191</f>
        <v>157</v>
      </c>
      <c r="E230" s="3">
        <f>cmp_expanded!E191</f>
        <v>25.2</v>
      </c>
      <c r="F230" s="3">
        <f>cmp_expanded!F191</f>
        <v>58.6</v>
      </c>
      <c r="G230" s="3">
        <f>cmp_expanded!G191</f>
        <v>190.7</v>
      </c>
      <c r="H230" s="3">
        <f>cmp_expanded!H191</f>
        <v>165.5</v>
      </c>
    </row>
    <row r="231" spans="1:8" x14ac:dyDescent="0.25">
      <c r="A231" s="5" t="s">
        <v>69</v>
      </c>
      <c r="B231" s="5" t="str">
        <f>cmp_expanded!C228</f>
        <v>312BCJ</v>
      </c>
      <c r="C231" s="5" t="s">
        <v>66</v>
      </c>
      <c r="D231">
        <f>cmp_expanded!D228</f>
        <v>71</v>
      </c>
      <c r="E231" s="3">
        <f>cmp_expanded!E228</f>
        <v>19.3</v>
      </c>
      <c r="F231" s="3">
        <f>cmp_expanded!F228</f>
        <v>33.1</v>
      </c>
      <c r="G231" s="3">
        <f>cmp_expanded!G228</f>
        <v>84.2</v>
      </c>
      <c r="H231" s="3">
        <f>cmp_expanded!H228</f>
        <v>64.900000000000006</v>
      </c>
    </row>
    <row r="232" spans="1:8" x14ac:dyDescent="0.25">
      <c r="A232" s="5" t="s">
        <v>69</v>
      </c>
      <c r="B232" s="5" t="str">
        <f>cmp_expanded!C264</f>
        <v>312BCJ</v>
      </c>
      <c r="C232" s="5" t="s">
        <v>67</v>
      </c>
      <c r="D232">
        <f>cmp_expanded!D264</f>
        <v>86</v>
      </c>
      <c r="E232" s="3">
        <f>cmp_expanded!E264</f>
        <v>36.524999999999999</v>
      </c>
      <c r="F232" s="3">
        <f>cmp_expanded!F264</f>
        <v>107.2</v>
      </c>
      <c r="G232" s="3">
        <f>cmp_expanded!G264</f>
        <v>276.64999999999998</v>
      </c>
      <c r="H232" s="3">
        <f>cmp_expanded!H264</f>
        <v>240.125</v>
      </c>
    </row>
    <row r="233" spans="1:8" x14ac:dyDescent="0.25">
      <c r="A233" s="5" t="s">
        <v>69</v>
      </c>
      <c r="B233" s="5" t="str">
        <f>cmp_expanded!C192</f>
        <v>312GVS</v>
      </c>
      <c r="C233" s="5" t="s">
        <v>65</v>
      </c>
      <c r="D233">
        <f>cmp_expanded!D192</f>
        <v>114</v>
      </c>
      <c r="E233" s="3">
        <f>cmp_expanded!E192</f>
        <v>4.45</v>
      </c>
      <c r="F233" s="3">
        <f>cmp_expanded!F192</f>
        <v>14.45</v>
      </c>
      <c r="G233" s="3">
        <f>cmp_expanded!G192</f>
        <v>66.400000000000006</v>
      </c>
      <c r="H233" s="3">
        <f>cmp_expanded!H192</f>
        <v>61.95</v>
      </c>
    </row>
    <row r="234" spans="1:8" x14ac:dyDescent="0.25">
      <c r="A234" s="5" t="s">
        <v>69</v>
      </c>
      <c r="B234" s="5" t="str">
        <f>cmp_expanded!C229</f>
        <v>312GVS</v>
      </c>
      <c r="C234" s="5" t="s">
        <v>66</v>
      </c>
      <c r="D234">
        <f>cmp_expanded!D229</f>
        <v>50</v>
      </c>
      <c r="E234" s="3">
        <f>cmp_expanded!E229</f>
        <v>3.5249999999999999</v>
      </c>
      <c r="F234" s="3">
        <f>cmp_expanded!F229</f>
        <v>5.67</v>
      </c>
      <c r="G234" s="3">
        <f>cmp_expanded!G229</f>
        <v>17.475000000000001</v>
      </c>
      <c r="H234" s="3">
        <f>cmp_expanded!H229</f>
        <v>13.95</v>
      </c>
    </row>
    <row r="235" spans="1:8" x14ac:dyDescent="0.25">
      <c r="A235" s="5" t="s">
        <v>69</v>
      </c>
      <c r="B235" s="5" t="str">
        <f>cmp_expanded!C265</f>
        <v>312GVS</v>
      </c>
      <c r="C235" s="5" t="s">
        <v>67</v>
      </c>
      <c r="D235">
        <f>cmp_expanded!D265</f>
        <v>64</v>
      </c>
      <c r="E235" s="3">
        <f>cmp_expanded!E265</f>
        <v>10.7</v>
      </c>
      <c r="F235" s="3">
        <f>cmp_expanded!F265</f>
        <v>35.75</v>
      </c>
      <c r="G235" s="3">
        <f>cmp_expanded!G265</f>
        <v>114.65</v>
      </c>
      <c r="H235" s="3">
        <f>cmp_expanded!H265</f>
        <v>103.95</v>
      </c>
    </row>
    <row r="236" spans="1:8" x14ac:dyDescent="0.25">
      <c r="A236" s="5" t="s">
        <v>69</v>
      </c>
      <c r="B236" s="5" t="str">
        <f>cmp_expanded!C193</f>
        <v>312MSD</v>
      </c>
      <c r="C236" s="5" t="s">
        <v>65</v>
      </c>
      <c r="D236">
        <f>cmp_expanded!D193</f>
        <v>153</v>
      </c>
      <c r="E236" s="3">
        <f>cmp_expanded!E193</f>
        <v>17.5</v>
      </c>
      <c r="F236" s="3">
        <f>cmp_expanded!F193</f>
        <v>42.8</v>
      </c>
      <c r="G236" s="3">
        <f>cmp_expanded!G193</f>
        <v>119</v>
      </c>
      <c r="H236" s="3">
        <f>cmp_expanded!H193</f>
        <v>101.5</v>
      </c>
    </row>
    <row r="237" spans="1:8" x14ac:dyDescent="0.25">
      <c r="A237" s="5" t="s">
        <v>69</v>
      </c>
      <c r="B237" s="5" t="str">
        <f>cmp_expanded!C230</f>
        <v>312MSD</v>
      </c>
      <c r="C237" s="5" t="s">
        <v>66</v>
      </c>
      <c r="D237">
        <f>cmp_expanded!D230</f>
        <v>64</v>
      </c>
      <c r="E237" s="3">
        <f>cmp_expanded!E230</f>
        <v>12.425000000000001</v>
      </c>
      <c r="F237" s="3">
        <f>cmp_expanded!F230</f>
        <v>21.4</v>
      </c>
      <c r="G237" s="3">
        <f>cmp_expanded!G230</f>
        <v>40.325000000000003</v>
      </c>
      <c r="H237" s="3">
        <f>cmp_expanded!H230</f>
        <v>27.9</v>
      </c>
    </row>
    <row r="238" spans="1:8" x14ac:dyDescent="0.25">
      <c r="A238" s="5" t="s">
        <v>69</v>
      </c>
      <c r="B238" s="5" t="str">
        <f>cmp_expanded!C266</f>
        <v>312MSD</v>
      </c>
      <c r="C238" s="5" t="s">
        <v>67</v>
      </c>
      <c r="D238">
        <f>cmp_expanded!D266</f>
        <v>89</v>
      </c>
      <c r="E238" s="3">
        <f>cmp_expanded!E266</f>
        <v>32.799999999999997</v>
      </c>
      <c r="F238" s="3">
        <f>cmp_expanded!F266</f>
        <v>75.3</v>
      </c>
      <c r="G238" s="3">
        <f>cmp_expanded!G266</f>
        <v>191.3</v>
      </c>
      <c r="H238" s="3">
        <f>cmp_expanded!H266</f>
        <v>158.5</v>
      </c>
    </row>
    <row r="239" spans="1:8" x14ac:dyDescent="0.25">
      <c r="A239" s="5" t="s">
        <v>69</v>
      </c>
      <c r="B239" s="5" t="str">
        <f>cmp_expanded!C194</f>
        <v>312OFC</v>
      </c>
      <c r="C239" s="5" t="s">
        <v>65</v>
      </c>
      <c r="D239">
        <f>cmp_expanded!D194</f>
        <v>166</v>
      </c>
      <c r="E239" s="3">
        <f>cmp_expanded!E194</f>
        <v>17.3</v>
      </c>
      <c r="F239" s="3">
        <f>cmp_expanded!F194</f>
        <v>62.65</v>
      </c>
      <c r="G239" s="3">
        <f>cmp_expanded!G194</f>
        <v>263.625</v>
      </c>
      <c r="H239" s="3">
        <f>cmp_expanded!H194</f>
        <v>246.32499999999999</v>
      </c>
    </row>
    <row r="240" spans="1:8" x14ac:dyDescent="0.25">
      <c r="A240" s="5" t="s">
        <v>69</v>
      </c>
      <c r="B240" s="5" t="str">
        <f>cmp_expanded!C231</f>
        <v>312OFC</v>
      </c>
      <c r="C240" s="5" t="s">
        <v>66</v>
      </c>
      <c r="D240">
        <f>cmp_expanded!D231</f>
        <v>72</v>
      </c>
      <c r="E240" s="3">
        <f>cmp_expanded!E231</f>
        <v>8.2074999999999996</v>
      </c>
      <c r="F240" s="3">
        <f>cmp_expanded!F231</f>
        <v>43.1</v>
      </c>
      <c r="G240" s="3">
        <f>cmp_expanded!G231</f>
        <v>147.69999999999999</v>
      </c>
      <c r="H240" s="3">
        <f>cmp_expanded!H231</f>
        <v>139.49250000000001</v>
      </c>
    </row>
    <row r="241" spans="1:8" x14ac:dyDescent="0.25">
      <c r="A241" s="5" t="s">
        <v>69</v>
      </c>
      <c r="B241" s="5" t="str">
        <f>cmp_expanded!C267</f>
        <v>312OFC</v>
      </c>
      <c r="C241" s="5" t="s">
        <v>67</v>
      </c>
      <c r="D241">
        <f>cmp_expanded!D267</f>
        <v>94</v>
      </c>
      <c r="E241" s="3">
        <f>cmp_expanded!E267</f>
        <v>27.8</v>
      </c>
      <c r="F241" s="3">
        <f>cmp_expanded!F267</f>
        <v>94.5</v>
      </c>
      <c r="G241" s="3">
        <f>cmp_expanded!G267</f>
        <v>424.55</v>
      </c>
      <c r="H241" s="3">
        <f>cmp_expanded!H267</f>
        <v>396.75</v>
      </c>
    </row>
    <row r="242" spans="1:8" x14ac:dyDescent="0.25">
      <c r="A242" s="5" t="s">
        <v>69</v>
      </c>
      <c r="B242" s="5" t="str">
        <f>cmp_expanded!C195</f>
        <v>312OFN</v>
      </c>
      <c r="C242" s="5" t="s">
        <v>65</v>
      </c>
      <c r="D242">
        <f>cmp_expanded!D195</f>
        <v>162</v>
      </c>
      <c r="E242" s="3">
        <f>cmp_expanded!E195</f>
        <v>6.5750000000000002</v>
      </c>
      <c r="F242" s="3">
        <f>cmp_expanded!F195</f>
        <v>17.95</v>
      </c>
      <c r="G242" s="3">
        <f>cmp_expanded!G195</f>
        <v>39.575000000000003</v>
      </c>
      <c r="H242" s="3">
        <f>cmp_expanded!H195</f>
        <v>33</v>
      </c>
    </row>
    <row r="243" spans="1:8" x14ac:dyDescent="0.25">
      <c r="A243" s="5" t="s">
        <v>69</v>
      </c>
      <c r="B243" s="5" t="str">
        <f>cmp_expanded!C232</f>
        <v>312OFN</v>
      </c>
      <c r="C243" s="5" t="s">
        <v>66</v>
      </c>
      <c r="D243">
        <f>cmp_expanded!D232</f>
        <v>70</v>
      </c>
      <c r="E243" s="3">
        <f>cmp_expanded!E232</f>
        <v>4.2424999999999997</v>
      </c>
      <c r="F243" s="3">
        <f>cmp_expanded!F232</f>
        <v>7.3</v>
      </c>
      <c r="G243" s="3">
        <f>cmp_expanded!G232</f>
        <v>20.05</v>
      </c>
      <c r="H243" s="3">
        <f>cmp_expanded!H232</f>
        <v>15.807499999999999</v>
      </c>
    </row>
    <row r="244" spans="1:8" x14ac:dyDescent="0.25">
      <c r="A244" s="5" t="s">
        <v>69</v>
      </c>
      <c r="B244" s="5" t="str">
        <f>cmp_expanded!C268</f>
        <v>312OFN</v>
      </c>
      <c r="C244" s="5" t="s">
        <v>67</v>
      </c>
      <c r="D244">
        <f>cmp_expanded!D268</f>
        <v>92</v>
      </c>
      <c r="E244" s="3">
        <f>cmp_expanded!E268</f>
        <v>15.35</v>
      </c>
      <c r="F244" s="3">
        <f>cmp_expanded!F268</f>
        <v>24.6</v>
      </c>
      <c r="G244" s="3">
        <f>cmp_expanded!G268</f>
        <v>49.85</v>
      </c>
      <c r="H244" s="3">
        <f>cmp_expanded!H268</f>
        <v>34.5</v>
      </c>
    </row>
    <row r="245" spans="1:8" x14ac:dyDescent="0.25">
      <c r="A245" s="5" t="s">
        <v>69</v>
      </c>
      <c r="B245" s="5" t="str">
        <f>cmp_expanded!C196</f>
        <v>312ORC</v>
      </c>
      <c r="C245" s="5" t="s">
        <v>65</v>
      </c>
      <c r="D245">
        <f>cmp_expanded!D196</f>
        <v>163</v>
      </c>
      <c r="E245" s="3">
        <f>cmp_expanded!E196</f>
        <v>54.35</v>
      </c>
      <c r="F245" s="3">
        <f>cmp_expanded!F196</f>
        <v>183.1</v>
      </c>
      <c r="G245" s="3">
        <f>cmp_expanded!G196</f>
        <v>455.5</v>
      </c>
      <c r="H245" s="3">
        <f>cmp_expanded!H196</f>
        <v>401.15</v>
      </c>
    </row>
    <row r="246" spans="1:8" x14ac:dyDescent="0.25">
      <c r="A246" s="5" t="s">
        <v>69</v>
      </c>
      <c r="B246" s="5" t="str">
        <f>cmp_expanded!C233</f>
        <v>312ORC</v>
      </c>
      <c r="C246" s="5" t="s">
        <v>66</v>
      </c>
      <c r="D246">
        <f>cmp_expanded!D233</f>
        <v>71</v>
      </c>
      <c r="E246" s="3">
        <f>cmp_expanded!E233</f>
        <v>53.2</v>
      </c>
      <c r="F246" s="3">
        <f>cmp_expanded!F233</f>
        <v>136.69999999999999</v>
      </c>
      <c r="G246" s="3">
        <f>cmp_expanded!G233</f>
        <v>411.6</v>
      </c>
      <c r="H246" s="3">
        <f>cmp_expanded!H233</f>
        <v>358.4</v>
      </c>
    </row>
    <row r="247" spans="1:8" x14ac:dyDescent="0.25">
      <c r="A247" s="5" t="s">
        <v>69</v>
      </c>
      <c r="B247" s="5" t="str">
        <f>cmp_expanded!C269</f>
        <v>312ORC</v>
      </c>
      <c r="C247" s="5" t="s">
        <v>67</v>
      </c>
      <c r="D247">
        <f>cmp_expanded!D269</f>
        <v>92</v>
      </c>
      <c r="E247" s="3">
        <f>cmp_expanded!E269</f>
        <v>68.224999999999994</v>
      </c>
      <c r="F247" s="3">
        <f>cmp_expanded!F269</f>
        <v>192</v>
      </c>
      <c r="G247" s="3">
        <f>cmp_expanded!G269</f>
        <v>502</v>
      </c>
      <c r="H247" s="3">
        <f>cmp_expanded!H269</f>
        <v>433.77499999999998</v>
      </c>
    </row>
    <row r="248" spans="1:8" x14ac:dyDescent="0.25">
      <c r="A248" s="5" t="s">
        <v>69</v>
      </c>
      <c r="B248" s="5" t="str">
        <f>cmp_expanded!C197</f>
        <v>312ORI</v>
      </c>
      <c r="C248" s="5" t="s">
        <v>65</v>
      </c>
      <c r="D248">
        <f>cmp_expanded!D197</f>
        <v>166</v>
      </c>
      <c r="E248" s="3">
        <f>cmp_expanded!E197</f>
        <v>8.4350000000000005</v>
      </c>
      <c r="F248" s="3">
        <f>cmp_expanded!F197</f>
        <v>19.3</v>
      </c>
      <c r="G248" s="3">
        <f>cmp_expanded!G197</f>
        <v>88.375</v>
      </c>
      <c r="H248" s="3">
        <f>cmp_expanded!H197</f>
        <v>79.94</v>
      </c>
    </row>
    <row r="249" spans="1:8" x14ac:dyDescent="0.25">
      <c r="A249" s="5" t="s">
        <v>69</v>
      </c>
      <c r="B249" s="5" t="str">
        <f>cmp_expanded!C234</f>
        <v>312ORI</v>
      </c>
      <c r="C249" s="5" t="s">
        <v>66</v>
      </c>
      <c r="D249">
        <f>cmp_expanded!D234</f>
        <v>72</v>
      </c>
      <c r="E249" s="3">
        <f>cmp_expanded!E234</f>
        <v>6.4175000000000004</v>
      </c>
      <c r="F249" s="3">
        <f>cmp_expanded!F234</f>
        <v>10.25</v>
      </c>
      <c r="G249" s="3">
        <f>cmp_expanded!G234</f>
        <v>22.8</v>
      </c>
      <c r="H249" s="3">
        <f>cmp_expanded!H234</f>
        <v>16.3825</v>
      </c>
    </row>
    <row r="250" spans="1:8" x14ac:dyDescent="0.25">
      <c r="A250" s="5" t="s">
        <v>69</v>
      </c>
      <c r="B250" s="5" t="str">
        <f>cmp_expanded!C270</f>
        <v>312ORI</v>
      </c>
      <c r="C250" s="5" t="s">
        <v>67</v>
      </c>
      <c r="D250">
        <f>cmp_expanded!D270</f>
        <v>94</v>
      </c>
      <c r="E250" s="3">
        <f>cmp_expanded!E270</f>
        <v>12.925000000000001</v>
      </c>
      <c r="F250" s="3">
        <f>cmp_expanded!F270</f>
        <v>54</v>
      </c>
      <c r="G250" s="3">
        <f>cmp_expanded!G270</f>
        <v>170.65</v>
      </c>
      <c r="H250" s="3">
        <f>cmp_expanded!H270</f>
        <v>157.72499999999999</v>
      </c>
    </row>
    <row r="251" spans="1:8" x14ac:dyDescent="0.25">
      <c r="A251" s="5" t="s">
        <v>69</v>
      </c>
      <c r="B251" s="5" t="str">
        <f>cmp_expanded!C198</f>
        <v>312SMA</v>
      </c>
      <c r="C251" s="5" t="s">
        <v>65</v>
      </c>
      <c r="D251">
        <f>cmp_expanded!D198</f>
        <v>156</v>
      </c>
      <c r="E251" s="3">
        <f>cmp_expanded!E198</f>
        <v>52</v>
      </c>
      <c r="F251" s="3">
        <f>cmp_expanded!F198</f>
        <v>117.75</v>
      </c>
      <c r="G251" s="3">
        <f>cmp_expanded!G198</f>
        <v>218.5</v>
      </c>
      <c r="H251" s="3">
        <f>cmp_expanded!H198</f>
        <v>166.5</v>
      </c>
    </row>
    <row r="252" spans="1:8" x14ac:dyDescent="0.25">
      <c r="A252" s="5" t="s">
        <v>69</v>
      </c>
      <c r="B252" s="5" t="str">
        <f>cmp_expanded!C235</f>
        <v>312SMA</v>
      </c>
      <c r="C252" s="5" t="s">
        <v>66</v>
      </c>
      <c r="D252">
        <f>cmp_expanded!D235</f>
        <v>69</v>
      </c>
      <c r="E252" s="3">
        <f>cmp_expanded!E235</f>
        <v>27.1</v>
      </c>
      <c r="F252" s="3">
        <f>cmp_expanded!F235</f>
        <v>84.9</v>
      </c>
      <c r="G252" s="3">
        <f>cmp_expanded!G235</f>
        <v>179</v>
      </c>
      <c r="H252" s="3">
        <f>cmp_expanded!H235</f>
        <v>151.9</v>
      </c>
    </row>
    <row r="253" spans="1:8" x14ac:dyDescent="0.25">
      <c r="A253" s="5" t="s">
        <v>69</v>
      </c>
      <c r="B253" s="5" t="str">
        <f>cmp_expanded!C271</f>
        <v>312SMA</v>
      </c>
      <c r="C253" s="5" t="s">
        <v>67</v>
      </c>
      <c r="D253">
        <f>cmp_expanded!D271</f>
        <v>87</v>
      </c>
      <c r="E253" s="3">
        <f>cmp_expanded!E271</f>
        <v>68.650000000000006</v>
      </c>
      <c r="F253" s="3">
        <f>cmp_expanded!F271</f>
        <v>154</v>
      </c>
      <c r="G253" s="3">
        <f>cmp_expanded!G271</f>
        <v>246.5</v>
      </c>
      <c r="H253" s="3">
        <f>cmp_expanded!H271</f>
        <v>177.85</v>
      </c>
    </row>
    <row r="254" spans="1:8" x14ac:dyDescent="0.25">
      <c r="A254" s="5" t="s">
        <v>69</v>
      </c>
      <c r="B254" s="5" t="str">
        <f>cmp_expanded!C199</f>
        <v>312SMI</v>
      </c>
      <c r="C254" s="5" t="s">
        <v>65</v>
      </c>
      <c r="D254">
        <f>cmp_expanded!D199</f>
        <v>28</v>
      </c>
      <c r="E254" s="3">
        <f>cmp_expanded!E199</f>
        <v>6.5750000000000002</v>
      </c>
      <c r="F254" s="3">
        <f>cmp_expanded!F199</f>
        <v>34.25</v>
      </c>
      <c r="G254" s="3">
        <f>cmp_expanded!G199</f>
        <v>1723</v>
      </c>
      <c r="H254" s="3">
        <f>cmp_expanded!H199</f>
        <v>1716.425</v>
      </c>
    </row>
    <row r="255" spans="1:8" x14ac:dyDescent="0.25">
      <c r="A255" s="5" t="s">
        <v>69</v>
      </c>
      <c r="B255" s="5" t="str">
        <f>cmp_expanded!C236</f>
        <v>312SMI</v>
      </c>
      <c r="C255" s="5" t="s">
        <v>66</v>
      </c>
      <c r="D255">
        <f>cmp_expanded!D236</f>
        <v>8</v>
      </c>
      <c r="E255" s="3">
        <f>cmp_expanded!E236</f>
        <v>3.35</v>
      </c>
      <c r="F255" s="3">
        <f>cmp_expanded!F236</f>
        <v>5.3</v>
      </c>
      <c r="G255" s="3">
        <f>cmp_expanded!G236</f>
        <v>8.1</v>
      </c>
      <c r="H255" s="3">
        <f>cmp_expanded!H236</f>
        <v>4.75</v>
      </c>
    </row>
    <row r="256" spans="1:8" x14ac:dyDescent="0.25">
      <c r="A256" s="5" t="s">
        <v>69</v>
      </c>
      <c r="B256" s="5" t="str">
        <f>cmp_expanded!C272</f>
        <v>312SMI</v>
      </c>
      <c r="C256" s="5" t="s">
        <v>67</v>
      </c>
      <c r="D256">
        <f>cmp_expanded!D272</f>
        <v>20</v>
      </c>
      <c r="E256" s="3">
        <f>cmp_expanded!E272</f>
        <v>28.25</v>
      </c>
      <c r="F256" s="3">
        <f>cmp_expanded!F272</f>
        <v>899.9</v>
      </c>
      <c r="G256" s="3">
        <f>cmp_expanded!G272</f>
        <v>3000</v>
      </c>
      <c r="H256" s="3">
        <f>cmp_expanded!H272</f>
        <v>2971.75</v>
      </c>
    </row>
    <row r="257" spans="1:8" x14ac:dyDescent="0.25">
      <c r="A257" s="5" t="s">
        <v>69</v>
      </c>
      <c r="B257" s="5" t="str">
        <f>cmp_expanded!C200</f>
        <v>313SAE</v>
      </c>
      <c r="C257" s="5" t="s">
        <v>65</v>
      </c>
      <c r="D257">
        <f>cmp_expanded!D200</f>
        <v>1</v>
      </c>
      <c r="E257" s="3">
        <f>cmp_expanded!E200</f>
        <v>142</v>
      </c>
      <c r="F257" s="3">
        <f>cmp_expanded!F200</f>
        <v>142</v>
      </c>
      <c r="G257" s="3">
        <f>cmp_expanded!G200</f>
        <v>142</v>
      </c>
      <c r="H257" s="3">
        <f>cmp_expanded!H200</f>
        <v>0</v>
      </c>
    </row>
    <row r="258" spans="1:8" x14ac:dyDescent="0.25">
      <c r="A258" s="5" t="s">
        <v>69</v>
      </c>
      <c r="B258" s="5" t="str">
        <f>cmp_expanded!C273</f>
        <v>313SAE</v>
      </c>
      <c r="C258" s="5" t="s">
        <v>67</v>
      </c>
      <c r="D258">
        <f>cmp_expanded!D273</f>
        <v>1</v>
      </c>
      <c r="E258" s="3">
        <f>cmp_expanded!E273</f>
        <v>142</v>
      </c>
      <c r="F258" s="3">
        <f>cmp_expanded!F273</f>
        <v>142</v>
      </c>
      <c r="G258" s="3">
        <f>cmp_expanded!G273</f>
        <v>142</v>
      </c>
      <c r="H258" s="3">
        <f>cmp_expanded!H273</f>
        <v>0</v>
      </c>
    </row>
    <row r="259" spans="1:8" x14ac:dyDescent="0.25">
      <c r="A259" s="5" t="s">
        <v>69</v>
      </c>
      <c r="B259" s="5" t="str">
        <f>cmp_expanded!C201</f>
        <v>314SYF</v>
      </c>
      <c r="C259" s="5" t="s">
        <v>65</v>
      </c>
      <c r="D259">
        <f>cmp_expanded!D201</f>
        <v>112</v>
      </c>
      <c r="E259" s="3">
        <f>cmp_expanded!E201</f>
        <v>3.7725</v>
      </c>
      <c r="F259" s="3">
        <f>cmp_expanded!F201</f>
        <v>7.32</v>
      </c>
      <c r="G259" s="3">
        <f>cmp_expanded!G201</f>
        <v>14.425000000000001</v>
      </c>
      <c r="H259" s="3">
        <f>cmp_expanded!H201</f>
        <v>10.6525</v>
      </c>
    </row>
    <row r="260" spans="1:8" x14ac:dyDescent="0.25">
      <c r="A260" s="5" t="s">
        <v>69</v>
      </c>
      <c r="B260" s="5" t="str">
        <f>cmp_expanded!C237</f>
        <v>314SYF</v>
      </c>
      <c r="C260" s="5" t="s">
        <v>66</v>
      </c>
      <c r="D260">
        <f>cmp_expanded!D237</f>
        <v>47</v>
      </c>
      <c r="E260" s="3">
        <f>cmp_expanded!E237</f>
        <v>2.35</v>
      </c>
      <c r="F260" s="3">
        <f>cmp_expanded!F237</f>
        <v>4.6500000000000004</v>
      </c>
      <c r="G260" s="3">
        <f>cmp_expanded!G237</f>
        <v>8.85</v>
      </c>
      <c r="H260" s="3">
        <f>cmp_expanded!H237</f>
        <v>6.5</v>
      </c>
    </row>
    <row r="261" spans="1:8" x14ac:dyDescent="0.25">
      <c r="A261" s="5" t="s">
        <v>69</v>
      </c>
      <c r="B261" s="5" t="str">
        <f>cmp_expanded!C274</f>
        <v>314SYF</v>
      </c>
      <c r="C261" s="5" t="s">
        <v>67</v>
      </c>
      <c r="D261">
        <f>cmp_expanded!D274</f>
        <v>65</v>
      </c>
      <c r="E261" s="3">
        <f>cmp_expanded!E274</f>
        <v>5.9</v>
      </c>
      <c r="F261" s="3">
        <f>cmp_expanded!F274</f>
        <v>11.2</v>
      </c>
      <c r="G261" s="3">
        <f>cmp_expanded!G274</f>
        <v>17.899999999999999</v>
      </c>
      <c r="H261" s="3">
        <f>cmp_expanded!H274</f>
        <v>12</v>
      </c>
    </row>
    <row r="262" spans="1:8" x14ac:dyDescent="0.25">
      <c r="A262" s="5" t="s">
        <v>69</v>
      </c>
      <c r="B262" s="5" t="str">
        <f>cmp_expanded!C202</f>
        <v>314SYL</v>
      </c>
      <c r="C262" s="5" t="s">
        <v>65</v>
      </c>
      <c r="D262">
        <f>cmp_expanded!D202</f>
        <v>55</v>
      </c>
      <c r="E262" s="3">
        <f>cmp_expanded!E202</f>
        <v>1.19</v>
      </c>
      <c r="F262" s="3">
        <f>cmp_expanded!F202</f>
        <v>3.22</v>
      </c>
      <c r="G262" s="3">
        <f>cmp_expanded!G202</f>
        <v>8.15</v>
      </c>
      <c r="H262" s="3">
        <f>cmp_expanded!H202</f>
        <v>6.96</v>
      </c>
    </row>
    <row r="263" spans="1:8" x14ac:dyDescent="0.25">
      <c r="A263" s="5" t="s">
        <v>69</v>
      </c>
      <c r="B263" s="5" t="str">
        <f>cmp_expanded!C238</f>
        <v>314SYL</v>
      </c>
      <c r="C263" s="5" t="s">
        <v>66</v>
      </c>
      <c r="D263">
        <f>cmp_expanded!D238</f>
        <v>17</v>
      </c>
      <c r="E263" s="3">
        <f>cmp_expanded!E238</f>
        <v>0.63</v>
      </c>
      <c r="F263" s="3">
        <f>cmp_expanded!F238</f>
        <v>2.95</v>
      </c>
      <c r="G263" s="3">
        <f>cmp_expanded!G238</f>
        <v>3.89</v>
      </c>
      <c r="H263" s="3">
        <f>cmp_expanded!H238</f>
        <v>3.26</v>
      </c>
    </row>
    <row r="264" spans="1:8" x14ac:dyDescent="0.25">
      <c r="A264" s="5" t="s">
        <v>69</v>
      </c>
      <c r="B264" s="5" t="str">
        <f>cmp_expanded!C275</f>
        <v>314SYL</v>
      </c>
      <c r="C264" s="5" t="s">
        <v>67</v>
      </c>
      <c r="D264">
        <f>cmp_expanded!D275</f>
        <v>38</v>
      </c>
      <c r="E264" s="3">
        <f>cmp_expanded!E275</f>
        <v>1.3049999999999999</v>
      </c>
      <c r="F264" s="3">
        <f>cmp_expanded!F275</f>
        <v>4.9800000000000004</v>
      </c>
      <c r="G264" s="3">
        <f>cmp_expanded!G275</f>
        <v>20.05</v>
      </c>
      <c r="H264" s="3">
        <f>cmp_expanded!H275</f>
        <v>18.745000000000001</v>
      </c>
    </row>
    <row r="265" spans="1:8" x14ac:dyDescent="0.25">
      <c r="A265" s="5" t="s">
        <v>69</v>
      </c>
      <c r="B265" s="5" t="str">
        <f>cmp_expanded!C203</f>
        <v>314SYN</v>
      </c>
      <c r="C265" s="5" t="s">
        <v>65</v>
      </c>
      <c r="D265">
        <f>cmp_expanded!D203</f>
        <v>88</v>
      </c>
      <c r="E265" s="3">
        <f>cmp_expanded!E203</f>
        <v>1.675</v>
      </c>
      <c r="F265" s="3">
        <f>cmp_expanded!F203</f>
        <v>5.1749999999999998</v>
      </c>
      <c r="G265" s="3">
        <f>cmp_expanded!G203</f>
        <v>13.8</v>
      </c>
      <c r="H265" s="3">
        <f>cmp_expanded!H203</f>
        <v>12.125</v>
      </c>
    </row>
    <row r="266" spans="1:8" x14ac:dyDescent="0.25">
      <c r="A266" s="5" t="s">
        <v>69</v>
      </c>
      <c r="B266" s="5" t="str">
        <f>cmp_expanded!C239</f>
        <v>314SYN</v>
      </c>
      <c r="C266" s="5" t="s">
        <v>66</v>
      </c>
      <c r="D266">
        <f>cmp_expanded!D239</f>
        <v>29</v>
      </c>
      <c r="E266" s="3">
        <f>cmp_expanded!E239</f>
        <v>1.4</v>
      </c>
      <c r="F266" s="3">
        <f>cmp_expanded!F239</f>
        <v>3.7</v>
      </c>
      <c r="G266" s="3">
        <f>cmp_expanded!G239</f>
        <v>8.18</v>
      </c>
      <c r="H266" s="3">
        <f>cmp_expanded!H239</f>
        <v>6.78</v>
      </c>
    </row>
    <row r="267" spans="1:8" x14ac:dyDescent="0.25">
      <c r="A267" s="5" t="s">
        <v>69</v>
      </c>
      <c r="B267" s="5" t="str">
        <f>cmp_expanded!C276</f>
        <v>314SYN</v>
      </c>
      <c r="C267" s="5" t="s">
        <v>67</v>
      </c>
      <c r="D267">
        <f>cmp_expanded!D276</f>
        <v>59</v>
      </c>
      <c r="E267" s="3">
        <f>cmp_expanded!E276</f>
        <v>1.9750000000000001</v>
      </c>
      <c r="F267" s="3">
        <f>cmp_expanded!F276</f>
        <v>5.91</v>
      </c>
      <c r="G267" s="3">
        <f>cmp_expanded!G276</f>
        <v>15.1</v>
      </c>
      <c r="H267" s="3">
        <f>cmp_expanded!H276</f>
        <v>13.125</v>
      </c>
    </row>
    <row r="268" spans="1:8" x14ac:dyDescent="0.25">
      <c r="A268" s="5" t="s">
        <v>69</v>
      </c>
      <c r="B268" s="5" t="str">
        <f>cmp_expanded!C204</f>
        <v>315APF</v>
      </c>
      <c r="C268" s="5" t="s">
        <v>65</v>
      </c>
      <c r="D268">
        <f>cmp_expanded!D204</f>
        <v>77</v>
      </c>
      <c r="E268" s="3">
        <f>cmp_expanded!E204</f>
        <v>0.77</v>
      </c>
      <c r="F268" s="3">
        <f>cmp_expanded!F204</f>
        <v>1.65</v>
      </c>
      <c r="G268" s="3">
        <f>cmp_expanded!G204</f>
        <v>4.2</v>
      </c>
      <c r="H268" s="3">
        <f>cmp_expanded!H204</f>
        <v>3.43</v>
      </c>
    </row>
    <row r="269" spans="1:8" x14ac:dyDescent="0.25">
      <c r="A269" s="5" t="s">
        <v>69</v>
      </c>
      <c r="B269" s="5" t="str">
        <f>cmp_expanded!C240</f>
        <v>315APF</v>
      </c>
      <c r="C269" s="5" t="s">
        <v>66</v>
      </c>
      <c r="D269">
        <f>cmp_expanded!D240</f>
        <v>31</v>
      </c>
      <c r="E269" s="3">
        <f>cmp_expanded!E240</f>
        <v>0.6</v>
      </c>
      <c r="F269" s="3">
        <f>cmp_expanded!F240</f>
        <v>1.45</v>
      </c>
      <c r="G269" s="3">
        <f>cmp_expanded!G240</f>
        <v>3</v>
      </c>
      <c r="H269" s="3">
        <f>cmp_expanded!H240</f>
        <v>2.4</v>
      </c>
    </row>
    <row r="270" spans="1:8" x14ac:dyDescent="0.25">
      <c r="A270" s="5" t="s">
        <v>69</v>
      </c>
      <c r="B270" s="5" t="str">
        <f>cmp_expanded!C277</f>
        <v>315APF</v>
      </c>
      <c r="C270" s="5" t="s">
        <v>67</v>
      </c>
      <c r="D270">
        <f>cmp_expanded!D277</f>
        <v>46</v>
      </c>
      <c r="E270" s="3">
        <f>cmp_expanded!E277</f>
        <v>0.92749999999999999</v>
      </c>
      <c r="F270" s="3">
        <f>cmp_expanded!F277</f>
        <v>2.0299999999999998</v>
      </c>
      <c r="G270" s="3">
        <f>cmp_expanded!G277</f>
        <v>4.93</v>
      </c>
      <c r="H270" s="3">
        <f>cmp_expanded!H277</f>
        <v>4.0025000000000004</v>
      </c>
    </row>
    <row r="271" spans="1:8" x14ac:dyDescent="0.25">
      <c r="A271" s="5" t="s">
        <v>69</v>
      </c>
      <c r="B271" s="5" t="str">
        <f>cmp_expanded!C205</f>
        <v>315BEF</v>
      </c>
      <c r="C271" s="5" t="s">
        <v>65</v>
      </c>
      <c r="D271">
        <f>cmp_expanded!D205</f>
        <v>124</v>
      </c>
      <c r="E271" s="3">
        <f>cmp_expanded!E205</f>
        <v>1.1000000000000001</v>
      </c>
      <c r="F271" s="3">
        <f>cmp_expanded!F205</f>
        <v>2.5099999999999998</v>
      </c>
      <c r="G271" s="3">
        <f>cmp_expanded!G205</f>
        <v>5.2750000000000004</v>
      </c>
      <c r="H271" s="3">
        <f>cmp_expanded!H205</f>
        <v>4.1749999999999998</v>
      </c>
    </row>
    <row r="272" spans="1:8" x14ac:dyDescent="0.25">
      <c r="A272" s="5" t="s">
        <v>69</v>
      </c>
      <c r="B272" s="5" t="str">
        <f>cmp_expanded!C241</f>
        <v>315BEF</v>
      </c>
      <c r="C272" s="5" t="s">
        <v>66</v>
      </c>
      <c r="D272">
        <f>cmp_expanded!D241</f>
        <v>49</v>
      </c>
      <c r="E272" s="3">
        <f>cmp_expanded!E241</f>
        <v>0.8</v>
      </c>
      <c r="F272" s="3">
        <f>cmp_expanded!F241</f>
        <v>2</v>
      </c>
      <c r="G272" s="3">
        <f>cmp_expanded!G241</f>
        <v>3.1</v>
      </c>
      <c r="H272" s="3">
        <f>cmp_expanded!H241</f>
        <v>2.2999999999999998</v>
      </c>
    </row>
    <row r="273" spans="1:8" x14ac:dyDescent="0.25">
      <c r="A273" s="5" t="s">
        <v>69</v>
      </c>
      <c r="B273" s="5" t="str">
        <f>cmp_expanded!C278</f>
        <v>315BEF</v>
      </c>
      <c r="C273" s="5" t="s">
        <v>67</v>
      </c>
      <c r="D273">
        <f>cmp_expanded!D278</f>
        <v>75</v>
      </c>
      <c r="E273" s="3">
        <f>cmp_expanded!E278</f>
        <v>1.35</v>
      </c>
      <c r="F273" s="3">
        <f>cmp_expanded!F278</f>
        <v>3</v>
      </c>
      <c r="G273" s="3">
        <f>cmp_expanded!G278</f>
        <v>13.75</v>
      </c>
      <c r="H273" s="3">
        <f>cmp_expanded!H278</f>
        <v>12.4</v>
      </c>
    </row>
    <row r="274" spans="1:8" x14ac:dyDescent="0.25">
      <c r="A274" s="5" t="s">
        <v>69</v>
      </c>
      <c r="B274" s="5" t="str">
        <f>cmp_expanded!C206</f>
        <v>315FMV</v>
      </c>
      <c r="C274" s="5" t="s">
        <v>65</v>
      </c>
      <c r="D274">
        <f>cmp_expanded!D206</f>
        <v>154</v>
      </c>
      <c r="E274" s="3">
        <f>cmp_expanded!E206</f>
        <v>2.27</v>
      </c>
      <c r="F274" s="3">
        <f>cmp_expanded!F206</f>
        <v>3.77</v>
      </c>
      <c r="G274" s="3">
        <f>cmp_expanded!G206</f>
        <v>6.7149999999999999</v>
      </c>
      <c r="H274" s="3">
        <f>cmp_expanded!H206</f>
        <v>4.4450000000000003</v>
      </c>
    </row>
    <row r="275" spans="1:8" x14ac:dyDescent="0.25">
      <c r="A275" s="5" t="s">
        <v>69</v>
      </c>
      <c r="B275" s="5" t="str">
        <f>cmp_expanded!C242</f>
        <v>315FMV</v>
      </c>
      <c r="C275" s="5" t="s">
        <v>66</v>
      </c>
      <c r="D275">
        <f>cmp_expanded!D242</f>
        <v>66</v>
      </c>
      <c r="E275" s="3">
        <f>cmp_expanded!E242</f>
        <v>2.5074999999999998</v>
      </c>
      <c r="F275" s="3">
        <f>cmp_expanded!F242</f>
        <v>4.2949999999999999</v>
      </c>
      <c r="G275" s="3">
        <f>cmp_expanded!G242</f>
        <v>7.1475</v>
      </c>
      <c r="H275" s="3">
        <f>cmp_expanded!H242</f>
        <v>4.6399999999999997</v>
      </c>
    </row>
    <row r="276" spans="1:8" x14ac:dyDescent="0.25">
      <c r="A276" s="5" t="s">
        <v>69</v>
      </c>
      <c r="B276" s="5" t="str">
        <f>cmp_expanded!C279</f>
        <v>315FMV</v>
      </c>
      <c r="C276" s="5" t="s">
        <v>67</v>
      </c>
      <c r="D276">
        <f>cmp_expanded!D279</f>
        <v>88</v>
      </c>
      <c r="E276" s="3">
        <f>cmp_expanded!E279</f>
        <v>2.1575000000000002</v>
      </c>
      <c r="F276" s="3">
        <f>cmp_expanded!F279</f>
        <v>3.4849999999999999</v>
      </c>
      <c r="G276" s="3">
        <f>cmp_expanded!G279</f>
        <v>6.4474999999999998</v>
      </c>
      <c r="H276" s="3">
        <f>cmp_expanded!H279</f>
        <v>4.29</v>
      </c>
    </row>
    <row r="277" spans="1:8" x14ac:dyDescent="0.25">
      <c r="A277" s="5" t="s">
        <v>69</v>
      </c>
      <c r="B277" s="5" t="str">
        <f>cmp_expanded!C207</f>
        <v>315GAN</v>
      </c>
      <c r="C277" s="5" t="s">
        <v>65</v>
      </c>
      <c r="D277">
        <f>cmp_expanded!D207</f>
        <v>155</v>
      </c>
      <c r="E277" s="3">
        <f>cmp_expanded!E207</f>
        <v>1.885</v>
      </c>
      <c r="F277" s="3">
        <f>cmp_expanded!F207</f>
        <v>3.4</v>
      </c>
      <c r="G277" s="3">
        <f>cmp_expanded!G207</f>
        <v>8.35</v>
      </c>
      <c r="H277" s="3">
        <f>cmp_expanded!H207</f>
        <v>6.4649999999999999</v>
      </c>
    </row>
    <row r="278" spans="1:8" x14ac:dyDescent="0.25">
      <c r="A278" s="5" t="s">
        <v>69</v>
      </c>
      <c r="B278" s="5" t="str">
        <f>cmp_expanded!C243</f>
        <v>315GAN</v>
      </c>
      <c r="C278" s="5" t="s">
        <v>66</v>
      </c>
      <c r="D278">
        <f>cmp_expanded!D243</f>
        <v>66</v>
      </c>
      <c r="E278" s="3">
        <f>cmp_expanded!E243</f>
        <v>1.7925</v>
      </c>
      <c r="F278" s="3">
        <f>cmp_expanded!F243</f>
        <v>3.16</v>
      </c>
      <c r="G278" s="3">
        <f>cmp_expanded!G243</f>
        <v>5.2024999999999997</v>
      </c>
      <c r="H278" s="3">
        <f>cmp_expanded!H243</f>
        <v>3.41</v>
      </c>
    </row>
    <row r="279" spans="1:8" x14ac:dyDescent="0.25">
      <c r="A279" s="5" t="s">
        <v>69</v>
      </c>
      <c r="B279" s="5" t="str">
        <f>cmp_expanded!C280</f>
        <v>315GAN</v>
      </c>
      <c r="C279" s="5" t="s">
        <v>67</v>
      </c>
      <c r="D279">
        <f>cmp_expanded!D280</f>
        <v>89</v>
      </c>
      <c r="E279" s="3">
        <f>cmp_expanded!E280</f>
        <v>1.98</v>
      </c>
      <c r="F279" s="3">
        <f>cmp_expanded!F280</f>
        <v>4.05</v>
      </c>
      <c r="G279" s="3">
        <f>cmp_expanded!G280</f>
        <v>14.9</v>
      </c>
      <c r="H279" s="3">
        <f>cmp_expanded!H280</f>
        <v>12.92</v>
      </c>
    </row>
    <row r="280" spans="1:8" x14ac:dyDescent="0.25">
      <c r="A280" s="5" t="s">
        <v>69</v>
      </c>
      <c r="B280" s="5" t="str">
        <f>cmp_expanded!C208</f>
        <v>315LCC</v>
      </c>
      <c r="C280" s="5" t="s">
        <v>65</v>
      </c>
      <c r="D280">
        <f>cmp_expanded!D208</f>
        <v>11</v>
      </c>
      <c r="E280" s="3">
        <f>cmp_expanded!E208</f>
        <v>2.29</v>
      </c>
      <c r="F280" s="3">
        <f>cmp_expanded!F208</f>
        <v>4</v>
      </c>
      <c r="G280" s="3">
        <f>cmp_expanded!G208</f>
        <v>7.47</v>
      </c>
      <c r="H280" s="3">
        <f>cmp_expanded!H208</f>
        <v>5.18</v>
      </c>
    </row>
    <row r="281" spans="1:8" x14ac:dyDescent="0.25">
      <c r="A281" s="5" t="s">
        <v>69</v>
      </c>
      <c r="B281" s="5" t="str">
        <f>cmp_expanded!C244</f>
        <v>315LCC</v>
      </c>
      <c r="C281" s="5" t="s">
        <v>66</v>
      </c>
      <c r="D281">
        <f>cmp_expanded!D244</f>
        <v>4</v>
      </c>
      <c r="E281" s="3">
        <f>cmp_expanded!E244</f>
        <v>1.6375</v>
      </c>
      <c r="F281" s="3">
        <f>cmp_expanded!F244</f>
        <v>2.9950000000000001</v>
      </c>
      <c r="G281" s="3">
        <f>cmp_expanded!G244</f>
        <v>6.79</v>
      </c>
      <c r="H281" s="3">
        <f>cmp_expanded!H244</f>
        <v>5.1524999999999999</v>
      </c>
    </row>
    <row r="282" spans="1:8" x14ac:dyDescent="0.25">
      <c r="A282" s="5" t="s">
        <v>69</v>
      </c>
      <c r="B282" s="5" t="str">
        <f>cmp_expanded!C281</f>
        <v>315LCC</v>
      </c>
      <c r="C282" s="5" t="s">
        <v>67</v>
      </c>
      <c r="D282">
        <f>cmp_expanded!D281</f>
        <v>7</v>
      </c>
      <c r="E282" s="3">
        <f>cmp_expanded!E281</f>
        <v>3.2</v>
      </c>
      <c r="F282" s="3">
        <f>cmp_expanded!F281</f>
        <v>4</v>
      </c>
      <c r="G282" s="3">
        <f>cmp_expanded!G281</f>
        <v>7.47</v>
      </c>
      <c r="H282" s="3">
        <f>cmp_expanded!H281</f>
        <v>4.2699999999999996</v>
      </c>
    </row>
    <row r="283" spans="1:8" x14ac:dyDescent="0.25">
      <c r="A283" s="5" t="s">
        <v>63</v>
      </c>
      <c r="B283" s="5" t="str">
        <f>cmp_expanded!C282</f>
        <v>305CAN</v>
      </c>
      <c r="C283" s="5" t="s">
        <v>65</v>
      </c>
      <c r="D283">
        <f>cmp_expanded!D282</f>
        <v>109</v>
      </c>
      <c r="E283" s="3">
        <f>cmp_expanded!E282</f>
        <v>2.4</v>
      </c>
      <c r="F283" s="3">
        <f>cmp_expanded!F282</f>
        <v>5.91</v>
      </c>
      <c r="G283" s="3">
        <f>cmp_expanded!G282</f>
        <v>17</v>
      </c>
      <c r="H283" s="3">
        <f>cmp_expanded!H282</f>
        <v>14.6</v>
      </c>
    </row>
    <row r="284" spans="1:8" x14ac:dyDescent="0.25">
      <c r="A284" s="5" t="s">
        <v>63</v>
      </c>
      <c r="B284" s="5" t="str">
        <f>cmp_expanded!C294</f>
        <v>305CAN</v>
      </c>
      <c r="C284" s="5" t="s">
        <v>66</v>
      </c>
      <c r="D284">
        <f>cmp_expanded!D294</f>
        <v>28</v>
      </c>
      <c r="E284" s="3">
        <f>cmp_expanded!E294</f>
        <v>1.675</v>
      </c>
      <c r="F284" s="3">
        <f>cmp_expanded!F294</f>
        <v>4.2249999999999996</v>
      </c>
      <c r="G284" s="3">
        <f>cmp_expanded!G294</f>
        <v>14.375</v>
      </c>
      <c r="H284" s="3">
        <f>cmp_expanded!H294</f>
        <v>12.7</v>
      </c>
    </row>
    <row r="285" spans="1:8" x14ac:dyDescent="0.25">
      <c r="A285" s="5" t="s">
        <v>63</v>
      </c>
      <c r="B285" s="5" t="str">
        <f>cmp_expanded!C306</f>
        <v>305CAN</v>
      </c>
      <c r="C285" s="5" t="s">
        <v>67</v>
      </c>
      <c r="D285">
        <f>cmp_expanded!D306</f>
        <v>81</v>
      </c>
      <c r="E285" s="3">
        <f>cmp_expanded!E306</f>
        <v>2.75</v>
      </c>
      <c r="F285" s="3">
        <f>cmp_expanded!F306</f>
        <v>6</v>
      </c>
      <c r="G285" s="3">
        <f>cmp_expanded!G306</f>
        <v>19.2</v>
      </c>
      <c r="H285" s="3">
        <f>cmp_expanded!H306</f>
        <v>16.45</v>
      </c>
    </row>
    <row r="286" spans="1:8" x14ac:dyDescent="0.25">
      <c r="A286" s="5" t="s">
        <v>63</v>
      </c>
      <c r="B286" s="5" t="str">
        <f>cmp_expanded!C283</f>
        <v>305CHI</v>
      </c>
      <c r="C286" s="5" t="s">
        <v>65</v>
      </c>
      <c r="D286">
        <f>cmp_expanded!D283</f>
        <v>165</v>
      </c>
      <c r="E286" s="3">
        <f>cmp_expanded!E283</f>
        <v>9.4499999999999993</v>
      </c>
      <c r="F286" s="3">
        <f>cmp_expanded!F283</f>
        <v>22.4</v>
      </c>
      <c r="G286" s="3">
        <f>cmp_expanded!G283</f>
        <v>50.4</v>
      </c>
      <c r="H286" s="3">
        <f>cmp_expanded!H283</f>
        <v>40.950000000000003</v>
      </c>
    </row>
    <row r="287" spans="1:8" x14ac:dyDescent="0.25">
      <c r="A287" s="5" t="s">
        <v>63</v>
      </c>
      <c r="B287" s="5" t="str">
        <f>cmp_expanded!C295</f>
        <v>305CHI</v>
      </c>
      <c r="C287" s="5" t="s">
        <v>66</v>
      </c>
      <c r="D287">
        <f>cmp_expanded!D295</f>
        <v>67</v>
      </c>
      <c r="E287" s="3">
        <f>cmp_expanded!E295</f>
        <v>7.585</v>
      </c>
      <c r="F287" s="3">
        <f>cmp_expanded!F295</f>
        <v>19.8</v>
      </c>
      <c r="G287" s="3">
        <f>cmp_expanded!G295</f>
        <v>44.7</v>
      </c>
      <c r="H287" s="3">
        <f>cmp_expanded!H295</f>
        <v>37.115000000000002</v>
      </c>
    </row>
    <row r="288" spans="1:8" x14ac:dyDescent="0.25">
      <c r="A288" s="5" t="s">
        <v>63</v>
      </c>
      <c r="B288" s="5" t="str">
        <f>cmp_expanded!C307</f>
        <v>305CHI</v>
      </c>
      <c r="C288" s="5" t="s">
        <v>67</v>
      </c>
      <c r="D288">
        <f>cmp_expanded!D307</f>
        <v>98</v>
      </c>
      <c r="E288" s="3">
        <f>cmp_expanded!E307</f>
        <v>10.9</v>
      </c>
      <c r="F288" s="3">
        <f>cmp_expanded!F307</f>
        <v>26.45</v>
      </c>
      <c r="G288" s="3">
        <f>cmp_expanded!G307</f>
        <v>55.15</v>
      </c>
      <c r="H288" s="3">
        <f>cmp_expanded!H307</f>
        <v>44.25</v>
      </c>
    </row>
    <row r="289" spans="1:8" x14ac:dyDescent="0.25">
      <c r="A289" s="5" t="s">
        <v>63</v>
      </c>
      <c r="B289" s="5" t="str">
        <f>cmp_expanded!C284</f>
        <v>305COR</v>
      </c>
      <c r="C289" s="5" t="s">
        <v>65</v>
      </c>
      <c r="D289">
        <f>cmp_expanded!D284</f>
        <v>136</v>
      </c>
      <c r="E289" s="3">
        <f>cmp_expanded!E284</f>
        <v>9.5625</v>
      </c>
      <c r="F289" s="3">
        <f>cmp_expanded!F284</f>
        <v>19.3</v>
      </c>
      <c r="G289" s="3">
        <f>cmp_expanded!G284</f>
        <v>38.024999999999999</v>
      </c>
      <c r="H289" s="3">
        <f>cmp_expanded!H284</f>
        <v>28.462499999999999</v>
      </c>
    </row>
    <row r="290" spans="1:8" x14ac:dyDescent="0.25">
      <c r="A290" s="5" t="s">
        <v>63</v>
      </c>
      <c r="B290" s="5" t="str">
        <f>cmp_expanded!C296</f>
        <v>305COR</v>
      </c>
      <c r="C290" s="5" t="s">
        <v>66</v>
      </c>
      <c r="D290">
        <f>cmp_expanded!D296</f>
        <v>54</v>
      </c>
      <c r="E290" s="3">
        <f>cmp_expanded!E296</f>
        <v>9.5350000000000001</v>
      </c>
      <c r="F290" s="3">
        <f>cmp_expanded!F296</f>
        <v>18.399999999999999</v>
      </c>
      <c r="G290" s="3">
        <f>cmp_expanded!G296</f>
        <v>39.575000000000003</v>
      </c>
      <c r="H290" s="3">
        <f>cmp_expanded!H296</f>
        <v>30.04</v>
      </c>
    </row>
    <row r="291" spans="1:8" x14ac:dyDescent="0.25">
      <c r="A291" s="5" t="s">
        <v>63</v>
      </c>
      <c r="B291" s="5" t="str">
        <f>cmp_expanded!C308</f>
        <v>305COR</v>
      </c>
      <c r="C291" s="5" t="s">
        <v>67</v>
      </c>
      <c r="D291">
        <f>cmp_expanded!D308</f>
        <v>82</v>
      </c>
      <c r="E291" s="3">
        <f>cmp_expanded!E308</f>
        <v>9.625</v>
      </c>
      <c r="F291" s="3">
        <f>cmp_expanded!F308</f>
        <v>19.5</v>
      </c>
      <c r="G291" s="3">
        <f>cmp_expanded!G308</f>
        <v>37.25</v>
      </c>
      <c r="H291" s="3">
        <f>cmp_expanded!H308</f>
        <v>27.625</v>
      </c>
    </row>
    <row r="292" spans="1:8" x14ac:dyDescent="0.25">
      <c r="A292" s="5" t="s">
        <v>63</v>
      </c>
      <c r="B292" s="5" t="str">
        <f>cmp_expanded!C285</f>
        <v>305LCS</v>
      </c>
      <c r="C292" s="5" t="s">
        <v>65</v>
      </c>
      <c r="D292">
        <f>cmp_expanded!D285</f>
        <v>149</v>
      </c>
      <c r="E292" s="3">
        <f>cmp_expanded!E285</f>
        <v>1.68</v>
      </c>
      <c r="F292" s="3">
        <f>cmp_expanded!F285</f>
        <v>3.66</v>
      </c>
      <c r="G292" s="3">
        <f>cmp_expanded!G285</f>
        <v>6.8</v>
      </c>
      <c r="H292" s="3">
        <f>cmp_expanded!H285</f>
        <v>5.12</v>
      </c>
    </row>
    <row r="293" spans="1:8" x14ac:dyDescent="0.25">
      <c r="A293" s="5" t="s">
        <v>63</v>
      </c>
      <c r="B293" s="5" t="str">
        <f>cmp_expanded!C297</f>
        <v>305LCS</v>
      </c>
      <c r="C293" s="5" t="s">
        <v>66</v>
      </c>
      <c r="D293">
        <f>cmp_expanded!D297</f>
        <v>59</v>
      </c>
      <c r="E293" s="3">
        <f>cmp_expanded!E297</f>
        <v>1.25</v>
      </c>
      <c r="F293" s="3">
        <f>cmp_expanded!F297</f>
        <v>3.52</v>
      </c>
      <c r="G293" s="3">
        <f>cmp_expanded!G297</f>
        <v>6.1950000000000003</v>
      </c>
      <c r="H293" s="3">
        <f>cmp_expanded!H297</f>
        <v>4.9450000000000003</v>
      </c>
    </row>
    <row r="294" spans="1:8" x14ac:dyDescent="0.25">
      <c r="A294" s="5" t="s">
        <v>63</v>
      </c>
      <c r="B294" s="5" t="str">
        <f>cmp_expanded!C309</f>
        <v>305LCS</v>
      </c>
      <c r="C294" s="5" t="s">
        <v>67</v>
      </c>
      <c r="D294">
        <f>cmp_expanded!D309</f>
        <v>90</v>
      </c>
      <c r="E294" s="3">
        <f>cmp_expanded!E309</f>
        <v>1.9025000000000001</v>
      </c>
      <c r="F294" s="3">
        <f>cmp_expanded!F309</f>
        <v>3.855</v>
      </c>
      <c r="G294" s="3">
        <f>cmp_expanded!G309</f>
        <v>9.4224999999999994</v>
      </c>
      <c r="H294" s="3">
        <f>cmp_expanded!H309</f>
        <v>7.52</v>
      </c>
    </row>
    <row r="295" spans="1:8" x14ac:dyDescent="0.25">
      <c r="A295" s="5" t="s">
        <v>63</v>
      </c>
      <c r="B295" s="5" t="str">
        <f>cmp_expanded!C286</f>
        <v>305SJA</v>
      </c>
      <c r="C295" s="5" t="s">
        <v>65</v>
      </c>
      <c r="D295">
        <f>cmp_expanded!D286</f>
        <v>167</v>
      </c>
      <c r="E295" s="3">
        <f>cmp_expanded!E286</f>
        <v>6.8849999999999998</v>
      </c>
      <c r="F295" s="3">
        <f>cmp_expanded!F286</f>
        <v>13.9</v>
      </c>
      <c r="G295" s="3">
        <f>cmp_expanded!G286</f>
        <v>22.05</v>
      </c>
      <c r="H295" s="3">
        <f>cmp_expanded!H286</f>
        <v>15.164999999999999</v>
      </c>
    </row>
    <row r="296" spans="1:8" x14ac:dyDescent="0.25">
      <c r="A296" s="5" t="s">
        <v>63</v>
      </c>
      <c r="B296" s="5" t="str">
        <f>cmp_expanded!C298</f>
        <v>305SJA</v>
      </c>
      <c r="C296" s="5" t="s">
        <v>66</v>
      </c>
      <c r="D296">
        <f>cmp_expanded!D298</f>
        <v>69</v>
      </c>
      <c r="E296" s="3">
        <f>cmp_expanded!E298</f>
        <v>5.72</v>
      </c>
      <c r="F296" s="3">
        <f>cmp_expanded!F298</f>
        <v>9</v>
      </c>
      <c r="G296" s="3">
        <f>cmp_expanded!G298</f>
        <v>16.100000000000001</v>
      </c>
      <c r="H296" s="3">
        <f>cmp_expanded!H298</f>
        <v>10.38</v>
      </c>
    </row>
    <row r="297" spans="1:8" x14ac:dyDescent="0.25">
      <c r="A297" s="5" t="s">
        <v>63</v>
      </c>
      <c r="B297" s="5" t="str">
        <f>cmp_expanded!C310</f>
        <v>305SJA</v>
      </c>
      <c r="C297" s="5" t="s">
        <v>67</v>
      </c>
      <c r="D297">
        <f>cmp_expanded!D310</f>
        <v>98</v>
      </c>
      <c r="E297" s="3">
        <f>cmp_expanded!E310</f>
        <v>9.74</v>
      </c>
      <c r="F297" s="3">
        <f>cmp_expanded!F310</f>
        <v>17.05</v>
      </c>
      <c r="G297" s="3">
        <f>cmp_expanded!G310</f>
        <v>26.675000000000001</v>
      </c>
      <c r="H297" s="3">
        <f>cmp_expanded!H310</f>
        <v>16.934999999999999</v>
      </c>
    </row>
    <row r="298" spans="1:8" x14ac:dyDescent="0.25">
      <c r="A298" s="5" t="s">
        <v>63</v>
      </c>
      <c r="B298" s="5" t="str">
        <f>cmp_expanded!C287</f>
        <v>310CCC</v>
      </c>
      <c r="C298" s="5" t="s">
        <v>65</v>
      </c>
      <c r="D298">
        <f>cmp_expanded!D287</f>
        <v>134</v>
      </c>
      <c r="E298" s="3">
        <f>cmp_expanded!E287</f>
        <v>1.1475</v>
      </c>
      <c r="F298" s="3">
        <f>cmp_expanded!F287</f>
        <v>2.1549999999999998</v>
      </c>
      <c r="G298" s="3">
        <f>cmp_expanded!G287</f>
        <v>3.85</v>
      </c>
      <c r="H298" s="3">
        <f>cmp_expanded!H287</f>
        <v>2.7025000000000001</v>
      </c>
    </row>
    <row r="299" spans="1:8" x14ac:dyDescent="0.25">
      <c r="A299" s="5" t="s">
        <v>63</v>
      </c>
      <c r="B299" s="5" t="str">
        <f>cmp_expanded!C299</f>
        <v>310CCC</v>
      </c>
      <c r="C299" s="5" t="s">
        <v>66</v>
      </c>
      <c r="D299">
        <f>cmp_expanded!D299</f>
        <v>50</v>
      </c>
      <c r="E299" s="3">
        <f>cmp_expanded!E299</f>
        <v>1.2</v>
      </c>
      <c r="F299" s="3">
        <f>cmp_expanded!F299</f>
        <v>2.4</v>
      </c>
      <c r="G299" s="3">
        <f>cmp_expanded!G299</f>
        <v>3.2949999999999999</v>
      </c>
      <c r="H299" s="3">
        <f>cmp_expanded!H299</f>
        <v>2.0950000000000002</v>
      </c>
    </row>
    <row r="300" spans="1:8" x14ac:dyDescent="0.25">
      <c r="A300" s="5" t="s">
        <v>63</v>
      </c>
      <c r="B300" s="5" t="str">
        <f>cmp_expanded!C311</f>
        <v>310CCC</v>
      </c>
      <c r="C300" s="5" t="s">
        <v>67</v>
      </c>
      <c r="D300">
        <f>cmp_expanded!D311</f>
        <v>84</v>
      </c>
      <c r="E300" s="3">
        <f>cmp_expanded!E311</f>
        <v>0.99250000000000005</v>
      </c>
      <c r="F300" s="3">
        <f>cmp_expanded!F311</f>
        <v>2.1</v>
      </c>
      <c r="G300" s="3">
        <f>cmp_expanded!G311</f>
        <v>4.41</v>
      </c>
      <c r="H300" s="3">
        <f>cmp_expanded!H311</f>
        <v>3.4175</v>
      </c>
    </row>
    <row r="301" spans="1:8" x14ac:dyDescent="0.25">
      <c r="A301" s="5" t="s">
        <v>63</v>
      </c>
      <c r="B301" s="5" t="str">
        <f>cmp_expanded!C288</f>
        <v>310PRE</v>
      </c>
      <c r="C301" s="5" t="s">
        <v>65</v>
      </c>
      <c r="D301">
        <f>cmp_expanded!D288</f>
        <v>156</v>
      </c>
      <c r="E301" s="3">
        <f>cmp_expanded!E288</f>
        <v>7.69</v>
      </c>
      <c r="F301" s="3">
        <f>cmp_expanded!F288</f>
        <v>10.25</v>
      </c>
      <c r="G301" s="3">
        <f>cmp_expanded!G288</f>
        <v>16.125</v>
      </c>
      <c r="H301" s="3">
        <f>cmp_expanded!H288</f>
        <v>8.4350000000000005</v>
      </c>
    </row>
    <row r="302" spans="1:8" x14ac:dyDescent="0.25">
      <c r="A302" s="5" t="s">
        <v>63</v>
      </c>
      <c r="B302" s="5" t="str">
        <f>cmp_expanded!C300</f>
        <v>310PRE</v>
      </c>
      <c r="C302" s="5" t="s">
        <v>66</v>
      </c>
      <c r="D302">
        <f>cmp_expanded!D300</f>
        <v>67</v>
      </c>
      <c r="E302" s="3">
        <f>cmp_expanded!E300</f>
        <v>7.68</v>
      </c>
      <c r="F302" s="3">
        <f>cmp_expanded!F300</f>
        <v>10.3</v>
      </c>
      <c r="G302" s="3">
        <f>cmp_expanded!G300</f>
        <v>13.65</v>
      </c>
      <c r="H302" s="3">
        <f>cmp_expanded!H300</f>
        <v>5.97</v>
      </c>
    </row>
    <row r="303" spans="1:8" x14ac:dyDescent="0.25">
      <c r="A303" s="5" t="s">
        <v>63</v>
      </c>
      <c r="B303" s="5" t="str">
        <f>cmp_expanded!C312</f>
        <v>310PRE</v>
      </c>
      <c r="C303" s="5" t="s">
        <v>67</v>
      </c>
      <c r="D303">
        <f>cmp_expanded!D312</f>
        <v>89</v>
      </c>
      <c r="E303" s="3">
        <f>cmp_expanded!E312</f>
        <v>7.8</v>
      </c>
      <c r="F303" s="3">
        <f>cmp_expanded!F312</f>
        <v>10.1</v>
      </c>
      <c r="G303" s="3">
        <f>cmp_expanded!G312</f>
        <v>20.8</v>
      </c>
      <c r="H303" s="3">
        <f>cmp_expanded!H312</f>
        <v>13</v>
      </c>
    </row>
    <row r="304" spans="1:8" x14ac:dyDescent="0.25">
      <c r="A304" s="5" t="s">
        <v>63</v>
      </c>
      <c r="B304" s="5" t="str">
        <f>cmp_expanded!C289</f>
        <v>312OFN</v>
      </c>
      <c r="C304" s="5" t="s">
        <v>65</v>
      </c>
      <c r="D304">
        <f>cmp_expanded!D289</f>
        <v>162</v>
      </c>
      <c r="E304" s="3">
        <f>cmp_expanded!E289</f>
        <v>6.5750000000000002</v>
      </c>
      <c r="F304" s="3">
        <f>cmp_expanded!F289</f>
        <v>17.95</v>
      </c>
      <c r="G304" s="3">
        <f>cmp_expanded!G289</f>
        <v>39.575000000000003</v>
      </c>
      <c r="H304" s="3">
        <f>cmp_expanded!H289</f>
        <v>33</v>
      </c>
    </row>
    <row r="305" spans="1:8" x14ac:dyDescent="0.25">
      <c r="A305" s="5" t="s">
        <v>63</v>
      </c>
      <c r="B305" s="5" t="str">
        <f>cmp_expanded!C301</f>
        <v>312OFN</v>
      </c>
      <c r="C305" s="5" t="s">
        <v>66</v>
      </c>
      <c r="D305">
        <f>cmp_expanded!D301</f>
        <v>70</v>
      </c>
      <c r="E305" s="3">
        <f>cmp_expanded!E301</f>
        <v>4.2424999999999997</v>
      </c>
      <c r="F305" s="3">
        <f>cmp_expanded!F301</f>
        <v>7.3</v>
      </c>
      <c r="G305" s="3">
        <f>cmp_expanded!G301</f>
        <v>20.05</v>
      </c>
      <c r="H305" s="3">
        <f>cmp_expanded!H301</f>
        <v>15.807499999999999</v>
      </c>
    </row>
    <row r="306" spans="1:8" x14ac:dyDescent="0.25">
      <c r="A306" s="5" t="s">
        <v>63</v>
      </c>
      <c r="B306" s="5" t="str">
        <f>cmp_expanded!C313</f>
        <v>312OFN</v>
      </c>
      <c r="C306" s="5" t="s">
        <v>67</v>
      </c>
      <c r="D306">
        <f>cmp_expanded!D313</f>
        <v>92</v>
      </c>
      <c r="E306" s="3">
        <f>cmp_expanded!E313</f>
        <v>15.35</v>
      </c>
      <c r="F306" s="3">
        <f>cmp_expanded!F313</f>
        <v>24.6</v>
      </c>
      <c r="G306" s="3">
        <f>cmp_expanded!G313</f>
        <v>49.85</v>
      </c>
      <c r="H306" s="3">
        <f>cmp_expanded!H313</f>
        <v>34.5</v>
      </c>
    </row>
    <row r="307" spans="1:8" x14ac:dyDescent="0.25">
      <c r="A307" s="5" t="s">
        <v>63</v>
      </c>
      <c r="B307" s="5" t="str">
        <f>cmp_expanded!C290</f>
        <v>312ORI</v>
      </c>
      <c r="C307" s="5" t="s">
        <v>65</v>
      </c>
      <c r="D307">
        <f>cmp_expanded!D290</f>
        <v>166</v>
      </c>
      <c r="E307" s="3">
        <f>cmp_expanded!E290</f>
        <v>8.4350000000000005</v>
      </c>
      <c r="F307" s="3">
        <f>cmp_expanded!F290</f>
        <v>19.3</v>
      </c>
      <c r="G307" s="3">
        <f>cmp_expanded!G290</f>
        <v>88.375</v>
      </c>
      <c r="H307" s="3">
        <f>cmp_expanded!H290</f>
        <v>79.94</v>
      </c>
    </row>
    <row r="308" spans="1:8" x14ac:dyDescent="0.25">
      <c r="A308" s="5" t="s">
        <v>63</v>
      </c>
      <c r="B308" s="5" t="str">
        <f>cmp_expanded!C302</f>
        <v>312ORI</v>
      </c>
      <c r="C308" s="5" t="s">
        <v>66</v>
      </c>
      <c r="D308">
        <f>cmp_expanded!D302</f>
        <v>72</v>
      </c>
      <c r="E308" s="3">
        <f>cmp_expanded!E302</f>
        <v>6.4175000000000004</v>
      </c>
      <c r="F308" s="3">
        <f>cmp_expanded!F302</f>
        <v>10.25</v>
      </c>
      <c r="G308" s="3">
        <f>cmp_expanded!G302</f>
        <v>22.8</v>
      </c>
      <c r="H308" s="3">
        <f>cmp_expanded!H302</f>
        <v>16.3825</v>
      </c>
    </row>
    <row r="309" spans="1:8" x14ac:dyDescent="0.25">
      <c r="A309" s="5" t="s">
        <v>63</v>
      </c>
      <c r="B309" s="5" t="str">
        <f>cmp_expanded!C314</f>
        <v>312ORI</v>
      </c>
      <c r="C309" s="5" t="s">
        <v>67</v>
      </c>
      <c r="D309">
        <f>cmp_expanded!D314</f>
        <v>94</v>
      </c>
      <c r="E309" s="3">
        <f>cmp_expanded!E314</f>
        <v>12.925000000000001</v>
      </c>
      <c r="F309" s="3">
        <f>cmp_expanded!F314</f>
        <v>54</v>
      </c>
      <c r="G309" s="3">
        <f>cmp_expanded!G314</f>
        <v>170.65</v>
      </c>
      <c r="H309" s="3">
        <f>cmp_expanded!H314</f>
        <v>157.72499999999999</v>
      </c>
    </row>
    <row r="310" spans="1:8" x14ac:dyDescent="0.25">
      <c r="A310" s="5" t="s">
        <v>63</v>
      </c>
      <c r="B310" s="5" t="str">
        <f>cmp_expanded!C291</f>
        <v>314SYF</v>
      </c>
      <c r="C310" s="5" t="s">
        <v>65</v>
      </c>
      <c r="D310">
        <f>cmp_expanded!D291</f>
        <v>112</v>
      </c>
      <c r="E310" s="3">
        <f>cmp_expanded!E291</f>
        <v>3.7725</v>
      </c>
      <c r="F310" s="3">
        <f>cmp_expanded!F291</f>
        <v>7.32</v>
      </c>
      <c r="G310" s="3">
        <f>cmp_expanded!G291</f>
        <v>14.425000000000001</v>
      </c>
      <c r="H310" s="3">
        <f>cmp_expanded!H291</f>
        <v>10.6525</v>
      </c>
    </row>
    <row r="311" spans="1:8" x14ac:dyDescent="0.25">
      <c r="A311" s="5" t="s">
        <v>63</v>
      </c>
      <c r="B311" s="5" t="str">
        <f>cmp_expanded!C303</f>
        <v>314SYF</v>
      </c>
      <c r="C311" s="5" t="s">
        <v>66</v>
      </c>
      <c r="D311">
        <f>cmp_expanded!D303</f>
        <v>47</v>
      </c>
      <c r="E311" s="3">
        <f>cmp_expanded!E303</f>
        <v>2.35</v>
      </c>
      <c r="F311" s="3">
        <f>cmp_expanded!F303</f>
        <v>4.6500000000000004</v>
      </c>
      <c r="G311" s="3">
        <f>cmp_expanded!G303</f>
        <v>8.85</v>
      </c>
      <c r="H311" s="3">
        <f>cmp_expanded!H303</f>
        <v>6.5</v>
      </c>
    </row>
    <row r="312" spans="1:8" x14ac:dyDescent="0.25">
      <c r="A312" s="5" t="s">
        <v>63</v>
      </c>
      <c r="B312" s="5" t="str">
        <f>cmp_expanded!C315</f>
        <v>314SYF</v>
      </c>
      <c r="C312" s="5" t="s">
        <v>67</v>
      </c>
      <c r="D312">
        <f>cmp_expanded!D315</f>
        <v>65</v>
      </c>
      <c r="E312" s="3">
        <f>cmp_expanded!E315</f>
        <v>5.9</v>
      </c>
      <c r="F312" s="3">
        <f>cmp_expanded!F315</f>
        <v>11.2</v>
      </c>
      <c r="G312" s="3">
        <f>cmp_expanded!G315</f>
        <v>17.899999999999999</v>
      </c>
      <c r="H312" s="3">
        <f>cmp_expanded!H315</f>
        <v>12</v>
      </c>
    </row>
    <row r="313" spans="1:8" x14ac:dyDescent="0.25">
      <c r="A313" s="5" t="s">
        <v>63</v>
      </c>
      <c r="B313" s="5" t="str">
        <f>cmp_expanded!C292</f>
        <v>314SYL</v>
      </c>
      <c r="C313" s="5" t="s">
        <v>65</v>
      </c>
      <c r="D313">
        <f>cmp_expanded!D292</f>
        <v>55</v>
      </c>
      <c r="E313" s="3">
        <f>cmp_expanded!E292</f>
        <v>1.19</v>
      </c>
      <c r="F313" s="3">
        <f>cmp_expanded!F292</f>
        <v>3.22</v>
      </c>
      <c r="G313" s="3">
        <f>cmp_expanded!G292</f>
        <v>8.15</v>
      </c>
      <c r="H313" s="3">
        <f>cmp_expanded!H292</f>
        <v>6.96</v>
      </c>
    </row>
    <row r="314" spans="1:8" x14ac:dyDescent="0.25">
      <c r="A314" s="5" t="s">
        <v>63</v>
      </c>
      <c r="B314" s="5" t="str">
        <f>cmp_expanded!C304</f>
        <v>314SYL</v>
      </c>
      <c r="C314" s="5" t="s">
        <v>66</v>
      </c>
      <c r="D314">
        <f>cmp_expanded!D304</f>
        <v>17</v>
      </c>
      <c r="E314" s="3">
        <f>cmp_expanded!E304</f>
        <v>0.63</v>
      </c>
      <c r="F314" s="3">
        <f>cmp_expanded!F304</f>
        <v>2.95</v>
      </c>
      <c r="G314" s="3">
        <f>cmp_expanded!G304</f>
        <v>3.89</v>
      </c>
      <c r="H314" s="3">
        <f>cmp_expanded!H304</f>
        <v>3.26</v>
      </c>
    </row>
    <row r="315" spans="1:8" x14ac:dyDescent="0.25">
      <c r="A315" s="5" t="s">
        <v>63</v>
      </c>
      <c r="B315" s="5" t="str">
        <f>cmp_expanded!C316</f>
        <v>314SYL</v>
      </c>
      <c r="C315" s="5" t="s">
        <v>67</v>
      </c>
      <c r="D315">
        <f>cmp_expanded!D316</f>
        <v>38</v>
      </c>
      <c r="E315" s="3">
        <f>cmp_expanded!E316</f>
        <v>1.3049999999999999</v>
      </c>
      <c r="F315" s="3">
        <f>cmp_expanded!F316</f>
        <v>4.9800000000000004</v>
      </c>
      <c r="G315" s="3">
        <f>cmp_expanded!G316</f>
        <v>20.05</v>
      </c>
      <c r="H315" s="3">
        <f>cmp_expanded!H316</f>
        <v>18.745000000000001</v>
      </c>
    </row>
    <row r="316" spans="1:8" x14ac:dyDescent="0.25">
      <c r="A316" s="5" t="s">
        <v>63</v>
      </c>
      <c r="B316" s="5" t="str">
        <f>cmp_expanded!C293</f>
        <v>314SYN</v>
      </c>
      <c r="C316" s="5" t="s">
        <v>65</v>
      </c>
      <c r="D316">
        <f>cmp_expanded!D293</f>
        <v>88</v>
      </c>
      <c r="E316" s="3">
        <f>cmp_expanded!E293</f>
        <v>1.675</v>
      </c>
      <c r="F316" s="3">
        <f>cmp_expanded!F293</f>
        <v>5.1749999999999998</v>
      </c>
      <c r="G316" s="3">
        <f>cmp_expanded!G293</f>
        <v>13.8</v>
      </c>
      <c r="H316" s="3">
        <f>cmp_expanded!H293</f>
        <v>12.125</v>
      </c>
    </row>
    <row r="317" spans="1:8" x14ac:dyDescent="0.25">
      <c r="A317" s="5" t="s">
        <v>63</v>
      </c>
      <c r="B317" s="5" t="str">
        <f>cmp_expanded!C305</f>
        <v>314SYN</v>
      </c>
      <c r="C317" s="5" t="s">
        <v>66</v>
      </c>
      <c r="D317">
        <f>cmp_expanded!D305</f>
        <v>29</v>
      </c>
      <c r="E317" s="3">
        <f>cmp_expanded!E305</f>
        <v>1.4</v>
      </c>
      <c r="F317" s="3">
        <f>cmp_expanded!F305</f>
        <v>3.7</v>
      </c>
      <c r="G317" s="3">
        <f>cmp_expanded!G305</f>
        <v>8.18</v>
      </c>
      <c r="H317" s="3">
        <f>cmp_expanded!H305</f>
        <v>6.78</v>
      </c>
    </row>
    <row r="318" spans="1:8" x14ac:dyDescent="0.25">
      <c r="A318" s="5" t="s">
        <v>63</v>
      </c>
      <c r="B318" s="5" t="str">
        <f>cmp_expanded!C317</f>
        <v>314SYN</v>
      </c>
      <c r="C318" s="5" t="s">
        <v>67</v>
      </c>
      <c r="D318">
        <f>cmp_expanded!D317</f>
        <v>59</v>
      </c>
      <c r="E318" s="3">
        <f>cmp_expanded!E317</f>
        <v>1.9750000000000001</v>
      </c>
      <c r="F318" s="3">
        <f>cmp_expanded!F317</f>
        <v>5.91</v>
      </c>
      <c r="G318" s="3">
        <f>cmp_expanded!G317</f>
        <v>15.1</v>
      </c>
      <c r="H318" s="3">
        <f>cmp_expanded!H317</f>
        <v>13.125</v>
      </c>
    </row>
  </sheetData>
  <sortState xmlns:xlrd2="http://schemas.microsoft.com/office/spreadsheetml/2017/richdata2" ref="A3:H318">
    <sortCondition ref="C3:C318"/>
  </sortState>
  <mergeCells count="1"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class-site-season-uniq</vt:lpstr>
      <vt:lpstr>site group lu</vt:lpstr>
      <vt:lpstr>cmp_expanded</vt:lpstr>
      <vt:lpstr>season-class-site</vt:lpstr>
      <vt:lpstr>class-season-site</vt:lpstr>
      <vt:lpstr>class-site-season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Inman, John@Waterboards</dc:creator>
  <cp:lastModifiedBy>Inman, John@Waterboards</cp:lastModifiedBy>
  <dcterms:created xsi:type="dcterms:W3CDTF">2020-01-17T23:27:56Z</dcterms:created>
  <dcterms:modified xsi:type="dcterms:W3CDTF">2020-02-10T20:31:29Z</dcterms:modified>
</cp:coreProperties>
</file>