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\\wb-rb3-file-01\home$\jinman\gabilan-natural-conditions\tables\"/>
    </mc:Choice>
  </mc:AlternateContent>
  <xr:revisionPtr revIDLastSave="0" documentId="13_ncr:1_{EAD14B7C-6D79-4C20-9C78-295399F79650}" xr6:coauthVersionLast="45" xr6:coauthVersionMax="45" xr10:uidLastSave="{00000000-0000-0000-0000-000000000000}"/>
  <bookViews>
    <workbookView xWindow="780" yWindow="780" windowWidth="7305" windowHeight="6315" activeTab="2" xr2:uid="{00000000-000D-0000-FFFF-FFFF00000000}"/>
  </bookViews>
  <sheets>
    <sheet name="cmp_summary" sheetId="1" r:id="rId1"/>
    <sheet name="season-class" sheetId="2" r:id="rId2"/>
    <sheet name="class-season" sheetId="6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4" i="6" l="1"/>
  <c r="F14" i="6"/>
  <c r="E14" i="6"/>
  <c r="D14" i="6"/>
  <c r="C14" i="6"/>
  <c r="G5" i="6"/>
  <c r="F5" i="6"/>
  <c r="E5" i="6"/>
  <c r="D5" i="6"/>
  <c r="C5" i="6"/>
  <c r="G11" i="6"/>
  <c r="F11" i="6"/>
  <c r="E11" i="6"/>
  <c r="D11" i="6"/>
  <c r="C11" i="6"/>
  <c r="G8" i="6"/>
  <c r="F8" i="6"/>
  <c r="E8" i="6"/>
  <c r="D8" i="6"/>
  <c r="C8" i="6"/>
  <c r="G13" i="6"/>
  <c r="F13" i="6"/>
  <c r="E13" i="6"/>
  <c r="D13" i="6"/>
  <c r="C13" i="6"/>
  <c r="G4" i="6"/>
  <c r="F4" i="6"/>
  <c r="E4" i="6"/>
  <c r="D4" i="6"/>
  <c r="C4" i="6"/>
  <c r="G10" i="6"/>
  <c r="F10" i="6"/>
  <c r="E10" i="6"/>
  <c r="D10" i="6"/>
  <c r="C10" i="6"/>
  <c r="G7" i="6"/>
  <c r="F7" i="6"/>
  <c r="E7" i="6"/>
  <c r="D7" i="6"/>
  <c r="C7" i="6"/>
  <c r="G12" i="6"/>
  <c r="F12" i="6"/>
  <c r="E12" i="6"/>
  <c r="D12" i="6"/>
  <c r="C12" i="6"/>
  <c r="G3" i="6"/>
  <c r="F3" i="6"/>
  <c r="E3" i="6"/>
  <c r="D3" i="6"/>
  <c r="C3" i="6"/>
  <c r="G9" i="6"/>
  <c r="F9" i="6"/>
  <c r="E9" i="6"/>
  <c r="D9" i="6"/>
  <c r="C9" i="6"/>
  <c r="G6" i="6"/>
  <c r="F6" i="6"/>
  <c r="E6" i="6"/>
  <c r="D6" i="6"/>
  <c r="C6" i="6"/>
  <c r="C13" i="2" l="1"/>
  <c r="C11" i="2"/>
  <c r="C14" i="2"/>
  <c r="C9" i="2"/>
  <c r="C7" i="2"/>
  <c r="C10" i="2"/>
  <c r="C12" i="2"/>
  <c r="C8" i="2"/>
  <c r="C5" i="2"/>
  <c r="C3" i="2"/>
  <c r="C6" i="2"/>
  <c r="C4" i="2"/>
  <c r="G4" i="2" l="1"/>
  <c r="G5" i="2"/>
  <c r="G3" i="2"/>
  <c r="G6" i="2"/>
  <c r="G8" i="2"/>
  <c r="G9" i="2"/>
  <c r="G7" i="2"/>
  <c r="G10" i="2"/>
  <c r="G12" i="2"/>
  <c r="G13" i="2"/>
  <c r="G11" i="2"/>
  <c r="G14" i="2"/>
  <c r="D4" i="2"/>
  <c r="E4" i="2"/>
  <c r="F4" i="2"/>
  <c r="D5" i="2"/>
  <c r="E5" i="2"/>
  <c r="F5" i="2"/>
  <c r="D3" i="2"/>
  <c r="E3" i="2"/>
  <c r="F3" i="2"/>
  <c r="D6" i="2"/>
  <c r="E6" i="2"/>
  <c r="F6" i="2"/>
  <c r="D8" i="2"/>
  <c r="E8" i="2"/>
  <c r="F8" i="2"/>
  <c r="D9" i="2"/>
  <c r="E9" i="2"/>
  <c r="F9" i="2"/>
  <c r="D7" i="2"/>
  <c r="E7" i="2"/>
  <c r="F7" i="2"/>
  <c r="D10" i="2"/>
  <c r="E10" i="2"/>
  <c r="F10" i="2"/>
  <c r="D12" i="2"/>
  <c r="E12" i="2"/>
  <c r="F12" i="2"/>
  <c r="D13" i="2"/>
  <c r="E13" i="2"/>
  <c r="F13" i="2"/>
  <c r="D11" i="2"/>
  <c r="E11" i="2"/>
  <c r="F11" i="2"/>
  <c r="D14" i="2"/>
  <c r="E14" i="2"/>
  <c r="F14" i="2"/>
</calcChain>
</file>

<file path=xl/sharedStrings.xml><?xml version="1.0" encoding="utf-8"?>
<sst xmlns="http://schemas.openxmlformats.org/spreadsheetml/2006/main" count="81" uniqueCount="31">
  <si>
    <t>turb_quan25</t>
  </si>
  <si>
    <t>turb_quan5</t>
  </si>
  <si>
    <t>turb_quan75</t>
  </si>
  <si>
    <t>all_iqr</t>
  </si>
  <si>
    <t>all</t>
  </si>
  <si>
    <t>not_rest</t>
  </si>
  <si>
    <t>rest</t>
  </si>
  <si>
    <t>ref</t>
  </si>
  <si>
    <t>All Sites</t>
  </si>
  <si>
    <t>Restoration</t>
  </si>
  <si>
    <t>Reference</t>
  </si>
  <si>
    <t>All w/o Restoration</t>
  </si>
  <si>
    <t xml:space="preserve">Turbidity (NTU) </t>
  </si>
  <si>
    <t>Mean 25th P.</t>
  </si>
  <si>
    <t>Mean 50th P.</t>
  </si>
  <si>
    <t>Mean 75th P.</t>
  </si>
  <si>
    <t>Mean IQR</t>
  </si>
  <si>
    <t>N</t>
  </si>
  <si>
    <t>All</t>
  </si>
  <si>
    <t>Dry</t>
  </si>
  <si>
    <t>Wet</t>
  </si>
  <si>
    <t>Season</t>
  </si>
  <si>
    <t>Site Class</t>
  </si>
  <si>
    <t>25th</t>
  </si>
  <si>
    <t>50th</t>
  </si>
  <si>
    <t>75th</t>
  </si>
  <si>
    <t>IQR</t>
  </si>
  <si>
    <t>Site Group</t>
  </si>
  <si>
    <t>Gabilan</t>
  </si>
  <si>
    <t>All w/o Gabilan</t>
  </si>
  <si>
    <t xml:space="preserve"> Mean Turb. (NTU) Perc.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</si>
</sst>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0">
    <xf numFmtId="0" fontId="0" fillId="0" borderId="0" xfId="0"/>
    <xf numFmtId="0" fontId="16" fillId="0" borderId="10" xfId="0" applyFont="1" applyBorder="1" applyAlignment="1">
      <alignment horizontal="center"/>
    </xf>
    <xf numFmtId="1" fontId="0" fillId="0" borderId="0" xfId="0" applyNumberFormat="1" applyAlignment="1">
      <alignment horizontal="center"/>
    </xf>
    <xf numFmtId="0" fontId="16" fillId="0" borderId="0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  <xf numFmtId="0" fontId="16" fillId="0" borderId="0" xfId="0" applyFont="1" applyAlignment="1">
      <alignment horizontal="left"/>
    </xf>
    <xf numFmtId="0" fontId="16" fillId="0" borderId="0" xfId="0" applyFont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0" xfId="0" applyBorder="1" applyAlignment="1">
      <alignment horizontal="left"/>
    </xf>
    <xf numFmtId="0" fontId="16" fillId="0" borderId="0" xfId="0" applyFont="1" applyAlignment="1">
      <alignment horizontal="center"/>
    </xf>
    <xf numFmtId="0" fontId="16" fillId="0" borderId="10" xfId="0" applyFont="1" applyBorder="1" applyAlignment="1">
      <alignment horizontal="left"/>
    </xf>
    <xf numFmtId="0" fontId="16" fillId="0" borderId="10" xfId="0" applyFont="1" applyBorder="1" applyAlignment="1">
      <alignment horizontal="right"/>
    </xf>
    <xf numFmtId="1" fontId="0" fillId="0" borderId="0" xfId="0" applyNumberFormat="1" applyAlignment="1">
      <alignment horizontal="right"/>
    </xf>
    <xf numFmtId="1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right"/>
    </xf>
    <xf numFmtId="0" fontId="16" fillId="0" borderId="11" xfId="0" applyFont="1" applyBorder="1" applyAlignment="1">
      <alignment horizontal="left"/>
    </xf>
    <xf numFmtId="0" fontId="16" fillId="0" borderId="11" xfId="0" applyFont="1" applyBorder="1" applyAlignment="1">
      <alignment horizontal="right"/>
    </xf>
    <xf numFmtId="0" fontId="16" fillId="0" borderId="12" xfId="0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"/>
  <sheetViews>
    <sheetView workbookViewId="0">
      <selection sqref="A1:F13"/>
    </sheetView>
  </sheetViews>
  <sheetFormatPr defaultRowHeight="15" x14ac:dyDescent="0.25"/>
  <sheetData>
    <row r="1" spans="1:6" x14ac:dyDescent="0.25">
      <c r="B1" t="s">
        <v>17</v>
      </c>
      <c r="C1" t="s">
        <v>0</v>
      </c>
      <c r="D1" t="s">
        <v>1</v>
      </c>
      <c r="E1" t="s">
        <v>2</v>
      </c>
      <c r="F1" t="s">
        <v>3</v>
      </c>
    </row>
    <row r="2" spans="1:6" x14ac:dyDescent="0.25">
      <c r="A2" t="s">
        <v>4</v>
      </c>
      <c r="B2">
        <v>47</v>
      </c>
      <c r="C2">
        <v>26.063351063829799</v>
      </c>
      <c r="D2">
        <v>62.683510638297903</v>
      </c>
      <c r="E2">
        <v>210.121755319149</v>
      </c>
      <c r="F2">
        <v>184.058404255319</v>
      </c>
    </row>
    <row r="3" spans="1:6" x14ac:dyDescent="0.25">
      <c r="A3" t="s">
        <v>5</v>
      </c>
      <c r="B3">
        <v>37</v>
      </c>
      <c r="C3">
        <v>15.6466891891892</v>
      </c>
      <c r="D3">
        <v>36.033108108108102</v>
      </c>
      <c r="E3">
        <v>136.565472972973</v>
      </c>
      <c r="F3">
        <v>120.91878378378399</v>
      </c>
    </row>
    <row r="4" spans="1:6" x14ac:dyDescent="0.25">
      <c r="A4" t="s">
        <v>6</v>
      </c>
      <c r="B4">
        <v>10</v>
      </c>
      <c r="C4">
        <v>64.605000000000004</v>
      </c>
      <c r="D4">
        <v>161.29</v>
      </c>
      <c r="E4">
        <v>482.28</v>
      </c>
      <c r="F4">
        <v>417.67500000000001</v>
      </c>
    </row>
    <row r="5" spans="1:6" x14ac:dyDescent="0.25">
      <c r="A5" t="s">
        <v>7</v>
      </c>
      <c r="B5">
        <v>12</v>
      </c>
      <c r="C5">
        <v>5.0385416666666698</v>
      </c>
      <c r="D5">
        <v>10.8783333333333</v>
      </c>
      <c r="E5">
        <v>26.547916666666701</v>
      </c>
      <c r="F5">
        <v>21.509374999999999</v>
      </c>
    </row>
    <row r="6" spans="1:6" x14ac:dyDescent="0.25">
      <c r="A6" t="s">
        <v>4</v>
      </c>
      <c r="B6">
        <v>46</v>
      </c>
      <c r="C6">
        <v>20.495543478260899</v>
      </c>
      <c r="D6">
        <v>38.776521739130402</v>
      </c>
      <c r="E6">
        <v>117.742391304348</v>
      </c>
      <c r="F6">
        <v>97.246847826087006</v>
      </c>
    </row>
    <row r="7" spans="1:6" x14ac:dyDescent="0.25">
      <c r="A7" t="s">
        <v>5</v>
      </c>
      <c r="B7">
        <v>36</v>
      </c>
      <c r="C7">
        <v>11.72625</v>
      </c>
      <c r="D7">
        <v>23.453333333333301</v>
      </c>
      <c r="E7">
        <v>65.075000000000003</v>
      </c>
      <c r="F7">
        <v>53.348750000000003</v>
      </c>
    </row>
    <row r="8" spans="1:6" x14ac:dyDescent="0.25">
      <c r="A8" t="s">
        <v>6</v>
      </c>
      <c r="B8">
        <v>10</v>
      </c>
      <c r="C8">
        <v>52.064999999999998</v>
      </c>
      <c r="D8">
        <v>93.94</v>
      </c>
      <c r="E8">
        <v>307.34500000000003</v>
      </c>
      <c r="F8">
        <v>255.28</v>
      </c>
    </row>
    <row r="9" spans="1:6" x14ac:dyDescent="0.25">
      <c r="A9" t="s">
        <v>7</v>
      </c>
      <c r="B9">
        <v>12</v>
      </c>
      <c r="C9">
        <v>4.1404166666666704</v>
      </c>
      <c r="D9">
        <v>8.0412499999999998</v>
      </c>
      <c r="E9">
        <v>16.805</v>
      </c>
      <c r="F9">
        <v>12.664583333333301</v>
      </c>
    </row>
    <row r="10" spans="1:6" x14ac:dyDescent="0.25">
      <c r="A10" t="s">
        <v>4</v>
      </c>
      <c r="B10">
        <v>47</v>
      </c>
      <c r="C10">
        <v>48.991489361702101</v>
      </c>
      <c r="D10">
        <v>110.986808510638</v>
      </c>
      <c r="E10">
        <v>288.53925531914899</v>
      </c>
      <c r="F10">
        <v>239.54776595744701</v>
      </c>
    </row>
    <row r="11" spans="1:6" x14ac:dyDescent="0.25">
      <c r="A11" t="s">
        <v>5</v>
      </c>
      <c r="B11">
        <v>37</v>
      </c>
      <c r="C11">
        <v>20.8094594594595</v>
      </c>
      <c r="D11">
        <v>71.914324324324298</v>
      </c>
      <c r="E11">
        <v>194.51608108108101</v>
      </c>
      <c r="F11">
        <v>173.70662162162199</v>
      </c>
    </row>
    <row r="12" spans="1:6" x14ac:dyDescent="0.25">
      <c r="A12" t="s">
        <v>6</v>
      </c>
      <c r="B12">
        <v>10</v>
      </c>
      <c r="C12">
        <v>153.26499999999999</v>
      </c>
      <c r="D12">
        <v>255.55500000000001</v>
      </c>
      <c r="E12">
        <v>636.42499999999995</v>
      </c>
      <c r="F12">
        <v>483.16</v>
      </c>
    </row>
    <row r="13" spans="1:6" x14ac:dyDescent="0.25">
      <c r="A13" t="s">
        <v>7</v>
      </c>
      <c r="B13">
        <v>12</v>
      </c>
      <c r="C13">
        <v>6.7637499999999999</v>
      </c>
      <c r="D13">
        <v>15.47875</v>
      </c>
      <c r="E13">
        <v>37.204791666666701</v>
      </c>
      <c r="F13">
        <v>30.441041666666699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showGridLines="0" view="pageLayout" zoomScaleNormal="100" workbookViewId="0">
      <selection activeCell="B2" sqref="B2"/>
    </sheetView>
  </sheetViews>
  <sheetFormatPr defaultColWidth="9.140625" defaultRowHeight="15" x14ac:dyDescent="0.25"/>
  <cols>
    <col min="1" max="1" width="7.5703125" customWidth="1"/>
    <col min="2" max="2" width="19.140625" customWidth="1"/>
    <col min="3" max="3" width="5" customWidth="1"/>
    <col min="4" max="7" width="12.7109375" customWidth="1"/>
  </cols>
  <sheetData>
    <row r="1" spans="1:7" x14ac:dyDescent="0.25">
      <c r="A1" s="6" t="s">
        <v>21</v>
      </c>
      <c r="B1" s="7" t="s">
        <v>22</v>
      </c>
      <c r="C1" s="3" t="s">
        <v>17</v>
      </c>
      <c r="D1" s="11" t="s">
        <v>12</v>
      </c>
      <c r="E1" s="11"/>
      <c r="F1" s="11"/>
      <c r="G1" s="11"/>
    </row>
    <row r="2" spans="1:7" x14ac:dyDescent="0.25">
      <c r="A2" s="4"/>
      <c r="B2" s="4"/>
      <c r="C2" s="4"/>
      <c r="D2" s="1" t="s">
        <v>13</v>
      </c>
      <c r="E2" s="1" t="s">
        <v>14</v>
      </c>
      <c r="F2" s="1" t="s">
        <v>15</v>
      </c>
      <c r="G2" s="1" t="s">
        <v>16</v>
      </c>
    </row>
    <row r="3" spans="1:7" x14ac:dyDescent="0.25">
      <c r="A3" s="8" t="s">
        <v>18</v>
      </c>
      <c r="B3" s="8" t="s">
        <v>9</v>
      </c>
      <c r="C3" s="5">
        <f>cmp_summary!B4</f>
        <v>10</v>
      </c>
      <c r="D3" s="2">
        <f>cmp_summary!C4</f>
        <v>64.605000000000004</v>
      </c>
      <c r="E3" s="2">
        <f>cmp_summary!D4</f>
        <v>161.29</v>
      </c>
      <c r="F3" s="2">
        <f>cmp_summary!E4</f>
        <v>482.28</v>
      </c>
      <c r="G3" s="2">
        <f>cmp_summary!F4</f>
        <v>417.67500000000001</v>
      </c>
    </row>
    <row r="4" spans="1:7" x14ac:dyDescent="0.25">
      <c r="A4" s="8" t="s">
        <v>18</v>
      </c>
      <c r="B4" s="8" t="s">
        <v>8</v>
      </c>
      <c r="C4" s="5">
        <f>cmp_summary!B2</f>
        <v>47</v>
      </c>
      <c r="D4" s="2">
        <f>cmp_summary!C2</f>
        <v>26.063351063829799</v>
      </c>
      <c r="E4" s="2">
        <f>cmp_summary!D2</f>
        <v>62.683510638297903</v>
      </c>
      <c r="F4" s="2">
        <f>cmp_summary!E2</f>
        <v>210.121755319149</v>
      </c>
      <c r="G4" s="2">
        <f>cmp_summary!F2</f>
        <v>184.058404255319</v>
      </c>
    </row>
    <row r="5" spans="1:7" x14ac:dyDescent="0.25">
      <c r="A5" s="8" t="s">
        <v>18</v>
      </c>
      <c r="B5" s="8" t="s">
        <v>11</v>
      </c>
      <c r="C5" s="5">
        <f>cmp_summary!B3</f>
        <v>37</v>
      </c>
      <c r="D5" s="2">
        <f>cmp_summary!C3</f>
        <v>15.6466891891892</v>
      </c>
      <c r="E5" s="2">
        <f>cmp_summary!D3</f>
        <v>36.033108108108102</v>
      </c>
      <c r="F5" s="2">
        <f>cmp_summary!E3</f>
        <v>136.565472972973</v>
      </c>
      <c r="G5" s="2">
        <f>cmp_summary!F3</f>
        <v>120.91878378378399</v>
      </c>
    </row>
    <row r="6" spans="1:7" x14ac:dyDescent="0.25">
      <c r="A6" s="8" t="s">
        <v>18</v>
      </c>
      <c r="B6" s="8" t="s">
        <v>10</v>
      </c>
      <c r="C6" s="5">
        <f>cmp_summary!B5</f>
        <v>12</v>
      </c>
      <c r="D6" s="2">
        <f>cmp_summary!C5</f>
        <v>5.0385416666666698</v>
      </c>
      <c r="E6" s="2">
        <f>cmp_summary!D5</f>
        <v>10.8783333333333</v>
      </c>
      <c r="F6" s="2">
        <f>cmp_summary!E5</f>
        <v>26.547916666666701</v>
      </c>
      <c r="G6" s="2">
        <f>cmp_summary!F5</f>
        <v>21.509374999999999</v>
      </c>
    </row>
    <row r="7" spans="1:7" x14ac:dyDescent="0.25">
      <c r="A7" s="8" t="s">
        <v>19</v>
      </c>
      <c r="B7" s="8" t="s">
        <v>9</v>
      </c>
      <c r="C7" s="5">
        <f>cmp_summary!B8</f>
        <v>10</v>
      </c>
      <c r="D7" s="2">
        <f>cmp_summary!C8</f>
        <v>52.064999999999998</v>
      </c>
      <c r="E7" s="2">
        <f>cmp_summary!D8</f>
        <v>93.94</v>
      </c>
      <c r="F7" s="2">
        <f>cmp_summary!E8</f>
        <v>307.34500000000003</v>
      </c>
      <c r="G7" s="2">
        <f>cmp_summary!F8</f>
        <v>255.28</v>
      </c>
    </row>
    <row r="8" spans="1:7" x14ac:dyDescent="0.25">
      <c r="A8" s="8" t="s">
        <v>19</v>
      </c>
      <c r="B8" s="8" t="s">
        <v>8</v>
      </c>
      <c r="C8" s="5">
        <f>cmp_summary!B6</f>
        <v>46</v>
      </c>
      <c r="D8" s="2">
        <f>cmp_summary!C6</f>
        <v>20.495543478260899</v>
      </c>
      <c r="E8" s="2">
        <f>cmp_summary!D6</f>
        <v>38.776521739130402</v>
      </c>
      <c r="F8" s="2">
        <f>cmp_summary!E6</f>
        <v>117.742391304348</v>
      </c>
      <c r="G8" s="2">
        <f>cmp_summary!F6</f>
        <v>97.246847826087006</v>
      </c>
    </row>
    <row r="9" spans="1:7" x14ac:dyDescent="0.25">
      <c r="A9" s="8" t="s">
        <v>19</v>
      </c>
      <c r="B9" s="8" t="s">
        <v>11</v>
      </c>
      <c r="C9" s="5">
        <f>cmp_summary!B7</f>
        <v>36</v>
      </c>
      <c r="D9" s="2">
        <f>cmp_summary!C7</f>
        <v>11.72625</v>
      </c>
      <c r="E9" s="2">
        <f>cmp_summary!D7</f>
        <v>23.453333333333301</v>
      </c>
      <c r="F9" s="2">
        <f>cmp_summary!E7</f>
        <v>65.075000000000003</v>
      </c>
      <c r="G9" s="2">
        <f>cmp_summary!F7</f>
        <v>53.348750000000003</v>
      </c>
    </row>
    <row r="10" spans="1:7" x14ac:dyDescent="0.25">
      <c r="A10" s="8" t="s">
        <v>19</v>
      </c>
      <c r="B10" s="8" t="s">
        <v>10</v>
      </c>
      <c r="C10" s="5">
        <f>cmp_summary!B9</f>
        <v>12</v>
      </c>
      <c r="D10" s="2">
        <f>cmp_summary!C9</f>
        <v>4.1404166666666704</v>
      </c>
      <c r="E10" s="2">
        <f>cmp_summary!D9</f>
        <v>8.0412499999999998</v>
      </c>
      <c r="F10" s="2">
        <f>cmp_summary!E9</f>
        <v>16.805</v>
      </c>
      <c r="G10" s="2">
        <f>cmp_summary!F9</f>
        <v>12.664583333333301</v>
      </c>
    </row>
    <row r="11" spans="1:7" x14ac:dyDescent="0.25">
      <c r="A11" s="8" t="s">
        <v>20</v>
      </c>
      <c r="B11" s="8" t="s">
        <v>9</v>
      </c>
      <c r="C11" s="5">
        <f>cmp_summary!B12</f>
        <v>10</v>
      </c>
      <c r="D11" s="2">
        <f>cmp_summary!C12</f>
        <v>153.26499999999999</v>
      </c>
      <c r="E11" s="2">
        <f>cmp_summary!D12</f>
        <v>255.55500000000001</v>
      </c>
      <c r="F11" s="2">
        <f>cmp_summary!E12</f>
        <v>636.42499999999995</v>
      </c>
      <c r="G11" s="2">
        <f>cmp_summary!F12</f>
        <v>483.16</v>
      </c>
    </row>
    <row r="12" spans="1:7" x14ac:dyDescent="0.25">
      <c r="A12" s="8" t="s">
        <v>20</v>
      </c>
      <c r="B12" s="8" t="s">
        <v>8</v>
      </c>
      <c r="C12" s="5">
        <f>cmp_summary!B10</f>
        <v>47</v>
      </c>
      <c r="D12" s="2">
        <f>cmp_summary!C10</f>
        <v>48.991489361702101</v>
      </c>
      <c r="E12" s="2">
        <f>cmp_summary!D10</f>
        <v>110.986808510638</v>
      </c>
      <c r="F12" s="2">
        <f>cmp_summary!E10</f>
        <v>288.53925531914899</v>
      </c>
      <c r="G12" s="2">
        <f>cmp_summary!F10</f>
        <v>239.54776595744701</v>
      </c>
    </row>
    <row r="13" spans="1:7" x14ac:dyDescent="0.25">
      <c r="A13" s="8" t="s">
        <v>20</v>
      </c>
      <c r="B13" s="8" t="s">
        <v>11</v>
      </c>
      <c r="C13" s="5">
        <f>cmp_summary!B11</f>
        <v>37</v>
      </c>
      <c r="D13" s="2">
        <f>cmp_summary!C11</f>
        <v>20.8094594594595</v>
      </c>
      <c r="E13" s="2">
        <f>cmp_summary!D11</f>
        <v>71.914324324324298</v>
      </c>
      <c r="F13" s="2">
        <f>cmp_summary!E11</f>
        <v>194.51608108108101</v>
      </c>
      <c r="G13" s="2">
        <f>cmp_summary!F11</f>
        <v>173.70662162162199</v>
      </c>
    </row>
    <row r="14" spans="1:7" x14ac:dyDescent="0.25">
      <c r="A14" s="8" t="s">
        <v>20</v>
      </c>
      <c r="B14" s="8" t="s">
        <v>10</v>
      </c>
      <c r="C14" s="5">
        <f>cmp_summary!B13</f>
        <v>12</v>
      </c>
      <c r="D14" s="2">
        <f>cmp_summary!C13</f>
        <v>6.7637499999999999</v>
      </c>
      <c r="E14" s="2">
        <f>cmp_summary!D13</f>
        <v>15.47875</v>
      </c>
      <c r="F14" s="2">
        <f>cmp_summary!E13</f>
        <v>37.204791666666701</v>
      </c>
      <c r="G14" s="2">
        <f>cmp_summary!F13</f>
        <v>30.441041666666699</v>
      </c>
    </row>
    <row r="15" spans="1:7" x14ac:dyDescent="0.25">
      <c r="D15" s="9"/>
      <c r="E15" s="9"/>
      <c r="F15" s="9"/>
      <c r="G15" s="9"/>
    </row>
  </sheetData>
  <mergeCells count="1">
    <mergeCell ref="D1:G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2E341-40EB-4988-8B5B-053EAFA73374}">
  <dimension ref="A1:G15"/>
  <sheetViews>
    <sheetView showGridLines="0" tabSelected="1" view="pageLayout" zoomScaleNormal="100" workbookViewId="0">
      <selection activeCell="F20" sqref="F20"/>
    </sheetView>
  </sheetViews>
  <sheetFormatPr defaultColWidth="9.140625" defaultRowHeight="15" x14ac:dyDescent="0.25"/>
  <cols>
    <col min="1" max="1" width="14.7109375" bestFit="1" customWidth="1"/>
    <col min="2" max="2" width="7.28515625" bestFit="1" customWidth="1"/>
    <col min="3" max="3" width="2.85546875" style="9" bestFit="1" customWidth="1"/>
    <col min="4" max="6" width="4.85546875" bestFit="1" customWidth="1"/>
    <col min="7" max="7" width="4.85546875" customWidth="1"/>
  </cols>
  <sheetData>
    <row r="1" spans="1:7" x14ac:dyDescent="0.25">
      <c r="A1" s="17"/>
      <c r="B1" s="17"/>
      <c r="C1" s="18"/>
      <c r="D1" s="19" t="s">
        <v>30</v>
      </c>
      <c r="E1" s="19"/>
      <c r="F1" s="19"/>
      <c r="G1" s="19"/>
    </row>
    <row r="2" spans="1:7" x14ac:dyDescent="0.25">
      <c r="A2" s="12" t="s">
        <v>27</v>
      </c>
      <c r="B2" s="12" t="s">
        <v>21</v>
      </c>
      <c r="C2" s="13" t="s">
        <v>17</v>
      </c>
      <c r="D2" s="13" t="s">
        <v>23</v>
      </c>
      <c r="E2" s="13" t="s">
        <v>24</v>
      </c>
      <c r="F2" s="13" t="s">
        <v>25</v>
      </c>
      <c r="G2" s="13" t="s">
        <v>26</v>
      </c>
    </row>
    <row r="3" spans="1:7" x14ac:dyDescent="0.25">
      <c r="A3" s="8" t="s">
        <v>28</v>
      </c>
      <c r="B3" s="8" t="s">
        <v>18</v>
      </c>
      <c r="C3" s="9">
        <f>cmp_summary!B4</f>
        <v>10</v>
      </c>
      <c r="D3" s="14">
        <f>cmp_summary!C4</f>
        <v>64.605000000000004</v>
      </c>
      <c r="E3" s="14">
        <f>cmp_summary!D4</f>
        <v>161.29</v>
      </c>
      <c r="F3" s="14">
        <f>cmp_summary!E4</f>
        <v>482.28</v>
      </c>
      <c r="G3" s="14">
        <f>cmp_summary!F4</f>
        <v>417.67500000000001</v>
      </c>
    </row>
    <row r="4" spans="1:7" x14ac:dyDescent="0.25">
      <c r="A4" s="8" t="s">
        <v>28</v>
      </c>
      <c r="B4" s="8" t="s">
        <v>19</v>
      </c>
      <c r="C4" s="9">
        <f>cmp_summary!B8</f>
        <v>10</v>
      </c>
      <c r="D4" s="14">
        <f>cmp_summary!C8</f>
        <v>52.064999999999998</v>
      </c>
      <c r="E4" s="14">
        <f>cmp_summary!D8</f>
        <v>93.94</v>
      </c>
      <c r="F4" s="14">
        <f>cmp_summary!E8</f>
        <v>307.34500000000003</v>
      </c>
      <c r="G4" s="14">
        <f>cmp_summary!F8</f>
        <v>255.28</v>
      </c>
    </row>
    <row r="5" spans="1:7" x14ac:dyDescent="0.25">
      <c r="A5" s="8" t="s">
        <v>28</v>
      </c>
      <c r="B5" s="8" t="s">
        <v>20</v>
      </c>
      <c r="C5" s="9">
        <f>cmp_summary!B12</f>
        <v>10</v>
      </c>
      <c r="D5" s="14">
        <f>cmp_summary!C12</f>
        <v>153.26499999999999</v>
      </c>
      <c r="E5" s="14">
        <f>cmp_summary!D12</f>
        <v>255.55500000000001</v>
      </c>
      <c r="F5" s="14">
        <f>cmp_summary!E12</f>
        <v>636.42499999999995</v>
      </c>
      <c r="G5" s="14">
        <f>cmp_summary!F12</f>
        <v>483.16</v>
      </c>
    </row>
    <row r="6" spans="1:7" x14ac:dyDescent="0.25">
      <c r="A6" s="10" t="s">
        <v>18</v>
      </c>
      <c r="B6" s="10" t="s">
        <v>18</v>
      </c>
      <c r="C6" s="16">
        <f>cmp_summary!B2</f>
        <v>47</v>
      </c>
      <c r="D6" s="15">
        <f>cmp_summary!C2</f>
        <v>26.063351063829799</v>
      </c>
      <c r="E6" s="15">
        <f>cmp_summary!D2</f>
        <v>62.683510638297903</v>
      </c>
      <c r="F6" s="15">
        <f>cmp_summary!E2</f>
        <v>210.121755319149</v>
      </c>
      <c r="G6" s="15">
        <f>cmp_summary!F2</f>
        <v>184.058404255319</v>
      </c>
    </row>
    <row r="7" spans="1:7" x14ac:dyDescent="0.25">
      <c r="A7" s="8" t="s">
        <v>18</v>
      </c>
      <c r="B7" s="8" t="s">
        <v>19</v>
      </c>
      <c r="C7" s="9">
        <f>cmp_summary!B6</f>
        <v>46</v>
      </c>
      <c r="D7" s="14">
        <f>cmp_summary!C6</f>
        <v>20.495543478260899</v>
      </c>
      <c r="E7" s="14">
        <f>cmp_summary!D6</f>
        <v>38.776521739130402</v>
      </c>
      <c r="F7" s="14">
        <f>cmp_summary!E6</f>
        <v>117.742391304348</v>
      </c>
      <c r="G7" s="14">
        <f>cmp_summary!F6</f>
        <v>97.246847826087006</v>
      </c>
    </row>
    <row r="8" spans="1:7" x14ac:dyDescent="0.25">
      <c r="A8" s="8" t="s">
        <v>18</v>
      </c>
      <c r="B8" s="8" t="s">
        <v>20</v>
      </c>
      <c r="C8" s="9">
        <f>cmp_summary!B10</f>
        <v>47</v>
      </c>
      <c r="D8" s="14">
        <f>cmp_summary!C10</f>
        <v>48.991489361702101</v>
      </c>
      <c r="E8" s="14">
        <f>cmp_summary!D10</f>
        <v>110.986808510638</v>
      </c>
      <c r="F8" s="14">
        <f>cmp_summary!E10</f>
        <v>288.53925531914899</v>
      </c>
      <c r="G8" s="14">
        <f>cmp_summary!F10</f>
        <v>239.54776595744701</v>
      </c>
    </row>
    <row r="9" spans="1:7" x14ac:dyDescent="0.25">
      <c r="A9" s="8" t="s">
        <v>29</v>
      </c>
      <c r="B9" s="8" t="s">
        <v>18</v>
      </c>
      <c r="C9" s="9">
        <f>cmp_summary!B3</f>
        <v>37</v>
      </c>
      <c r="D9" s="14">
        <f>cmp_summary!C3</f>
        <v>15.6466891891892</v>
      </c>
      <c r="E9" s="14">
        <f>cmp_summary!D3</f>
        <v>36.033108108108102</v>
      </c>
      <c r="F9" s="14">
        <f>cmp_summary!E3</f>
        <v>136.565472972973</v>
      </c>
      <c r="G9" s="14">
        <f>cmp_summary!F3</f>
        <v>120.91878378378399</v>
      </c>
    </row>
    <row r="10" spans="1:7" x14ac:dyDescent="0.25">
      <c r="A10" s="8" t="s">
        <v>29</v>
      </c>
      <c r="B10" s="8" t="s">
        <v>19</v>
      </c>
      <c r="C10" s="9">
        <f>cmp_summary!B7</f>
        <v>36</v>
      </c>
      <c r="D10" s="14">
        <f>cmp_summary!C7</f>
        <v>11.72625</v>
      </c>
      <c r="E10" s="14">
        <f>cmp_summary!D7</f>
        <v>23.453333333333301</v>
      </c>
      <c r="F10" s="14">
        <f>cmp_summary!E7</f>
        <v>65.075000000000003</v>
      </c>
      <c r="G10" s="14">
        <f>cmp_summary!F7</f>
        <v>53.348750000000003</v>
      </c>
    </row>
    <row r="11" spans="1:7" x14ac:dyDescent="0.25">
      <c r="A11" s="8" t="s">
        <v>29</v>
      </c>
      <c r="B11" s="8" t="s">
        <v>20</v>
      </c>
      <c r="C11" s="9">
        <f>cmp_summary!B11</f>
        <v>37</v>
      </c>
      <c r="D11" s="14">
        <f>cmp_summary!C11</f>
        <v>20.8094594594595</v>
      </c>
      <c r="E11" s="14">
        <f>cmp_summary!D11</f>
        <v>71.914324324324298</v>
      </c>
      <c r="F11" s="14">
        <f>cmp_summary!E11</f>
        <v>194.51608108108101</v>
      </c>
      <c r="G11" s="14">
        <f>cmp_summary!F11</f>
        <v>173.70662162162199</v>
      </c>
    </row>
    <row r="12" spans="1:7" x14ac:dyDescent="0.25">
      <c r="A12" s="8" t="s">
        <v>10</v>
      </c>
      <c r="B12" s="8" t="s">
        <v>18</v>
      </c>
      <c r="C12" s="9">
        <f>cmp_summary!B5</f>
        <v>12</v>
      </c>
      <c r="D12" s="14">
        <f>cmp_summary!C5</f>
        <v>5.0385416666666698</v>
      </c>
      <c r="E12" s="14">
        <f>cmp_summary!D5</f>
        <v>10.8783333333333</v>
      </c>
      <c r="F12" s="14">
        <f>cmp_summary!E5</f>
        <v>26.547916666666701</v>
      </c>
      <c r="G12" s="14">
        <f>cmp_summary!F5</f>
        <v>21.509374999999999</v>
      </c>
    </row>
    <row r="13" spans="1:7" x14ac:dyDescent="0.25">
      <c r="A13" s="8" t="s">
        <v>10</v>
      </c>
      <c r="B13" s="8" t="s">
        <v>19</v>
      </c>
      <c r="C13" s="9">
        <f>cmp_summary!B9</f>
        <v>12</v>
      </c>
      <c r="D13" s="14">
        <f>cmp_summary!C9</f>
        <v>4.1404166666666704</v>
      </c>
      <c r="E13" s="14">
        <f>cmp_summary!D9</f>
        <v>8.0412499999999998</v>
      </c>
      <c r="F13" s="14">
        <f>cmp_summary!E9</f>
        <v>16.805</v>
      </c>
      <c r="G13" s="14">
        <f>cmp_summary!F9</f>
        <v>12.664583333333301</v>
      </c>
    </row>
    <row r="14" spans="1:7" x14ac:dyDescent="0.25">
      <c r="A14" s="8" t="s">
        <v>10</v>
      </c>
      <c r="B14" s="8" t="s">
        <v>20</v>
      </c>
      <c r="C14" s="9">
        <f>cmp_summary!B13</f>
        <v>12</v>
      </c>
      <c r="D14" s="14">
        <f>cmp_summary!C13</f>
        <v>6.7637499999999999</v>
      </c>
      <c r="E14" s="14">
        <f>cmp_summary!D13</f>
        <v>15.47875</v>
      </c>
      <c r="F14" s="14">
        <f>cmp_summary!E13</f>
        <v>37.204791666666701</v>
      </c>
      <c r="G14" s="14">
        <f>cmp_summary!F13</f>
        <v>30.441041666666699</v>
      </c>
    </row>
    <row r="15" spans="1:7" x14ac:dyDescent="0.25">
      <c r="D15" s="9"/>
      <c r="E15" s="9"/>
      <c r="F15" s="9"/>
      <c r="G15" s="9"/>
    </row>
  </sheetData>
  <sortState xmlns:xlrd2="http://schemas.microsoft.com/office/spreadsheetml/2017/richdata2" ref="A6:G14">
    <sortCondition ref="A6:A14"/>
    <sortCondition ref="B6:B14"/>
  </sortState>
  <mergeCells count="1">
    <mergeCell ref="D1:G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cmp_summary</vt:lpstr>
      <vt:lpstr>season-class</vt:lpstr>
      <vt:lpstr>class-season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Inman, John@Waterboards</cp:lastModifiedBy>
  <dcterms:created xsi:type="dcterms:W3CDTF">2020-01-16T23:52:02Z</dcterms:created>
  <dcterms:modified xsi:type="dcterms:W3CDTF">2020-02-06T23:21:25Z</dcterms:modified>
</cp:coreProperties>
</file>