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ropbox\DIY\Richland\"/>
    </mc:Choice>
  </mc:AlternateContent>
  <bookViews>
    <workbookView xWindow="0" yWindow="0" windowWidth="11496" windowHeight="7308" activeTab="1"/>
  </bookViews>
  <sheets>
    <sheet name="Sheet1" sheetId="1" r:id="rId1"/>
    <sheet name="P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D34" i="1"/>
  <c r="D47" i="1"/>
  <c r="C55" i="1"/>
  <c r="C51" i="1"/>
  <c r="C49" i="1"/>
  <c r="D56" i="1"/>
  <c r="D33" i="1"/>
  <c r="D42" i="1"/>
  <c r="C40" i="1"/>
  <c r="C30" i="1"/>
  <c r="D30" i="1" s="1"/>
  <c r="D31" i="1" s="1"/>
  <c r="D23" i="1"/>
  <c r="C23" i="1"/>
  <c r="D22" i="1"/>
  <c r="C22" i="1"/>
  <c r="E3" i="1" l="1"/>
  <c r="D11" i="1"/>
  <c r="C11" i="1"/>
  <c r="D7" i="1"/>
  <c r="C7" i="1"/>
  <c r="D3" i="1"/>
  <c r="C3" i="1"/>
  <c r="D2" i="1"/>
</calcChain>
</file>

<file path=xl/sharedStrings.xml><?xml version="1.0" encoding="utf-8"?>
<sst xmlns="http://schemas.openxmlformats.org/spreadsheetml/2006/main" count="59" uniqueCount="24">
  <si>
    <t>Clothes</t>
  </si>
  <si>
    <t>feet</t>
  </si>
  <si>
    <t>inches</t>
  </si>
  <si>
    <t>Closet Height</t>
  </si>
  <si>
    <t>Closet Depth</t>
  </si>
  <si>
    <t xml:space="preserve">EKET </t>
  </si>
  <si>
    <t>Closet Width</t>
  </si>
  <si>
    <t>EKET</t>
  </si>
  <si>
    <t xml:space="preserve">Basket </t>
  </si>
  <si>
    <t>H</t>
  </si>
  <si>
    <t>W</t>
  </si>
  <si>
    <t>D</t>
  </si>
  <si>
    <t>Shelf</t>
  </si>
  <si>
    <t>Trim</t>
  </si>
  <si>
    <t>Exterior</t>
  </si>
  <si>
    <t>Interior</t>
  </si>
  <si>
    <t>Box</t>
  </si>
  <si>
    <t>BULLIG</t>
  </si>
  <si>
    <t>lb</t>
  </si>
  <si>
    <t>lb/shelf</t>
  </si>
  <si>
    <t>KALLAX</t>
  </si>
  <si>
    <t>Max Weight</t>
  </si>
  <si>
    <t>Thermally Fused Laminate 0.75-in D x 48-in L x 23.75-in W White Shelf Board</t>
  </si>
  <si>
    <t>Thermally Fused Laminate 0.625-in D x 48-in L x 15.75-in W White Shelf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</si>
</sst>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1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owes.com/pd/Thermally-Fused-Laminate-0-625-in-D-x-48-in-L-x-15-75-in-W-White-Shelf-Board/50386828" TargetMode="External"/><Relationship Id="rId1" Type="http://schemas.openxmlformats.org/officeDocument/2006/relationships/hyperlink" Target="https://www.lowes.com/pd/Thermally-Fused-Laminate-0-75-in-D-x-48-in-L-x-23-75-in-W-White-Shelf-Board/100006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1" workbookViewId="0">
      <selection activeCell="F35" sqref="F35"/>
    </sheetView>
  </sheetViews>
  <sheetFormatPr defaultRowHeight="14.4" x14ac:dyDescent="0.3"/>
  <cols>
    <col min="1" max="1" width="11.77734375" bestFit="1" customWidth="1"/>
  </cols>
  <sheetData>
    <row r="1" spans="1:5" x14ac:dyDescent="0.3">
      <c r="B1" t="s">
        <v>1</v>
      </c>
      <c r="C1" t="s">
        <v>2</v>
      </c>
      <c r="D1" t="s">
        <v>2</v>
      </c>
    </row>
    <row r="2" spans="1:5" x14ac:dyDescent="0.3">
      <c r="A2" t="s">
        <v>0</v>
      </c>
      <c r="B2">
        <v>4</v>
      </c>
      <c r="C2">
        <v>3</v>
      </c>
      <c r="D2">
        <f>B2*12+C2</f>
        <v>51</v>
      </c>
    </row>
    <row r="3" spans="1:5" x14ac:dyDescent="0.3">
      <c r="A3" t="s">
        <v>3</v>
      </c>
      <c r="B3">
        <v>6</v>
      </c>
      <c r="C3">
        <f>8+3/16</f>
        <v>8.1875</v>
      </c>
      <c r="D3">
        <f>B3*12+C3</f>
        <v>80.1875</v>
      </c>
      <c r="E3">
        <f>D3-D2</f>
        <v>29.1875</v>
      </c>
    </row>
    <row r="4" spans="1:5" x14ac:dyDescent="0.3">
      <c r="A4" t="s">
        <v>7</v>
      </c>
      <c r="D4">
        <v>27.5</v>
      </c>
    </row>
    <row r="7" spans="1:5" x14ac:dyDescent="0.3">
      <c r="A7" t="s">
        <v>4</v>
      </c>
      <c r="B7">
        <v>2</v>
      </c>
      <c r="C7">
        <f>3+3/4</f>
        <v>3.75</v>
      </c>
      <c r="D7">
        <f>B7*12+C7</f>
        <v>27.75</v>
      </c>
    </row>
    <row r="8" spans="1:5" x14ac:dyDescent="0.3">
      <c r="A8" t="s">
        <v>5</v>
      </c>
    </row>
    <row r="11" spans="1:5" x14ac:dyDescent="0.3">
      <c r="A11" t="s">
        <v>6</v>
      </c>
      <c r="B11">
        <v>2</v>
      </c>
      <c r="C11">
        <f>2+7/8</f>
        <v>2.875</v>
      </c>
      <c r="D11">
        <f>B11*12+C11</f>
        <v>26.875</v>
      </c>
    </row>
    <row r="12" spans="1:5" x14ac:dyDescent="0.3">
      <c r="A12" t="s">
        <v>7</v>
      </c>
      <c r="D12">
        <v>27.5</v>
      </c>
    </row>
    <row r="16" spans="1:5" x14ac:dyDescent="0.3">
      <c r="A16" t="s">
        <v>8</v>
      </c>
    </row>
    <row r="17" spans="1:4" x14ac:dyDescent="0.3">
      <c r="A17" t="s">
        <v>9</v>
      </c>
    </row>
    <row r="18" spans="1:4" x14ac:dyDescent="0.3">
      <c r="A18" t="s">
        <v>10</v>
      </c>
    </row>
    <row r="19" spans="1:4" x14ac:dyDescent="0.3">
      <c r="A19" t="s">
        <v>11</v>
      </c>
    </row>
    <row r="21" spans="1:4" x14ac:dyDescent="0.3">
      <c r="A21" t="s">
        <v>12</v>
      </c>
    </row>
    <row r="22" spans="1:4" x14ac:dyDescent="0.3">
      <c r="A22" t="s">
        <v>9</v>
      </c>
      <c r="B22">
        <v>1</v>
      </c>
      <c r="C22">
        <f>1+3/16</f>
        <v>1.1875</v>
      </c>
      <c r="D22">
        <f>B22*12+C22</f>
        <v>13.1875</v>
      </c>
    </row>
    <row r="23" spans="1:4" x14ac:dyDescent="0.3">
      <c r="A23" t="s">
        <v>10</v>
      </c>
      <c r="B23">
        <v>1</v>
      </c>
      <c r="C23">
        <f>1+3/16</f>
        <v>1.1875</v>
      </c>
      <c r="D23">
        <f>B23*12+C23</f>
        <v>13.1875</v>
      </c>
    </row>
    <row r="24" spans="1:4" x14ac:dyDescent="0.3">
      <c r="A24" t="s">
        <v>11</v>
      </c>
    </row>
    <row r="26" spans="1:4" x14ac:dyDescent="0.3">
      <c r="A26" t="s">
        <v>13</v>
      </c>
    </row>
    <row r="27" spans="1:4" x14ac:dyDescent="0.3">
      <c r="A27" t="s">
        <v>9</v>
      </c>
      <c r="C27">
        <v>1.4</v>
      </c>
    </row>
    <row r="28" spans="1:4" x14ac:dyDescent="0.3">
      <c r="A28" t="s">
        <v>11</v>
      </c>
      <c r="C28">
        <v>0.77500000000000002</v>
      </c>
    </row>
    <row r="30" spans="1:4" x14ac:dyDescent="0.3">
      <c r="C30">
        <f>11+25/32</f>
        <v>11.78125</v>
      </c>
      <c r="D30">
        <f>B30*12+C30</f>
        <v>11.78125</v>
      </c>
    </row>
    <row r="31" spans="1:4" x14ac:dyDescent="0.3">
      <c r="D31">
        <f>D23-D30</f>
        <v>1.40625</v>
      </c>
    </row>
    <row r="33" spans="1:6" x14ac:dyDescent="0.3">
      <c r="A33" t="s">
        <v>7</v>
      </c>
      <c r="B33">
        <v>15.43</v>
      </c>
      <c r="C33" t="s">
        <v>19</v>
      </c>
      <c r="D33">
        <f>2*B33</f>
        <v>30.86</v>
      </c>
      <c r="E33" t="s">
        <v>18</v>
      </c>
      <c r="F33" t="s">
        <v>21</v>
      </c>
    </row>
    <row r="34" spans="1:6" x14ac:dyDescent="0.3">
      <c r="A34" t="s">
        <v>14</v>
      </c>
      <c r="B34">
        <v>17</v>
      </c>
      <c r="C34">
        <v>14</v>
      </c>
      <c r="D34">
        <f>B34+C34/16</f>
        <v>17.875</v>
      </c>
      <c r="E34" t="s">
        <v>18</v>
      </c>
      <c r="F34">
        <f>SUM(D33:D34)</f>
        <v>48.734999999999999</v>
      </c>
    </row>
    <row r="35" spans="1:6" x14ac:dyDescent="0.3">
      <c r="A35" s="3" t="s">
        <v>9</v>
      </c>
      <c r="C35">
        <v>27.5</v>
      </c>
    </row>
    <row r="36" spans="1:6" x14ac:dyDescent="0.3">
      <c r="A36" s="3" t="s">
        <v>10</v>
      </c>
      <c r="C36">
        <v>13.75</v>
      </c>
    </row>
    <row r="37" spans="1:6" x14ac:dyDescent="0.3">
      <c r="A37" s="3" t="s">
        <v>11</v>
      </c>
      <c r="C37">
        <v>13.75</v>
      </c>
    </row>
    <row r="38" spans="1:6" x14ac:dyDescent="0.3">
      <c r="A38" s="2" t="s">
        <v>15</v>
      </c>
    </row>
    <row r="39" spans="1:6" x14ac:dyDescent="0.3">
      <c r="A39" s="3" t="s">
        <v>9</v>
      </c>
    </row>
    <row r="40" spans="1:6" x14ac:dyDescent="0.3">
      <c r="A40" s="3" t="s">
        <v>10</v>
      </c>
      <c r="C40">
        <f>12+5/8</f>
        <v>12.625</v>
      </c>
    </row>
    <row r="41" spans="1:6" x14ac:dyDescent="0.3">
      <c r="A41" s="3" t="s">
        <v>11</v>
      </c>
    </row>
    <row r="42" spans="1:6" x14ac:dyDescent="0.3">
      <c r="A42" s="2" t="s">
        <v>16</v>
      </c>
      <c r="B42">
        <v>11</v>
      </c>
      <c r="C42" t="s">
        <v>18</v>
      </c>
      <c r="D42">
        <f>B42*2</f>
        <v>22</v>
      </c>
      <c r="E42" t="s">
        <v>18</v>
      </c>
    </row>
    <row r="43" spans="1:6" x14ac:dyDescent="0.3">
      <c r="A43" s="3" t="s">
        <v>9</v>
      </c>
      <c r="C43" s="4">
        <v>11.5</v>
      </c>
    </row>
    <row r="44" spans="1:6" x14ac:dyDescent="0.3">
      <c r="A44" s="3" t="s">
        <v>10</v>
      </c>
      <c r="C44">
        <v>12.25</v>
      </c>
    </row>
    <row r="45" spans="1:6" x14ac:dyDescent="0.3">
      <c r="A45" s="3" t="s">
        <v>11</v>
      </c>
      <c r="C45">
        <v>12.25</v>
      </c>
    </row>
    <row r="47" spans="1:6" x14ac:dyDescent="0.3">
      <c r="A47" t="s">
        <v>20</v>
      </c>
      <c r="B47">
        <v>29</v>
      </c>
      <c r="C47" t="s">
        <v>19</v>
      </c>
      <c r="D47">
        <f>4*B47</f>
        <v>116</v>
      </c>
      <c r="E47" t="s">
        <v>18</v>
      </c>
    </row>
    <row r="48" spans="1:6" x14ac:dyDescent="0.3">
      <c r="A48" t="s">
        <v>14</v>
      </c>
    </row>
    <row r="49" spans="1:5" x14ac:dyDescent="0.3">
      <c r="A49" s="3" t="s">
        <v>9</v>
      </c>
      <c r="C49">
        <f>57+7/8</f>
        <v>57.875</v>
      </c>
    </row>
    <row r="50" spans="1:5" x14ac:dyDescent="0.3">
      <c r="A50" s="3" t="s">
        <v>10</v>
      </c>
      <c r="C50">
        <v>16.5</v>
      </c>
    </row>
    <row r="51" spans="1:5" x14ac:dyDescent="0.3">
      <c r="A51" s="3" t="s">
        <v>11</v>
      </c>
      <c r="C51">
        <f>15+3/8</f>
        <v>15.375</v>
      </c>
    </row>
    <row r="52" spans="1:5" x14ac:dyDescent="0.3">
      <c r="A52" s="2" t="s">
        <v>15</v>
      </c>
    </row>
    <row r="53" spans="1:5" x14ac:dyDescent="0.3">
      <c r="A53" s="3" t="s">
        <v>9</v>
      </c>
      <c r="C53">
        <v>13</v>
      </c>
    </row>
    <row r="54" spans="1:5" x14ac:dyDescent="0.3">
      <c r="A54" s="3" t="s">
        <v>10</v>
      </c>
      <c r="C54">
        <v>13</v>
      </c>
    </row>
    <row r="55" spans="1:5" x14ac:dyDescent="0.3">
      <c r="A55" s="3" t="s">
        <v>11</v>
      </c>
      <c r="C55">
        <f>C51</f>
        <v>15.375</v>
      </c>
    </row>
    <row r="56" spans="1:5" x14ac:dyDescent="0.3">
      <c r="A56" s="2" t="s">
        <v>17</v>
      </c>
      <c r="B56">
        <v>11</v>
      </c>
      <c r="C56" t="s">
        <v>18</v>
      </c>
      <c r="D56">
        <f>B56*2</f>
        <v>22</v>
      </c>
      <c r="E56" t="s">
        <v>18</v>
      </c>
    </row>
    <row r="57" spans="1:5" x14ac:dyDescent="0.3">
      <c r="A57" s="3" t="s">
        <v>9</v>
      </c>
      <c r="C57">
        <v>12.5</v>
      </c>
    </row>
    <row r="58" spans="1:5" x14ac:dyDescent="0.3">
      <c r="A58" s="3" t="s">
        <v>10</v>
      </c>
      <c r="C58">
        <v>13</v>
      </c>
    </row>
    <row r="59" spans="1:5" x14ac:dyDescent="0.3">
      <c r="A59" s="3" t="s">
        <v>11</v>
      </c>
      <c r="C59">
        <v>13.75</v>
      </c>
    </row>
    <row r="60" spans="1:5" x14ac:dyDescent="0.3">
      <c r="A60" s="1"/>
    </row>
    <row r="61" spans="1:5" x14ac:dyDescent="0.3">
      <c r="A61" s="2"/>
    </row>
    <row r="62" spans="1:5" x14ac:dyDescent="0.3">
      <c r="A62" s="3"/>
    </row>
    <row r="63" spans="1:5" x14ac:dyDescent="0.3">
      <c r="A63" s="3"/>
    </row>
    <row r="64" spans="1:5" x14ac:dyDescent="0.3">
      <c r="A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A3" sqref="A3"/>
    </sheetView>
  </sheetViews>
  <sheetFormatPr defaultRowHeight="14.4" x14ac:dyDescent="0.3"/>
  <cols>
    <col min="1" max="1" width="64.33203125" bestFit="1" customWidth="1"/>
  </cols>
  <sheetData>
    <row r="2" spans="1:1" x14ac:dyDescent="0.3">
      <c r="A2" s="5" t="s">
        <v>22</v>
      </c>
    </row>
    <row r="3" spans="1:1" x14ac:dyDescent="0.3">
      <c r="A3" s="6" t="s">
        <v>23</v>
      </c>
    </row>
  </sheetData>
  <hyperlinks>
    <hyperlink ref="A2" r:id="rId1"/>
    <hyperlink ref="A3" r:id="rId2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2017-12-30T01:24:53Z</dcterms:created>
  <dcterms:modified xsi:type="dcterms:W3CDTF">2018-01-01T14:12:35Z</dcterms:modified>
</cp:coreProperties>
</file>