
<file path=[Content_Types].xml><?xml version="1.0" encoding="utf-8"?>
<Types xmlns="http://schemas.openxmlformats.org/package/2006/content-types">
  <Default Extension="rels" ContentType="application/vnd.openxmlformats-package.relationships+xml"/>
  <Default Extension="xml" ContentType="application/xml"/>
  <Default Extension="emz" ContentType="image/x-emz"/>
  <Default Extension="wmz" ContentType="image/x-wmz"/>
  <Default Extension="jpeg" ContentType="image/jpeg"/>
  <Default Extension="tiff" ContentType="image/tiff"/>
  <Default Extension="emf" ContentType="image/x-emf"/>
  <Default Extension="wmf" ContentType="image/x-wmf"/>
  <Default Extension="png" ContentType="image/png"/>
  <Default Extension="gif" ContentType="image/gif"/>
  <Default Extension="svg" ContentType="image/sv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CPU Statistics" sheetId="2" r:id="rId4"/>
    <sheet name="CPU Charts" sheetId="3" r:id="rId6"/>
    <sheet name="Memory Statistics" sheetId="4" r:id="rId7"/>
    <sheet name="Memory Charts" sheetId="5" r:id="rId8"/>
  </sheets>
  <calcPr calcId="122211"/>
</workbook>
</file>

<file path=xl/sharedStrings.xml><?xml version="1.0" encoding="utf-8"?>
<sst xmlns="http://schemas.openxmlformats.org/spreadsheetml/2006/main" count="24" uniqueCount="24">
  <si>
    <t>Algorithm</t>
  </si>
  <si>
    <t>Run Name</t>
  </si>
  <si>
    <t>File</t>
  </si>
  <si>
    <t>File Size (bytes)</t>
  </si>
  <si>
    <t>Average Cycles</t>
  </si>
  <si>
    <t>Std Dev</t>
  </si>
  <si>
    <t>Min Cycles</t>
  </si>
  <si>
    <t>Max Cycles</t>
  </si>
  <si>
    <t>Sample Count</t>
  </si>
  <si>
    <t>bubble-sort</t>
  </si>
  <si>
    <t>i9</t>
  </si>
  <si>
    <t>01_100.bin</t>
  </si>
  <si>
    <t>02_1K.bin</t>
  </si>
  <si>
    <t>03_5K.bin</t>
  </si>
  <si>
    <t>04_10K.bin</t>
  </si>
  <si>
    <t>05_50K.bin</t>
  </si>
  <si>
    <t>06_100K.bin</t>
  </si>
  <si>
    <t>merge-sort</t>
  </si>
  <si>
    <t>quick-sort</t>
  </si>
  <si>
    <t>Total Allocated (bytes)</t>
  </si>
  <si>
    <t>Total Freed (bytes)</t>
  </si>
  <si>
    <t>Average Memory Usage (bytes)</t>
  </si>
  <si>
    <t>Allocation Count</t>
  </si>
  <si>
    <t>Free Count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</si>
</sst>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CPU Performance Comparison</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Average Cycles</f>
            </strRef>
          </tx>
          <dLbls>
            <showLegendKey val="0"/>
            <showVal val="0"/>
            <showCatName val="0"/>
            <showSerName val="0"/>
            <showPercent val="0"/>
            <showBubbleSize val="0"/>
            <showLeaderLines val="0"/>
          </dLbls>
          <invertIfNegative val="0"/>
          <cat>
            <strRef>
              <f>CPU Statistics!$D$2:$D$19</f>
            </strRef>
          </cat>
          <val>
            <numRef>
              <f>CPU Statistics!$E$2:$E$19</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Algorithm Performance Comparison</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bubble-sort</f>
            </strRef>
          </tx>
          <dLbls>
            <showLegendKey val="0"/>
            <showVal val="0"/>
            <showCatName val="0"/>
            <showSerName val="0"/>
            <showPercent val="0"/>
            <showBubbleSize val="0"/>
            <showLeaderLines val="0"/>
          </dLbls>
          <invertIfNegative val="0"/>
          <val>
            <numRef>
              <f>18839871760.666668</f>
            </numRef>
          </val>
          <smooth val="0"/>
        </ser>
        <ser>
          <idx val="1"/>
          <order val="1"/>
          <tx>
            <strRef>
              <f>merge-sort</f>
            </strRef>
          </tx>
          <dLbls>
            <showLegendKey val="0"/>
            <showVal val="0"/>
            <showCatName val="0"/>
            <showSerName val="0"/>
            <showPercent val="0"/>
            <showBubbleSize val="0"/>
            <showLeaderLines val="0"/>
          </dLbls>
          <invertIfNegative val="0"/>
          <val>
            <numRef>
              <f>259604335.733333</f>
            </numRef>
          </val>
          <smooth val="0"/>
        </ser>
        <ser>
          <idx val="2"/>
          <order val="2"/>
          <tx>
            <strRef>
              <f>quick-sort</f>
            </strRef>
          </tx>
          <dLbls>
            <showLegendKey val="0"/>
            <showVal val="0"/>
            <showCatName val="0"/>
            <showSerName val="0"/>
            <showPercent val="0"/>
            <showBubbleSize val="0"/>
            <showLeaderLines val="0"/>
          </dLbls>
          <invertIfNegative val="0"/>
          <val>
            <numRef>
              <f>7862351.766667</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Memory Usage Analysis</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Total Allocated</f>
            </strRef>
          </tx>
          <dLbls>
            <showLegendKey val="0"/>
            <showVal val="0"/>
            <showCatName val="0"/>
            <showSerName val="0"/>
            <showPercent val="0"/>
            <showBubbleSize val="0"/>
            <showLeaderLines val="0"/>
          </dLbls>
          <invertIfNegative val="0"/>
          <cat>
            <strRef>
              <f>Memory Statistics!$D$2:$D$19</f>
            </strRef>
          </cat>
          <val>
            <numRef>
              <f>Memory Statistics!$E$2:$E$19</f>
            </numRef>
          </val>
          <smooth val="0"/>
        </ser>
        <ser>
          <idx val="1"/>
          <order val="1"/>
          <tx>
            <strRef>
              <f>Total Freed</f>
            </strRef>
          </tx>
          <dLbls>
            <showLegendKey val="0"/>
            <showVal val="0"/>
            <showCatName val="0"/>
            <showSerName val="0"/>
            <showPercent val="0"/>
            <showBubbleSize val="0"/>
            <showLeaderLines val="0"/>
          </dLbls>
          <invertIfNegative val="0"/>
          <cat>
            <strRef>
              <f>Memory Statistics!$D$2:$D$19</f>
            </strRef>
          </cat>
          <val>
            <numRef>
              <f>Memory Statistics!$F$2:$F$19</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Average Memory Usage by File Size</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lineChart>
        <grouping val="standard"/>
        <varyColors val="0"/>
        <ser>
          <idx val="0"/>
          <order val="0"/>
          <tx>
            <strRef>
              <f>Average Memory Usage</f>
            </strRef>
          </tx>
          <spPr>
            <a:ln cap="rnd" w="25400">
              <a:solidFill>
                <a:schemeClr val="accent1"/>
              </a:solidFill>
            </a:ln>
          </spPr>
          <dLbls>
            <showLegendKey val="0"/>
            <showVal val="0"/>
            <showCatName val="0"/>
            <showSerName val="0"/>
            <showPercent val="0"/>
            <showBubbleSize val="0"/>
            <showLeaderLines val="0"/>
          </dLbls>
          <marker>
            <size val="5"/>
            <spPr>
              <a:solidFill>
                <a:schemeClr val="accent1"/>
              </a:solidFill>
              <a:ln w="9252">
                <a:solidFill>
                  <a:schemeClr val="accent1"/>
                </a:solidFill>
              </a:ln>
            </spPr>
          </marker>
          <invertIfNegative val="0"/>
          <cat>
            <strRef>
              <f>Memory Statistics!$D$2:$D$19</f>
            </strRef>
          </cat>
          <val>
            <numRef>
              <f>Memory Statistics!$G$2:$G$19</f>
            </numRef>
          </val>
          <smooth val="0"/>
        </ser>
        <dLbls>
          <showLegendKey val="0"/>
          <showVal val="0"/>
          <showCatName val="0"/>
          <showSerName val="0"/>
          <showPercent val="0"/>
          <showBubbleSize val="0"/>
          <showLeaderLines val="0"/>
        </dLbls>
        <axId val="754001152"/>
        <axId val="753999904"/>
      </line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charts/chart2.xml" Type="http://schemas.openxmlformats.org/officeDocument/2006/relationships/chart"></Relationship></Relationships>
</file>

<file path=xl/drawings/_rels/drawing2.xml.rels><?xml version="1.0" encoding="UTF-8"?>
<Relationships xmlns="http://schemas.openxmlformats.org/package/2006/relationships"><Relationship Id="rId1" Target="../charts/chart3.xml" Type="http://schemas.openxmlformats.org/officeDocument/2006/relationships/chart"></Relationship><Relationship Id="rId2" Target="../charts/chart4.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0</xdr:col>
      <xdr:colOff>0</xdr:colOff>
      <xdr:row>0</xdr:row>
      <xdr:rowOff>0</xdr:rowOff>
    </xdr:from>
    <xdr:to>
      <xdr:col>7</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10</xdr:col>
      <xdr:colOff>0</xdr:colOff>
      <xdr:row>0</xdr:row>
      <xdr:rowOff>0</xdr:rowOff>
    </xdr:from>
    <xdr:to>
      <xdr:col>17</xdr:col>
      <xdr:colOff>304800</xdr:colOff>
      <xdr:row>14</xdr:row>
      <xdr:rowOff>95250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drawings/drawing2.xml><?xml version="1.0" encoding="utf-8"?>
<xdr:wsDr xmlns:a="http://schemas.openxmlformats.org/drawingml/2006/main" xmlns:xdr="http://schemas.openxmlformats.org/drawingml/2006/spreadsheetDrawing">
  <xdr:twoCellAnchor>
    <xdr:from>
      <xdr:col>0</xdr:col>
      <xdr:colOff>0</xdr:colOff>
      <xdr:row>0</xdr:row>
      <xdr:rowOff>0</xdr:rowOff>
    </xdr:from>
    <xdr:to>
      <xdr:col>7</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10</xdr:col>
      <xdr:colOff>0</xdr:colOff>
      <xdr:row>0</xdr:row>
      <xdr:rowOff>0</xdr:rowOff>
    </xdr:from>
    <xdr:to>
      <xdr:col>17</xdr:col>
      <xdr:colOff>304800</xdr:colOff>
      <xdr:row>14</xdr:row>
      <xdr:rowOff>95250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3.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dimension ref="A1"/>
  <sheetViews>
    <sheetView workbookViewId="0"/>
  </sheetViews>
  <cols>
    <col customWidth="true" max="9" min="1" width="15"/>
  </cols>
  <sheetData>
    <row r="1">
      <c r="A1" t="s">
        <v>0</v>
      </c>
      <c r="B1" t="s">
        <v>1</v>
      </c>
      <c r="C1" t="s">
        <v>2</v>
      </c>
      <c r="D1" t="s">
        <v>3</v>
      </c>
      <c r="E1" t="s">
        <v>4</v>
      </c>
      <c r="F1" t="s">
        <v>5</v>
      </c>
      <c r="G1" t="s">
        <v>6</v>
      </c>
      <c r="H1" t="s">
        <v>7</v>
      </c>
      <c r="I1" t="s">
        <v>8</v>
      </c>
    </row>
    <row r="2">
      <c r="A2" t="s">
        <v>9</v>
      </c>
      <c r="B2" t="s">
        <v>10</v>
      </c>
      <c r="C2" t="s">
        <v>11</v>
      </c>
      <c r="D2">
        <v>100</v>
      </c>
      <c r="E2">
        <v>470457.8</v>
      </c>
      <c r="F2">
        <v>41309.90932403508</v>
      </c>
      <c r="G2">
        <v>426848</v>
      </c>
      <c r="H2">
        <v>577414</v>
      </c>
      <c r="I2">
        <v>10</v>
      </c>
    </row>
    <row r="3">
      <c r="A3" t="s">
        <v>9</v>
      </c>
      <c r="B3" t="s">
        <v>10</v>
      </c>
      <c r="C3" t="s">
        <v>12</v>
      </c>
      <c r="D3">
        <v>1024</v>
      </c>
      <c r="E3">
        <v>13662388.8</v>
      </c>
      <c r="F3">
        <v>9791293.112908844</v>
      </c>
      <c r="G3">
        <v>8872904</v>
      </c>
      <c r="H3">
        <v>41618002</v>
      </c>
      <c r="I3">
        <v>10</v>
      </c>
    </row>
    <row r="4">
      <c r="A4" t="s">
        <v>9</v>
      </c>
      <c r="B4" t="s">
        <v>10</v>
      </c>
      <c r="C4" t="s">
        <v>13</v>
      </c>
      <c r="D4">
        <v>5120</v>
      </c>
      <c r="E4">
        <v>232415567.6</v>
      </c>
      <c r="F4">
        <v>9830667.115144517</v>
      </c>
      <c r="G4">
        <v>225277644</v>
      </c>
      <c r="H4">
        <v>260640886</v>
      </c>
      <c r="I4">
        <v>10</v>
      </c>
    </row>
    <row r="5">
      <c r="A5" t="s">
        <v>9</v>
      </c>
      <c r="B5" t="s">
        <v>10</v>
      </c>
      <c r="C5" t="s">
        <v>14</v>
      </c>
      <c r="D5">
        <v>10240</v>
      </c>
      <c r="E5">
        <v>927672148.4</v>
      </c>
      <c r="F5">
        <v>16327839.820732826</v>
      </c>
      <c r="G5">
        <v>904739604</v>
      </c>
      <c r="H5">
        <v>966794964</v>
      </c>
      <c r="I5">
        <v>10</v>
      </c>
    </row>
    <row r="6">
      <c r="A6" t="s">
        <v>9</v>
      </c>
      <c r="B6" t="s">
        <v>10</v>
      </c>
      <c r="C6" t="s">
        <v>15</v>
      </c>
      <c r="D6">
        <v>51200</v>
      </c>
      <c r="E6">
        <v>22648774218.4</v>
      </c>
      <c r="F6">
        <v>262017421.55413854</v>
      </c>
      <c r="G6">
        <v>21985413392</v>
      </c>
      <c r="H6">
        <v>22871080652</v>
      </c>
      <c r="I6">
        <v>10</v>
      </c>
    </row>
    <row r="7">
      <c r="A7" t="s">
        <v>9</v>
      </c>
      <c r="B7" t="s">
        <v>10</v>
      </c>
      <c r="C7" t="s">
        <v>16</v>
      </c>
      <c r="D7">
        <v>102400</v>
      </c>
      <c r="E7">
        <v>89216235783</v>
      </c>
      <c r="F7">
        <v>302486583.34774214</v>
      </c>
      <c r="G7">
        <v>88562186492</v>
      </c>
      <c r="H7">
        <v>89589077290</v>
      </c>
      <c r="I7">
        <v>10</v>
      </c>
    </row>
    <row r="8">
      <c r="A8" t="s">
        <v>17</v>
      </c>
      <c r="B8" t="s">
        <v>10</v>
      </c>
      <c r="C8" t="s">
        <v>11</v>
      </c>
      <c r="D8">
        <v>100</v>
      </c>
      <c r="E8">
        <v>2393228.8</v>
      </c>
      <c r="F8">
        <v>1502997.0857843205</v>
      </c>
      <c r="G8">
        <v>732070</v>
      </c>
      <c r="H8">
        <v>4638344</v>
      </c>
      <c r="I8">
        <v>10</v>
      </c>
    </row>
    <row r="9">
      <c r="A9" t="s">
        <v>17</v>
      </c>
      <c r="B9" t="s">
        <v>10</v>
      </c>
      <c r="C9" t="s">
        <v>12</v>
      </c>
      <c r="D9">
        <v>1024</v>
      </c>
      <c r="E9">
        <v>11244731</v>
      </c>
      <c r="F9">
        <v>3991629.9543546117</v>
      </c>
      <c r="G9">
        <v>8555176</v>
      </c>
      <c r="H9">
        <v>22700552</v>
      </c>
      <c r="I9">
        <v>10</v>
      </c>
    </row>
    <row r="10">
      <c r="A10" t="s">
        <v>17</v>
      </c>
      <c r="B10" t="s">
        <v>10</v>
      </c>
      <c r="C10" t="s">
        <v>13</v>
      </c>
      <c r="D10">
        <v>5120</v>
      </c>
      <c r="E10">
        <v>48288553.6</v>
      </c>
      <c r="F10">
        <v>2605521.701544441</v>
      </c>
      <c r="G10">
        <v>44879654</v>
      </c>
      <c r="H10">
        <v>53403892</v>
      </c>
      <c r="I10">
        <v>10</v>
      </c>
    </row>
    <row r="11">
      <c r="A11" t="s">
        <v>17</v>
      </c>
      <c r="B11" t="s">
        <v>10</v>
      </c>
      <c r="C11" t="s">
        <v>14</v>
      </c>
      <c r="D11">
        <v>10240</v>
      </c>
      <c r="E11">
        <v>94121817.4</v>
      </c>
      <c r="F11">
        <v>2452905.744029974</v>
      </c>
      <c r="G11">
        <v>91776446</v>
      </c>
      <c r="H11">
        <v>99170956</v>
      </c>
      <c r="I11">
        <v>10</v>
      </c>
    </row>
    <row r="12">
      <c r="A12" t="s">
        <v>17</v>
      </c>
      <c r="B12" t="s">
        <v>10</v>
      </c>
      <c r="C12" t="s">
        <v>15</v>
      </c>
      <c r="D12">
        <v>51200</v>
      </c>
      <c r="E12">
        <v>470071874.8</v>
      </c>
      <c r="F12">
        <v>21110852.23579941</v>
      </c>
      <c r="G12">
        <v>413350856</v>
      </c>
      <c r="H12">
        <v>501016270</v>
      </c>
      <c r="I12">
        <v>10</v>
      </c>
    </row>
    <row r="13">
      <c r="A13" t="s">
        <v>17</v>
      </c>
      <c r="B13" t="s">
        <v>10</v>
      </c>
      <c r="C13" t="s">
        <v>16</v>
      </c>
      <c r="D13">
        <v>102400</v>
      </c>
      <c r="E13">
        <v>931505808.8</v>
      </c>
      <c r="F13">
        <v>45925273.48101086</v>
      </c>
      <c r="G13">
        <v>798129736</v>
      </c>
      <c r="H13">
        <v>970141574</v>
      </c>
      <c r="I13">
        <v>10</v>
      </c>
    </row>
    <row r="14">
      <c r="A14" t="s">
        <v>18</v>
      </c>
      <c r="B14" t="s">
        <v>10</v>
      </c>
      <c r="C14" t="s">
        <v>11</v>
      </c>
      <c r="D14">
        <v>100</v>
      </c>
      <c r="E14">
        <v>74024.8</v>
      </c>
      <c r="F14">
        <v>22261.01608103278</v>
      </c>
      <c r="G14">
        <v>59750</v>
      </c>
      <c r="H14">
        <v>127726</v>
      </c>
      <c r="I14">
        <v>10</v>
      </c>
    </row>
    <row r="15">
      <c r="A15" t="s">
        <v>18</v>
      </c>
      <c r="B15" t="s">
        <v>10</v>
      </c>
      <c r="C15" t="s">
        <v>12</v>
      </c>
      <c r="D15">
        <v>1024</v>
      </c>
      <c r="E15">
        <v>1012422.8</v>
      </c>
      <c r="F15">
        <v>67146.74044925785</v>
      </c>
      <c r="G15">
        <v>950786</v>
      </c>
      <c r="H15">
        <v>1186138</v>
      </c>
      <c r="I15">
        <v>10</v>
      </c>
    </row>
    <row r="16">
      <c r="A16" t="s">
        <v>18</v>
      </c>
      <c r="B16" t="s">
        <v>10</v>
      </c>
      <c r="C16" t="s">
        <v>13</v>
      </c>
      <c r="D16">
        <v>5120</v>
      </c>
      <c r="E16">
        <v>3375298.4</v>
      </c>
      <c r="F16">
        <v>2134441.1076395246</v>
      </c>
      <c r="G16">
        <v>1047546</v>
      </c>
      <c r="H16">
        <v>5590728</v>
      </c>
      <c r="I16">
        <v>10</v>
      </c>
    </row>
    <row r="17">
      <c r="A17" t="s">
        <v>18</v>
      </c>
      <c r="B17" t="s">
        <v>10</v>
      </c>
      <c r="C17" t="s">
        <v>14</v>
      </c>
      <c r="D17">
        <v>10240</v>
      </c>
      <c r="E17">
        <v>3817072.4</v>
      </c>
      <c r="F17">
        <v>3258654.746327423</v>
      </c>
      <c r="G17">
        <v>2154710</v>
      </c>
      <c r="H17">
        <v>11295598</v>
      </c>
      <c r="I17">
        <v>10</v>
      </c>
    </row>
    <row r="18">
      <c r="A18" t="s">
        <v>18</v>
      </c>
      <c r="B18" t="s">
        <v>10</v>
      </c>
      <c r="C18" t="s">
        <v>15</v>
      </c>
      <c r="D18">
        <v>51200</v>
      </c>
      <c r="E18">
        <v>13273580.2</v>
      </c>
      <c r="F18">
        <v>5586736.032824566</v>
      </c>
      <c r="G18">
        <v>11281770</v>
      </c>
      <c r="H18">
        <v>30031904</v>
      </c>
      <c r="I18">
        <v>10</v>
      </c>
    </row>
    <row r="19">
      <c r="A19" t="s">
        <v>18</v>
      </c>
      <c r="B19" t="s">
        <v>10</v>
      </c>
      <c r="C19" t="s">
        <v>16</v>
      </c>
      <c r="D19">
        <v>102400</v>
      </c>
      <c r="E19">
        <v>25621712</v>
      </c>
      <c r="F19">
        <v>7078062.584491493</v>
      </c>
      <c r="G19">
        <v>23020458</v>
      </c>
      <c r="H19">
        <v>46852110</v>
      </c>
      <c r="I19">
        <v>10</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drawing r:id="rId1"/>
</worksheet>
</file>

<file path=xl/worksheets/sheet4.xml><?xml version="1.0" encoding="utf-8"?>
<worksheet xmlns="http://schemas.openxmlformats.org/spreadsheetml/2006/main">
  <dimension ref="A1"/>
  <sheetViews>
    <sheetView workbookViewId="0"/>
  </sheetViews>
  <cols>
    <col customWidth="true" max="9" min="1" width="20"/>
  </cols>
  <sheetData>
    <row r="1">
      <c r="A1" t="s">
        <v>0</v>
      </c>
      <c r="B1" t="s">
        <v>1</v>
      </c>
      <c r="C1" t="s">
        <v>2</v>
      </c>
      <c r="D1" t="s">
        <v>3</v>
      </c>
      <c r="E1" t="s">
        <v>19</v>
      </c>
      <c r="F1" t="s">
        <v>20</v>
      </c>
      <c r="G1" t="s">
        <v>21</v>
      </c>
      <c r="H1" t="s">
        <v>22</v>
      </c>
      <c r="I1" t="s">
        <v>23</v>
      </c>
    </row>
    <row r="2">
      <c r="A2" t="s">
        <v>9</v>
      </c>
      <c r="B2" t="s">
        <v>10</v>
      </c>
      <c r="C2" t="s">
        <v>11</v>
      </c>
      <c r="D2">
        <v>100</v>
      </c>
      <c r="E2">
        <v>0</v>
      </c>
      <c r="F2">
        <v>0</v>
      </c>
      <c r="G2">
        <v>0</v>
      </c>
      <c r="H2">
        <v>0</v>
      </c>
      <c r="I2">
        <v>0</v>
      </c>
    </row>
    <row r="3">
      <c r="A3" t="s">
        <v>9</v>
      </c>
      <c r="B3" t="s">
        <v>10</v>
      </c>
      <c r="C3" t="s">
        <v>12</v>
      </c>
      <c r="D3">
        <v>1000</v>
      </c>
      <c r="E3">
        <v>0</v>
      </c>
      <c r="F3">
        <v>0</v>
      </c>
      <c r="G3">
        <v>0</v>
      </c>
      <c r="H3">
        <v>0</v>
      </c>
      <c r="I3">
        <v>0</v>
      </c>
    </row>
    <row r="4">
      <c r="A4" t="s">
        <v>9</v>
      </c>
      <c r="B4" t="s">
        <v>10</v>
      </c>
      <c r="C4" t="s">
        <v>13</v>
      </c>
      <c r="D4">
        <v>5000</v>
      </c>
      <c r="E4">
        <v>0</v>
      </c>
      <c r="F4">
        <v>0</v>
      </c>
      <c r="G4">
        <v>0</v>
      </c>
      <c r="H4">
        <v>0</v>
      </c>
      <c r="I4">
        <v>0</v>
      </c>
    </row>
    <row r="5">
      <c r="A5" t="s">
        <v>9</v>
      </c>
      <c r="B5" t="s">
        <v>10</v>
      </c>
      <c r="C5" t="s">
        <v>14</v>
      </c>
      <c r="D5">
        <v>10000</v>
      </c>
      <c r="E5">
        <v>0</v>
      </c>
      <c r="F5">
        <v>0</v>
      </c>
      <c r="G5">
        <v>0</v>
      </c>
      <c r="H5">
        <v>0</v>
      </c>
      <c r="I5">
        <v>0</v>
      </c>
    </row>
    <row r="6">
      <c r="A6" t="s">
        <v>9</v>
      </c>
      <c r="B6" t="s">
        <v>10</v>
      </c>
      <c r="C6" t="s">
        <v>15</v>
      </c>
      <c r="D6">
        <v>50000</v>
      </c>
      <c r="E6">
        <v>0</v>
      </c>
      <c r="F6">
        <v>0</v>
      </c>
      <c r="G6">
        <v>0</v>
      </c>
      <c r="H6">
        <v>0</v>
      </c>
      <c r="I6">
        <v>0</v>
      </c>
    </row>
    <row r="7">
      <c r="A7" t="s">
        <v>9</v>
      </c>
      <c r="B7" t="s">
        <v>10</v>
      </c>
      <c r="C7" t="s">
        <v>16</v>
      </c>
      <c r="D7">
        <v>100000</v>
      </c>
      <c r="E7">
        <v>0</v>
      </c>
      <c r="F7">
        <v>0</v>
      </c>
      <c r="G7">
        <v>0</v>
      </c>
      <c r="H7">
        <v>0</v>
      </c>
      <c r="I7">
        <v>0</v>
      </c>
    </row>
    <row r="8">
      <c r="A8" t="s">
        <v>17</v>
      </c>
      <c r="B8" t="s">
        <v>10</v>
      </c>
      <c r="C8" t="s">
        <v>11</v>
      </c>
      <c r="D8">
        <v>100</v>
      </c>
      <c r="E8">
        <v>672</v>
      </c>
      <c r="F8">
        <v>672</v>
      </c>
      <c r="G8">
        <v>3.393939393939394</v>
      </c>
      <c r="H8">
        <v>99</v>
      </c>
      <c r="I8">
        <v>99</v>
      </c>
    </row>
    <row r="9">
      <c r="A9" t="s">
        <v>17</v>
      </c>
      <c r="B9" t="s">
        <v>10</v>
      </c>
      <c r="C9" t="s">
        <v>12</v>
      </c>
      <c r="D9">
        <v>1000</v>
      </c>
      <c r="E9">
        <v>10240</v>
      </c>
      <c r="F9">
        <v>10240</v>
      </c>
      <c r="G9">
        <v>5.004887585532747</v>
      </c>
      <c r="H9">
        <v>1023</v>
      </c>
      <c r="I9">
        <v>1023</v>
      </c>
    </row>
    <row r="10">
      <c r="A10" t="s">
        <v>17</v>
      </c>
      <c r="B10" t="s">
        <v>10</v>
      </c>
      <c r="C10" t="s">
        <v>13</v>
      </c>
      <c r="D10">
        <v>5000</v>
      </c>
      <c r="E10">
        <v>63488</v>
      </c>
      <c r="F10">
        <v>63488</v>
      </c>
      <c r="G10">
        <v>6.201211174057433</v>
      </c>
      <c r="H10">
        <v>5119</v>
      </c>
      <c r="I10">
        <v>5119</v>
      </c>
    </row>
    <row r="11">
      <c r="A11" t="s">
        <v>17</v>
      </c>
      <c r="B11" t="s">
        <v>10</v>
      </c>
      <c r="C11" t="s">
        <v>14</v>
      </c>
      <c r="D11">
        <v>10000</v>
      </c>
      <c r="E11">
        <v>137216</v>
      </c>
      <c r="F11">
        <v>137216</v>
      </c>
      <c r="G11">
        <v>6.70065436077742</v>
      </c>
      <c r="H11">
        <v>10239</v>
      </c>
      <c r="I11">
        <v>10239</v>
      </c>
    </row>
    <row r="12">
      <c r="A12" t="s">
        <v>17</v>
      </c>
      <c r="B12" t="s">
        <v>10</v>
      </c>
      <c r="C12" t="s">
        <v>15</v>
      </c>
      <c r="D12">
        <v>50000</v>
      </c>
      <c r="E12">
        <v>804864</v>
      </c>
      <c r="F12">
        <v>804864</v>
      </c>
      <c r="G12">
        <v>7.86015351862341</v>
      </c>
      <c r="H12">
        <v>51199</v>
      </c>
      <c r="I12">
        <v>51199</v>
      </c>
    </row>
    <row r="13">
      <c r="A13" t="s">
        <v>17</v>
      </c>
      <c r="B13" t="s">
        <v>10</v>
      </c>
      <c r="C13" t="s">
        <v>16</v>
      </c>
      <c r="D13">
        <v>100000</v>
      </c>
      <c r="E13">
        <v>1712128</v>
      </c>
      <c r="F13">
        <v>1712128</v>
      </c>
      <c r="G13">
        <v>8.36008164142228</v>
      </c>
      <c r="H13">
        <v>102399</v>
      </c>
      <c r="I13">
        <v>102399</v>
      </c>
    </row>
    <row r="14">
      <c r="A14" t="s">
        <v>18</v>
      </c>
      <c r="B14" t="s">
        <v>10</v>
      </c>
      <c r="C14" t="s">
        <v>11</v>
      </c>
      <c r="D14">
        <v>100</v>
      </c>
      <c r="E14">
        <v>0</v>
      </c>
      <c r="F14">
        <v>0</v>
      </c>
      <c r="G14">
        <v>0</v>
      </c>
      <c r="H14">
        <v>0</v>
      </c>
      <c r="I14">
        <v>0</v>
      </c>
    </row>
    <row r="15">
      <c r="A15" t="s">
        <v>18</v>
      </c>
      <c r="B15" t="s">
        <v>10</v>
      </c>
      <c r="C15" t="s">
        <v>12</v>
      </c>
      <c r="D15">
        <v>1000</v>
      </c>
      <c r="E15">
        <v>0</v>
      </c>
      <c r="F15">
        <v>0</v>
      </c>
      <c r="G15">
        <v>0</v>
      </c>
      <c r="H15">
        <v>0</v>
      </c>
      <c r="I15">
        <v>0</v>
      </c>
    </row>
    <row r="16">
      <c r="A16" t="s">
        <v>18</v>
      </c>
      <c r="B16" t="s">
        <v>10</v>
      </c>
      <c r="C16" t="s">
        <v>13</v>
      </c>
      <c r="D16">
        <v>5000</v>
      </c>
      <c r="E16">
        <v>0</v>
      </c>
      <c r="F16">
        <v>0</v>
      </c>
      <c r="G16">
        <v>0</v>
      </c>
      <c r="H16">
        <v>0</v>
      </c>
      <c r="I16">
        <v>0</v>
      </c>
    </row>
    <row r="17">
      <c r="A17" t="s">
        <v>18</v>
      </c>
      <c r="B17" t="s">
        <v>10</v>
      </c>
      <c r="C17" t="s">
        <v>14</v>
      </c>
      <c r="D17">
        <v>10000</v>
      </c>
      <c r="E17">
        <v>0</v>
      </c>
      <c r="F17">
        <v>0</v>
      </c>
      <c r="G17">
        <v>0</v>
      </c>
      <c r="H17">
        <v>0</v>
      </c>
      <c r="I17">
        <v>0</v>
      </c>
    </row>
    <row r="18">
      <c r="A18" t="s">
        <v>18</v>
      </c>
      <c r="B18" t="s">
        <v>10</v>
      </c>
      <c r="C18" t="s">
        <v>15</v>
      </c>
      <c r="D18">
        <v>50000</v>
      </c>
      <c r="E18">
        <v>0</v>
      </c>
      <c r="F18">
        <v>0</v>
      </c>
      <c r="G18">
        <v>0</v>
      </c>
      <c r="H18">
        <v>0</v>
      </c>
      <c r="I18">
        <v>0</v>
      </c>
    </row>
    <row r="19">
      <c r="A19" t="s">
        <v>18</v>
      </c>
      <c r="B19" t="s">
        <v>10</v>
      </c>
      <c r="C19" t="s">
        <v>16</v>
      </c>
      <c r="D19">
        <v>100000</v>
      </c>
      <c r="E19">
        <v>0</v>
      </c>
      <c r="F19">
        <v>0</v>
      </c>
      <c r="G19">
        <v>0</v>
      </c>
      <c r="H19">
        <v>0</v>
      </c>
      <c r="I19">
        <v>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