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Dev\git\umwl\Singapore2025-06\records\"/>
    </mc:Choice>
  </mc:AlternateContent>
  <xr:revisionPtr revIDLastSave="0" documentId="13_ncr:1_{336CF1E2-E8E5-4390-9E45-F33EEDB87DA2}" xr6:coauthVersionLast="47" xr6:coauthVersionMax="47" xr10:uidLastSave="{00000000-0000-0000-0000-000000000000}"/>
  <bookViews>
    <workbookView xWindow="-105" yWindow="0" windowWidth="11340" windowHeight="15585" xr2:uid="{00000000-000D-0000-FFFF-FFFF00000000}"/>
  </bookViews>
  <sheets>
    <sheet name="Women" sheetId="1" r:id="rId1"/>
    <sheet name="M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1" l="1"/>
  <c r="O25" i="1"/>
  <c r="O26" i="1" s="1"/>
  <c r="O24" i="1"/>
  <c r="O22" i="1"/>
  <c r="O23" i="1" s="1"/>
  <c r="O21" i="1"/>
  <c r="O19" i="1"/>
  <c r="O20" i="1" s="1"/>
  <c r="O18" i="1"/>
  <c r="O16" i="1"/>
  <c r="O17" i="1" s="1"/>
  <c r="O15" i="1"/>
  <c r="O13" i="1"/>
  <c r="O14" i="1" s="1"/>
  <c r="O12" i="1"/>
  <c r="O10" i="1"/>
  <c r="O11" i="1" s="1"/>
  <c r="O9" i="1"/>
  <c r="O7" i="1"/>
  <c r="O8" i="1" s="1"/>
  <c r="O6" i="1"/>
  <c r="O4" i="1"/>
  <c r="O5" i="1" s="1"/>
  <c r="N25" i="2"/>
  <c r="N26" i="2" s="1"/>
  <c r="N22" i="2"/>
  <c r="N23" i="2" s="1"/>
  <c r="N19" i="2"/>
  <c r="N20" i="2" s="1"/>
  <c r="N16" i="2"/>
  <c r="N17" i="2" s="1"/>
  <c r="N14" i="2"/>
  <c r="N13" i="2"/>
  <c r="N10" i="2"/>
  <c r="N11" i="2" s="1"/>
  <c r="N7" i="2"/>
  <c r="N8" i="2" s="1"/>
  <c r="N4" i="2"/>
  <c r="N5" i="2" s="1"/>
  <c r="N27" i="2"/>
  <c r="N24" i="2"/>
  <c r="N21" i="2"/>
  <c r="N18" i="2"/>
  <c r="N15" i="2"/>
  <c r="N12" i="2"/>
  <c r="N9" i="2"/>
  <c r="N6" i="2"/>
  <c r="K4" i="2"/>
  <c r="K5" i="2" s="1"/>
  <c r="N4" i="1"/>
  <c r="N5" i="1" s="1"/>
  <c r="M4" i="1"/>
  <c r="M5" i="1" s="1"/>
  <c r="L4" i="1"/>
  <c r="L5" i="1" s="1"/>
  <c r="K4" i="1"/>
  <c r="K5" i="1" s="1"/>
  <c r="J4" i="1"/>
  <c r="J5" i="1" s="1"/>
  <c r="I4" i="1"/>
  <c r="I5" i="1" s="1"/>
  <c r="H4" i="1"/>
  <c r="H5" i="1" s="1"/>
  <c r="G4" i="1"/>
  <c r="G5" i="1" s="1"/>
  <c r="F4" i="1"/>
  <c r="F5" i="1" s="1"/>
  <c r="E4" i="1"/>
  <c r="E5" i="1" s="1"/>
  <c r="D4" i="1"/>
  <c r="D5" i="1" s="1"/>
  <c r="C4" i="1"/>
  <c r="C5" i="1" s="1"/>
  <c r="M25" i="2"/>
  <c r="M26" i="2" s="1"/>
  <c r="L25" i="2"/>
  <c r="L26" i="2" s="1"/>
  <c r="K25" i="2"/>
  <c r="K26" i="2" s="1"/>
  <c r="J25" i="2"/>
  <c r="J26" i="2" s="1"/>
  <c r="I25" i="2"/>
  <c r="I26" i="2" s="1"/>
  <c r="H25" i="2"/>
  <c r="H26" i="2" s="1"/>
  <c r="G25" i="2"/>
  <c r="G26" i="2" s="1"/>
  <c r="F25" i="2"/>
  <c r="F26" i="2" s="1"/>
  <c r="E25" i="2"/>
  <c r="E26" i="2" s="1"/>
  <c r="D25" i="2"/>
  <c r="D26" i="2" s="1"/>
  <c r="C25" i="2"/>
  <c r="C26" i="2" s="1"/>
  <c r="B25" i="2"/>
  <c r="B26" i="2" s="1"/>
  <c r="M22" i="2"/>
  <c r="M23" i="2" s="1"/>
  <c r="L22" i="2"/>
  <c r="L23" i="2" s="1"/>
  <c r="K22" i="2"/>
  <c r="K23" i="2" s="1"/>
  <c r="J22" i="2"/>
  <c r="J23" i="2" s="1"/>
  <c r="I22" i="2"/>
  <c r="I23" i="2" s="1"/>
  <c r="H22" i="2"/>
  <c r="H23" i="2" s="1"/>
  <c r="G22" i="2"/>
  <c r="G23" i="2" s="1"/>
  <c r="F22" i="2"/>
  <c r="F23" i="2" s="1"/>
  <c r="E22" i="2"/>
  <c r="E23" i="2" s="1"/>
  <c r="D22" i="2"/>
  <c r="D23" i="2" s="1"/>
  <c r="C22" i="2"/>
  <c r="C23" i="2" s="1"/>
  <c r="B22" i="2"/>
  <c r="B23" i="2" s="1"/>
  <c r="M19" i="2"/>
  <c r="M20" i="2" s="1"/>
  <c r="L19" i="2"/>
  <c r="L20" i="2" s="1"/>
  <c r="K19" i="2"/>
  <c r="K20" i="2" s="1"/>
  <c r="J19" i="2"/>
  <c r="J20" i="2" s="1"/>
  <c r="I19" i="2"/>
  <c r="I20" i="2" s="1"/>
  <c r="H19" i="2"/>
  <c r="H20" i="2" s="1"/>
  <c r="G19" i="2"/>
  <c r="G20" i="2" s="1"/>
  <c r="F19" i="2"/>
  <c r="F20" i="2" s="1"/>
  <c r="E19" i="2"/>
  <c r="E20" i="2" s="1"/>
  <c r="D19" i="2"/>
  <c r="D20" i="2" s="1"/>
  <c r="C19" i="2"/>
  <c r="C20" i="2" s="1"/>
  <c r="B19" i="2"/>
  <c r="B20" i="2" s="1"/>
  <c r="M16" i="2"/>
  <c r="M17" i="2" s="1"/>
  <c r="L16" i="2"/>
  <c r="L17" i="2" s="1"/>
  <c r="K16" i="2"/>
  <c r="K17" i="2" s="1"/>
  <c r="J16" i="2"/>
  <c r="J17" i="2" s="1"/>
  <c r="I16" i="2"/>
  <c r="I17" i="2" s="1"/>
  <c r="H16" i="2"/>
  <c r="H17" i="2" s="1"/>
  <c r="G16" i="2"/>
  <c r="G17" i="2" s="1"/>
  <c r="F16" i="2"/>
  <c r="F17" i="2" s="1"/>
  <c r="E16" i="2"/>
  <c r="E17" i="2" s="1"/>
  <c r="D16" i="2"/>
  <c r="D17" i="2" s="1"/>
  <c r="C16" i="2"/>
  <c r="C17" i="2" s="1"/>
  <c r="B16" i="2"/>
  <c r="B17" i="2" s="1"/>
  <c r="M13" i="2"/>
  <c r="M14" i="2" s="1"/>
  <c r="L13" i="2"/>
  <c r="L14" i="2" s="1"/>
  <c r="K13" i="2"/>
  <c r="K14" i="2" s="1"/>
  <c r="J13" i="2"/>
  <c r="J14" i="2" s="1"/>
  <c r="I13" i="2"/>
  <c r="I14" i="2" s="1"/>
  <c r="H13" i="2"/>
  <c r="H14" i="2" s="1"/>
  <c r="G13" i="2"/>
  <c r="G14" i="2" s="1"/>
  <c r="F13" i="2"/>
  <c r="F14" i="2" s="1"/>
  <c r="E13" i="2"/>
  <c r="E14" i="2" s="1"/>
  <c r="D13" i="2"/>
  <c r="D14" i="2" s="1"/>
  <c r="C13" i="2"/>
  <c r="C14" i="2" s="1"/>
  <c r="B13" i="2"/>
  <c r="B14" i="2" s="1"/>
  <c r="M10" i="2"/>
  <c r="M11" i="2" s="1"/>
  <c r="L10" i="2"/>
  <c r="L11" i="2" s="1"/>
  <c r="K10" i="2"/>
  <c r="K11" i="2" s="1"/>
  <c r="J10" i="2"/>
  <c r="J11" i="2" s="1"/>
  <c r="I10" i="2"/>
  <c r="I11" i="2" s="1"/>
  <c r="H10" i="2"/>
  <c r="H11" i="2" s="1"/>
  <c r="G10" i="2"/>
  <c r="G11" i="2" s="1"/>
  <c r="F10" i="2"/>
  <c r="F11" i="2" s="1"/>
  <c r="E10" i="2"/>
  <c r="E11" i="2" s="1"/>
  <c r="D10" i="2"/>
  <c r="D11" i="2" s="1"/>
  <c r="C10" i="2"/>
  <c r="C11" i="2" s="1"/>
  <c r="B10" i="2"/>
  <c r="B11" i="2" s="1"/>
  <c r="M7" i="2"/>
  <c r="M8" i="2" s="1"/>
  <c r="L7" i="2"/>
  <c r="L8" i="2" s="1"/>
  <c r="K7" i="2"/>
  <c r="K8" i="2" s="1"/>
  <c r="J7" i="2"/>
  <c r="J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M4" i="2"/>
  <c r="M5" i="2" s="1"/>
  <c r="L4" i="2"/>
  <c r="L5" i="2" s="1"/>
  <c r="J4" i="2"/>
  <c r="J5" i="2" s="1"/>
  <c r="I4" i="2"/>
  <c r="I5" i="2" s="1"/>
  <c r="H4" i="2"/>
  <c r="H5" i="2" s="1"/>
  <c r="G4" i="2"/>
  <c r="G5" i="2" s="1"/>
  <c r="F4" i="2"/>
  <c r="F5" i="2" s="1"/>
  <c r="E4" i="2"/>
  <c r="E5" i="2" s="1"/>
  <c r="D4" i="2"/>
  <c r="D5" i="2" s="1"/>
  <c r="C4" i="2"/>
  <c r="C5" i="2" s="1"/>
  <c r="B4" i="2"/>
  <c r="B5" i="2" s="1"/>
  <c r="N25" i="1"/>
  <c r="N26" i="1" s="1"/>
  <c r="M25" i="1"/>
  <c r="M26" i="1" s="1"/>
  <c r="L25" i="1"/>
  <c r="L26" i="1" s="1"/>
  <c r="K25" i="1"/>
  <c r="K26" i="1" s="1"/>
  <c r="J25" i="1"/>
  <c r="J26" i="1" s="1"/>
  <c r="I25" i="1"/>
  <c r="I26" i="1" s="1"/>
  <c r="H25" i="1"/>
  <c r="H26" i="1" s="1"/>
  <c r="G25" i="1"/>
  <c r="G26" i="1" s="1"/>
  <c r="F25" i="1"/>
  <c r="F26" i="1" s="1"/>
  <c r="E25" i="1"/>
  <c r="E26" i="1" s="1"/>
  <c r="D25" i="1"/>
  <c r="D26" i="1" s="1"/>
  <c r="C25" i="1"/>
  <c r="C26" i="1" s="1"/>
  <c r="N22" i="1"/>
  <c r="N23" i="1" s="1"/>
  <c r="M22" i="1"/>
  <c r="M23" i="1" s="1"/>
  <c r="L22" i="1"/>
  <c r="L23" i="1" s="1"/>
  <c r="K22" i="1"/>
  <c r="K23" i="1" s="1"/>
  <c r="J22" i="1"/>
  <c r="J23" i="1" s="1"/>
  <c r="I22" i="1"/>
  <c r="I23" i="1" s="1"/>
  <c r="H22" i="1"/>
  <c r="H23" i="1" s="1"/>
  <c r="G22" i="1"/>
  <c r="G23" i="1" s="1"/>
  <c r="F22" i="1"/>
  <c r="F23" i="1" s="1"/>
  <c r="E22" i="1"/>
  <c r="E23" i="1" s="1"/>
  <c r="D22" i="1"/>
  <c r="D23" i="1" s="1"/>
  <c r="C22" i="1"/>
  <c r="C23" i="1" s="1"/>
  <c r="N19" i="1"/>
  <c r="N20" i="1" s="1"/>
  <c r="M19" i="1"/>
  <c r="M20" i="1" s="1"/>
  <c r="L19" i="1"/>
  <c r="L20" i="1" s="1"/>
  <c r="K19" i="1"/>
  <c r="K20" i="1" s="1"/>
  <c r="J19" i="1"/>
  <c r="J20" i="1" s="1"/>
  <c r="I19" i="1"/>
  <c r="I20" i="1" s="1"/>
  <c r="H19" i="1"/>
  <c r="H20" i="1" s="1"/>
  <c r="G19" i="1"/>
  <c r="G20" i="1" s="1"/>
  <c r="F19" i="1"/>
  <c r="F20" i="1" s="1"/>
  <c r="E19" i="1"/>
  <c r="E20" i="1" s="1"/>
  <c r="D19" i="1"/>
  <c r="D20" i="1" s="1"/>
  <c r="C19" i="1"/>
  <c r="C20" i="1" s="1"/>
  <c r="N16" i="1"/>
  <c r="N17" i="1" s="1"/>
  <c r="M16" i="1"/>
  <c r="M17" i="1" s="1"/>
  <c r="L16" i="1"/>
  <c r="L17" i="1" s="1"/>
  <c r="K16" i="1"/>
  <c r="K17" i="1" s="1"/>
  <c r="J16" i="1"/>
  <c r="J17" i="1" s="1"/>
  <c r="I16" i="1"/>
  <c r="I17" i="1" s="1"/>
  <c r="H16" i="1"/>
  <c r="H17" i="1" s="1"/>
  <c r="G16" i="1"/>
  <c r="G17" i="1" s="1"/>
  <c r="F16" i="1"/>
  <c r="F17" i="1" s="1"/>
  <c r="E16" i="1"/>
  <c r="E17" i="1" s="1"/>
  <c r="D16" i="1"/>
  <c r="D17" i="1" s="1"/>
  <c r="C16" i="1"/>
  <c r="C17" i="1" s="1"/>
  <c r="N13" i="1"/>
  <c r="N14" i="1" s="1"/>
  <c r="M13" i="1"/>
  <c r="M14" i="1" s="1"/>
  <c r="L13" i="1"/>
  <c r="L14" i="1" s="1"/>
  <c r="K13" i="1"/>
  <c r="K14" i="1" s="1"/>
  <c r="J13" i="1"/>
  <c r="J14" i="1" s="1"/>
  <c r="I13" i="1"/>
  <c r="I14" i="1" s="1"/>
  <c r="H13" i="1"/>
  <c r="H14" i="1" s="1"/>
  <c r="G13" i="1"/>
  <c r="G14" i="1" s="1"/>
  <c r="F13" i="1"/>
  <c r="F14" i="1" s="1"/>
  <c r="E13" i="1"/>
  <c r="E14" i="1" s="1"/>
  <c r="D13" i="1"/>
  <c r="D14" i="1" s="1"/>
  <c r="C13" i="1"/>
  <c r="C14" i="1" s="1"/>
  <c r="N10" i="1"/>
  <c r="N11" i="1" s="1"/>
  <c r="M10" i="1"/>
  <c r="M11" i="1" s="1"/>
  <c r="L10" i="1"/>
  <c r="L11" i="1" s="1"/>
  <c r="K10" i="1"/>
  <c r="K11" i="1" s="1"/>
  <c r="J10" i="1"/>
  <c r="J11" i="1" s="1"/>
  <c r="I10" i="1"/>
  <c r="I11" i="1" s="1"/>
  <c r="H10" i="1"/>
  <c r="H11" i="1" s="1"/>
  <c r="G10" i="1"/>
  <c r="G11" i="1" s="1"/>
  <c r="F10" i="1"/>
  <c r="F11" i="1" s="1"/>
  <c r="E10" i="1"/>
  <c r="E11" i="1" s="1"/>
  <c r="D10" i="1"/>
  <c r="D11" i="1" s="1"/>
  <c r="C10" i="1"/>
  <c r="C11" i="1" s="1"/>
  <c r="N7" i="1"/>
  <c r="N8" i="1" s="1"/>
  <c r="M7" i="1"/>
  <c r="M8" i="1" s="1"/>
  <c r="L7" i="1"/>
  <c r="L8" i="1" s="1"/>
  <c r="K7" i="1"/>
  <c r="K8" i="1" s="1"/>
  <c r="J7" i="1"/>
  <c r="J8" i="1" s="1"/>
  <c r="I7" i="1"/>
  <c r="I8" i="1" s="1"/>
  <c r="H7" i="1"/>
  <c r="H8" i="1" s="1"/>
  <c r="G7" i="1"/>
  <c r="G8" i="1" s="1"/>
  <c r="F7" i="1"/>
  <c r="F8" i="1" s="1"/>
  <c r="E7" i="1"/>
  <c r="E8" i="1" s="1"/>
  <c r="D7" i="1"/>
  <c r="D8" i="1" s="1"/>
  <c r="C7" i="1"/>
  <c r="C8" i="1" s="1"/>
</calcChain>
</file>

<file path=xl/sharedStrings.xml><?xml version="1.0" encoding="utf-8"?>
<sst xmlns="http://schemas.openxmlformats.org/spreadsheetml/2006/main" count="110" uniqueCount="38">
  <si>
    <t>WOMEN</t>
  </si>
  <si>
    <t>M30</t>
  </si>
  <si>
    <t>M35</t>
  </si>
  <si>
    <t>M40</t>
  </si>
  <si>
    <t>M45</t>
  </si>
  <si>
    <t>M50</t>
  </si>
  <si>
    <t>M55</t>
  </si>
  <si>
    <t>M60</t>
  </si>
  <si>
    <t>M65</t>
  </si>
  <si>
    <t>M70</t>
  </si>
  <si>
    <t>M75</t>
  </si>
  <si>
    <t>M80</t>
  </si>
  <si>
    <t>M80+</t>
  </si>
  <si>
    <t>48 kg Category</t>
  </si>
  <si>
    <t>Snatch</t>
  </si>
  <si>
    <t>Clean &amp; Jerk</t>
  </si>
  <si>
    <t>Total</t>
  </si>
  <si>
    <t>53 kg Category</t>
  </si>
  <si>
    <t>58 kg Category</t>
  </si>
  <si>
    <t>63 kg Category</t>
  </si>
  <si>
    <t>69 kg Category</t>
  </si>
  <si>
    <t>77 kg Category</t>
  </si>
  <si>
    <t>86 kg Category</t>
  </si>
  <si>
    <t>86+ kg Category</t>
  </si>
  <si>
    <t>W30</t>
  </si>
  <si>
    <t>W35</t>
  </si>
  <si>
    <t>W40</t>
  </si>
  <si>
    <t>W45</t>
  </si>
  <si>
    <t>W50</t>
  </si>
  <si>
    <t>W55</t>
  </si>
  <si>
    <t>W60</t>
  </si>
  <si>
    <t>W65</t>
  </si>
  <si>
    <t>W70</t>
  </si>
  <si>
    <t>W75</t>
  </si>
  <si>
    <t>W80</t>
  </si>
  <si>
    <t>W80+</t>
  </si>
  <si>
    <t>86 plus</t>
  </si>
  <si>
    <t>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</si>
</sst>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Nunito"/>
    </font>
    <font>
      <b/>
      <sz val="10"/>
      <color rgb="FF000000"/>
      <name val="Nunito"/>
    </font>
    <font>
      <sz val="10"/>
      <color rgb="FF000000"/>
      <name val="Nunito"/>
    </font>
  </fonts>
  <fills count="6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D3D3D3"/>
        <bgColor rgb="FFD3D3D3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</fills>
  <borders count="11">
    <border>
      <left/>
      <right/>
      <top/>
      <bottom/>
      <diagonal/>
    </border>
    <border>
      <left style="thin">
        <color rgb="FF949494"/>
      </left>
      <right style="thin">
        <color rgb="FF949494"/>
      </right>
      <top style="thin">
        <color rgb="FF949494"/>
      </top>
      <bottom style="thin">
        <color rgb="FF949494"/>
      </bottom>
      <diagonal/>
    </border>
    <border>
      <left style="thin">
        <color rgb="FF949494"/>
      </left>
      <right style="thin">
        <color rgb="FF949494"/>
      </right>
      <top style="thin">
        <color rgb="FF949494"/>
      </top>
      <bottom style="thin">
        <color rgb="FF303030"/>
      </bottom>
      <diagonal/>
    </border>
    <border>
      <left style="thin">
        <color rgb="FF949494"/>
      </left>
      <right style="thin">
        <color rgb="FF303030"/>
      </right>
      <top style="thin">
        <color rgb="FF303030"/>
      </top>
      <bottom style="thin">
        <color rgb="FF949494"/>
      </bottom>
      <diagonal/>
    </border>
    <border>
      <left style="thin">
        <color rgb="FF303030"/>
      </left>
      <right style="thin">
        <color rgb="FF949494"/>
      </right>
      <top style="thin">
        <color rgb="FF303030"/>
      </top>
      <bottom style="thin">
        <color rgb="FF949494"/>
      </bottom>
      <diagonal/>
    </border>
    <border>
      <left style="thin">
        <color rgb="FF949494"/>
      </left>
      <right style="thin">
        <color rgb="FF949494"/>
      </right>
      <top style="thin">
        <color rgb="FF303030"/>
      </top>
      <bottom style="thin">
        <color rgb="FF949494"/>
      </bottom>
      <diagonal/>
    </border>
    <border>
      <left style="thin">
        <color rgb="FF949494"/>
      </left>
      <right style="thin">
        <color rgb="FF303030"/>
      </right>
      <top/>
      <bottom style="thin">
        <color rgb="FF949494"/>
      </bottom>
      <diagonal/>
    </border>
    <border>
      <left style="thin">
        <color rgb="FF303030"/>
      </left>
      <right style="thin">
        <color rgb="FF949494"/>
      </right>
      <top style="thin">
        <color rgb="FF949494"/>
      </top>
      <bottom style="thin">
        <color rgb="FF949494"/>
      </bottom>
      <diagonal/>
    </border>
    <border>
      <left style="thin">
        <color rgb="FF949494"/>
      </left>
      <right style="thin">
        <color rgb="FF949494"/>
      </right>
      <top/>
      <bottom style="thin">
        <color rgb="FF949494"/>
      </bottom>
      <diagonal/>
    </border>
    <border>
      <left style="thin">
        <color rgb="FF303030"/>
      </left>
      <right style="thin">
        <color rgb="FF949494"/>
      </right>
      <top/>
      <bottom style="thin">
        <color rgb="FF949494"/>
      </bottom>
      <diagonal/>
    </border>
    <border>
      <left style="thin">
        <color rgb="FF949494"/>
      </left>
      <right style="thin">
        <color rgb="FF303030"/>
      </right>
      <top style="thin">
        <color rgb="FF949494"/>
      </top>
      <bottom style="thin">
        <color rgb="FF94949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1" fontId="3" fillId="4" borderId="8" xfId="0" applyNumberFormat="1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5" xfId="0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 vertical="top"/>
    </xf>
    <xf numFmtId="1" fontId="3" fillId="4" borderId="9" xfId="0" applyNumberFormat="1" applyFont="1" applyFill="1" applyBorder="1" applyAlignment="1">
      <alignment horizontal="center" vertical="top"/>
    </xf>
    <xf numFmtId="0" fontId="3" fillId="3" borderId="10" xfId="0" applyFont="1" applyFill="1" applyBorder="1" applyAlignment="1">
      <alignment horizontal="center" vertical="top"/>
    </xf>
    <xf numFmtId="0" fontId="2" fillId="3" borderId="10" xfId="0" applyFont="1" applyFill="1" applyBorder="1" applyAlignment="1">
      <alignment horizontal="center" vertical="top"/>
    </xf>
    <xf numFmtId="0" fontId="1" fillId="3" borderId="10" xfId="0" applyFont="1" applyFill="1" applyBorder="1" applyAlignment="1">
      <alignment vertical="top"/>
    </xf>
    <xf numFmtId="0" fontId="1" fillId="4" borderId="7" xfId="0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0" fontId="2" fillId="2" borderId="7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vertical="top"/>
    </xf>
    <xf numFmtId="0" fontId="2" fillId="5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3"/>
  <sheetViews>
    <sheetView tabSelected="1" topLeftCell="L1" workbookViewId="0">
      <selection activeCell="O6" sqref="O6"/>
    </sheetView>
  </sheetViews>
  <sheetFormatPr defaultColWidth="12.5703125" defaultRowHeight="15.75" customHeight="1" x14ac:dyDescent="0.2"/>
  <cols>
    <col min="1" max="1" width="22" customWidth="1"/>
    <col min="2" max="2" width="14.28515625" customWidth="1"/>
  </cols>
  <sheetData>
    <row r="1" spans="1:15" x14ac:dyDescent="0.2"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  <c r="N1" s="1"/>
    </row>
    <row r="2" spans="1:15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x14ac:dyDescent="0.2">
      <c r="B3" s="3"/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</row>
    <row r="4" spans="1:15" x14ac:dyDescent="0.2">
      <c r="A4" s="5" t="s">
        <v>13</v>
      </c>
      <c r="B4" s="6" t="s">
        <v>14</v>
      </c>
      <c r="C4" s="13">
        <f t="shared" ref="C4:F4" si="0">C6-(C6*0.57)</f>
        <v>43.430000000000007</v>
      </c>
      <c r="D4" s="13">
        <f t="shared" si="0"/>
        <v>39.56</v>
      </c>
      <c r="E4" s="13">
        <f t="shared" si="0"/>
        <v>36.980000000000004</v>
      </c>
      <c r="F4" s="13">
        <f t="shared" si="0"/>
        <v>33.540000000000006</v>
      </c>
      <c r="G4" s="13">
        <f t="shared" ref="G4:O4" si="1">G6-(G6*0.56)</f>
        <v>29.479999999999997</v>
      </c>
      <c r="H4" s="13">
        <f t="shared" si="1"/>
        <v>25.519999999999996</v>
      </c>
      <c r="I4" s="13">
        <f t="shared" si="1"/>
        <v>22.439999999999998</v>
      </c>
      <c r="J4" s="13">
        <f t="shared" si="1"/>
        <v>19.799999999999997</v>
      </c>
      <c r="K4" s="13">
        <f t="shared" si="1"/>
        <v>14.959999999999997</v>
      </c>
      <c r="L4" s="13">
        <f t="shared" si="1"/>
        <v>13.2</v>
      </c>
      <c r="M4" s="13">
        <f t="shared" si="1"/>
        <v>13.2</v>
      </c>
      <c r="N4" s="13">
        <f t="shared" si="1"/>
        <v>13.2</v>
      </c>
      <c r="O4" s="13">
        <f t="shared" si="1"/>
        <v>13.2</v>
      </c>
    </row>
    <row r="5" spans="1:15" x14ac:dyDescent="0.2">
      <c r="B5" s="6" t="s">
        <v>15</v>
      </c>
      <c r="C5" s="9">
        <f t="shared" ref="C5:O5" si="2">C6-C4</f>
        <v>57.569999999999993</v>
      </c>
      <c r="D5" s="9">
        <f t="shared" si="2"/>
        <v>52.44</v>
      </c>
      <c r="E5" s="9">
        <f t="shared" si="2"/>
        <v>49.019999999999996</v>
      </c>
      <c r="F5" s="9">
        <f t="shared" si="2"/>
        <v>44.459999999999994</v>
      </c>
      <c r="G5" s="9">
        <f t="shared" si="2"/>
        <v>37.520000000000003</v>
      </c>
      <c r="H5" s="9">
        <f t="shared" si="2"/>
        <v>32.480000000000004</v>
      </c>
      <c r="I5" s="9">
        <f t="shared" si="2"/>
        <v>28.560000000000002</v>
      </c>
      <c r="J5" s="9">
        <f t="shared" si="2"/>
        <v>25.200000000000003</v>
      </c>
      <c r="K5" s="9">
        <f t="shared" si="2"/>
        <v>19.040000000000003</v>
      </c>
      <c r="L5" s="9">
        <f t="shared" si="2"/>
        <v>16.8</v>
      </c>
      <c r="M5" s="9">
        <f t="shared" si="2"/>
        <v>16.8</v>
      </c>
      <c r="N5" s="9">
        <f t="shared" si="2"/>
        <v>16.8</v>
      </c>
      <c r="O5" s="9">
        <f t="shared" si="2"/>
        <v>16.8</v>
      </c>
    </row>
    <row r="6" spans="1:15" x14ac:dyDescent="0.2">
      <c r="B6" s="6" t="s">
        <v>16</v>
      </c>
      <c r="C6" s="7">
        <v>101</v>
      </c>
      <c r="D6" s="8">
        <v>92</v>
      </c>
      <c r="E6" s="8">
        <v>86</v>
      </c>
      <c r="F6" s="8">
        <v>78</v>
      </c>
      <c r="G6" s="8">
        <v>67</v>
      </c>
      <c r="H6" s="8">
        <v>58</v>
      </c>
      <c r="I6" s="8">
        <v>51</v>
      </c>
      <c r="J6" s="8">
        <v>45</v>
      </c>
      <c r="K6" s="8">
        <v>34</v>
      </c>
      <c r="L6" s="8">
        <v>30</v>
      </c>
      <c r="M6" s="8">
        <v>30</v>
      </c>
      <c r="N6" s="8">
        <v>30</v>
      </c>
      <c r="O6" s="26">
        <f>ROUND(N6*(N6/M6),0)</f>
        <v>30</v>
      </c>
    </row>
    <row r="7" spans="1:15" x14ac:dyDescent="0.2">
      <c r="A7" s="12" t="s">
        <v>17</v>
      </c>
      <c r="B7" s="6" t="s">
        <v>14</v>
      </c>
      <c r="C7" s="13">
        <f t="shared" ref="C7:F7" si="3">C9-(C9*0.57)</f>
        <v>47.730000000000004</v>
      </c>
      <c r="D7" s="13">
        <f t="shared" si="3"/>
        <v>43.430000000000007</v>
      </c>
      <c r="E7" s="13">
        <f t="shared" si="3"/>
        <v>40.85</v>
      </c>
      <c r="F7" s="13">
        <f t="shared" si="3"/>
        <v>36.120000000000005</v>
      </c>
      <c r="G7" s="13">
        <f t="shared" ref="G7:O7" si="4">G9-(G9*0.56)</f>
        <v>32.559999999999995</v>
      </c>
      <c r="H7" s="13">
        <f t="shared" si="4"/>
        <v>27.279999999999994</v>
      </c>
      <c r="I7" s="13">
        <f t="shared" si="4"/>
        <v>23.319999999999997</v>
      </c>
      <c r="J7" s="13">
        <f t="shared" si="4"/>
        <v>21.119999999999997</v>
      </c>
      <c r="K7" s="13">
        <f t="shared" si="4"/>
        <v>15.839999999999996</v>
      </c>
      <c r="L7" s="13">
        <f t="shared" si="4"/>
        <v>13.2</v>
      </c>
      <c r="M7" s="13">
        <f t="shared" si="4"/>
        <v>13.2</v>
      </c>
      <c r="N7" s="13">
        <f t="shared" si="4"/>
        <v>13.2</v>
      </c>
      <c r="O7" s="13">
        <f t="shared" si="4"/>
        <v>13.2</v>
      </c>
    </row>
    <row r="8" spans="1:15" x14ac:dyDescent="0.2">
      <c r="B8" s="6" t="s">
        <v>15</v>
      </c>
      <c r="C8" s="9">
        <f t="shared" ref="C8:O8" si="5">C9-C7</f>
        <v>63.269999999999996</v>
      </c>
      <c r="D8" s="9">
        <f t="shared" si="5"/>
        <v>57.569999999999993</v>
      </c>
      <c r="E8" s="9">
        <f t="shared" si="5"/>
        <v>54.15</v>
      </c>
      <c r="F8" s="9">
        <f t="shared" si="5"/>
        <v>47.879999999999995</v>
      </c>
      <c r="G8" s="9">
        <f t="shared" si="5"/>
        <v>41.440000000000005</v>
      </c>
      <c r="H8" s="9">
        <f t="shared" si="5"/>
        <v>34.720000000000006</v>
      </c>
      <c r="I8" s="9">
        <f t="shared" si="5"/>
        <v>29.680000000000003</v>
      </c>
      <c r="J8" s="9">
        <f t="shared" si="5"/>
        <v>26.880000000000003</v>
      </c>
      <c r="K8" s="9">
        <f t="shared" si="5"/>
        <v>20.160000000000004</v>
      </c>
      <c r="L8" s="9">
        <f t="shared" si="5"/>
        <v>16.8</v>
      </c>
      <c r="M8" s="9">
        <f t="shared" si="5"/>
        <v>16.8</v>
      </c>
      <c r="N8" s="9">
        <f t="shared" si="5"/>
        <v>16.8</v>
      </c>
      <c r="O8" s="9">
        <f t="shared" si="5"/>
        <v>16.8</v>
      </c>
    </row>
    <row r="9" spans="1:15" x14ac:dyDescent="0.2">
      <c r="B9" s="14" t="s">
        <v>16</v>
      </c>
      <c r="C9" s="7">
        <v>111</v>
      </c>
      <c r="D9" s="8">
        <v>101</v>
      </c>
      <c r="E9" s="8">
        <v>95</v>
      </c>
      <c r="F9" s="8">
        <v>84</v>
      </c>
      <c r="G9" s="8">
        <v>74</v>
      </c>
      <c r="H9" s="8">
        <v>62</v>
      </c>
      <c r="I9" s="8">
        <v>53</v>
      </c>
      <c r="J9" s="8">
        <v>48</v>
      </c>
      <c r="K9" s="8">
        <v>36</v>
      </c>
      <c r="L9" s="8">
        <v>30</v>
      </c>
      <c r="M9" s="8">
        <v>30</v>
      </c>
      <c r="N9" s="8">
        <v>30</v>
      </c>
      <c r="O9" s="26">
        <f>ROUND(N9*(N9/M9),0)</f>
        <v>30</v>
      </c>
    </row>
    <row r="10" spans="1:15" x14ac:dyDescent="0.2">
      <c r="A10" s="15" t="s">
        <v>18</v>
      </c>
      <c r="B10" s="14" t="s">
        <v>14</v>
      </c>
      <c r="C10" s="13">
        <f t="shared" ref="C10:F10" si="6">C12-(C12*0.57)</f>
        <v>50.31</v>
      </c>
      <c r="D10" s="13">
        <f t="shared" si="6"/>
        <v>45.580000000000005</v>
      </c>
      <c r="E10" s="13">
        <f t="shared" si="6"/>
        <v>43.000000000000007</v>
      </c>
      <c r="F10" s="13">
        <f t="shared" si="6"/>
        <v>38.270000000000003</v>
      </c>
      <c r="G10" s="13">
        <f t="shared" ref="G10:O10" si="7">G12-(G12*0.56)</f>
        <v>35.199999999999996</v>
      </c>
      <c r="H10" s="13">
        <f t="shared" si="7"/>
        <v>28.599999999999994</v>
      </c>
      <c r="I10" s="13">
        <f t="shared" si="7"/>
        <v>25.08</v>
      </c>
      <c r="J10" s="13">
        <f t="shared" si="7"/>
        <v>21.999999999999996</v>
      </c>
      <c r="K10" s="13">
        <f t="shared" si="7"/>
        <v>17.599999999999998</v>
      </c>
      <c r="L10" s="13">
        <f t="shared" si="7"/>
        <v>13.639999999999997</v>
      </c>
      <c r="M10" s="13">
        <f t="shared" si="7"/>
        <v>13.2</v>
      </c>
      <c r="N10" s="13">
        <f t="shared" si="7"/>
        <v>13.2</v>
      </c>
      <c r="O10" s="13">
        <f t="shared" si="7"/>
        <v>13.2</v>
      </c>
    </row>
    <row r="11" spans="1:15" x14ac:dyDescent="0.2">
      <c r="B11" s="14" t="s">
        <v>15</v>
      </c>
      <c r="C11" s="9">
        <f t="shared" ref="C11:O11" si="8">C12-C10</f>
        <v>66.69</v>
      </c>
      <c r="D11" s="9">
        <f t="shared" si="8"/>
        <v>60.419999999999995</v>
      </c>
      <c r="E11" s="9">
        <f t="shared" si="8"/>
        <v>56.999999999999993</v>
      </c>
      <c r="F11" s="9">
        <f t="shared" si="8"/>
        <v>50.73</v>
      </c>
      <c r="G11" s="9">
        <f t="shared" si="8"/>
        <v>44.800000000000004</v>
      </c>
      <c r="H11" s="9">
        <f t="shared" si="8"/>
        <v>36.400000000000006</v>
      </c>
      <c r="I11" s="9">
        <f t="shared" si="8"/>
        <v>31.92</v>
      </c>
      <c r="J11" s="9">
        <f t="shared" si="8"/>
        <v>28.000000000000004</v>
      </c>
      <c r="K11" s="9">
        <f t="shared" si="8"/>
        <v>22.400000000000002</v>
      </c>
      <c r="L11" s="9">
        <f t="shared" si="8"/>
        <v>17.360000000000003</v>
      </c>
      <c r="M11" s="9">
        <f t="shared" si="8"/>
        <v>16.8</v>
      </c>
      <c r="N11" s="9">
        <f t="shared" si="8"/>
        <v>16.8</v>
      </c>
      <c r="O11" s="9">
        <f t="shared" si="8"/>
        <v>16.8</v>
      </c>
    </row>
    <row r="12" spans="1:15" x14ac:dyDescent="0.2">
      <c r="B12" s="14" t="s">
        <v>16</v>
      </c>
      <c r="C12" s="7">
        <v>117</v>
      </c>
      <c r="D12" s="8">
        <v>106</v>
      </c>
      <c r="E12" s="8">
        <v>100</v>
      </c>
      <c r="F12" s="8">
        <v>89</v>
      </c>
      <c r="G12" s="8">
        <v>80</v>
      </c>
      <c r="H12" s="8">
        <v>65</v>
      </c>
      <c r="I12" s="8">
        <v>57</v>
      </c>
      <c r="J12" s="8">
        <v>50</v>
      </c>
      <c r="K12" s="8">
        <v>40</v>
      </c>
      <c r="L12" s="8">
        <v>31</v>
      </c>
      <c r="M12" s="8">
        <v>30</v>
      </c>
      <c r="N12" s="8">
        <v>30</v>
      </c>
      <c r="O12" s="26">
        <f>ROUND(N12*(N12/M12),0)</f>
        <v>30</v>
      </c>
    </row>
    <row r="13" spans="1:15" x14ac:dyDescent="0.2">
      <c r="A13" s="15" t="s">
        <v>19</v>
      </c>
      <c r="B13" s="14" t="s">
        <v>14</v>
      </c>
      <c r="C13" s="13">
        <f t="shared" ref="C13:F13" si="9">C15-(C15*0.57)</f>
        <v>52.460000000000008</v>
      </c>
      <c r="D13" s="13">
        <f t="shared" si="9"/>
        <v>47.730000000000004</v>
      </c>
      <c r="E13" s="13">
        <f t="shared" si="9"/>
        <v>45.580000000000005</v>
      </c>
      <c r="F13" s="13">
        <f t="shared" si="9"/>
        <v>39.56</v>
      </c>
      <c r="G13" s="13">
        <f t="shared" ref="G13:O13" si="10">G15-(G15*0.56)</f>
        <v>36.08</v>
      </c>
      <c r="H13" s="13">
        <f t="shared" si="10"/>
        <v>30.36</v>
      </c>
      <c r="I13" s="13">
        <f t="shared" si="10"/>
        <v>26.4</v>
      </c>
      <c r="J13" s="13">
        <f t="shared" si="10"/>
        <v>22.879999999999995</v>
      </c>
      <c r="K13" s="13">
        <f t="shared" si="10"/>
        <v>18.479999999999997</v>
      </c>
      <c r="L13" s="13">
        <f t="shared" si="10"/>
        <v>13.639999999999997</v>
      </c>
      <c r="M13" s="13">
        <f t="shared" si="10"/>
        <v>13.2</v>
      </c>
      <c r="N13" s="13">
        <f t="shared" si="10"/>
        <v>13.2</v>
      </c>
      <c r="O13" s="13">
        <f t="shared" si="10"/>
        <v>13.2</v>
      </c>
    </row>
    <row r="14" spans="1:15" x14ac:dyDescent="0.2">
      <c r="B14" s="14" t="s">
        <v>15</v>
      </c>
      <c r="C14" s="9">
        <f t="shared" ref="C14:O14" si="11">C15-C13</f>
        <v>69.539999999999992</v>
      </c>
      <c r="D14" s="9">
        <f t="shared" si="11"/>
        <v>63.269999999999996</v>
      </c>
      <c r="E14" s="9">
        <f t="shared" si="11"/>
        <v>60.419999999999995</v>
      </c>
      <c r="F14" s="9">
        <f t="shared" si="11"/>
        <v>52.44</v>
      </c>
      <c r="G14" s="9">
        <f t="shared" si="11"/>
        <v>45.92</v>
      </c>
      <c r="H14" s="9">
        <f t="shared" si="11"/>
        <v>38.64</v>
      </c>
      <c r="I14" s="9">
        <f t="shared" si="11"/>
        <v>33.6</v>
      </c>
      <c r="J14" s="9">
        <f t="shared" si="11"/>
        <v>29.120000000000005</v>
      </c>
      <c r="K14" s="9">
        <f t="shared" si="11"/>
        <v>23.520000000000003</v>
      </c>
      <c r="L14" s="9">
        <f t="shared" si="11"/>
        <v>17.360000000000003</v>
      </c>
      <c r="M14" s="9">
        <f t="shared" si="11"/>
        <v>16.8</v>
      </c>
      <c r="N14" s="9">
        <f t="shared" si="11"/>
        <v>16.8</v>
      </c>
      <c r="O14" s="9">
        <f t="shared" si="11"/>
        <v>16.8</v>
      </c>
    </row>
    <row r="15" spans="1:15" x14ac:dyDescent="0.2">
      <c r="B15" s="14" t="s">
        <v>16</v>
      </c>
      <c r="C15" s="7">
        <v>122</v>
      </c>
      <c r="D15" s="8">
        <v>111</v>
      </c>
      <c r="E15" s="8">
        <v>106</v>
      </c>
      <c r="F15" s="8">
        <v>92</v>
      </c>
      <c r="G15" s="8">
        <v>82</v>
      </c>
      <c r="H15" s="8">
        <v>69</v>
      </c>
      <c r="I15" s="8">
        <v>60</v>
      </c>
      <c r="J15" s="8">
        <v>52</v>
      </c>
      <c r="K15" s="8">
        <v>42</v>
      </c>
      <c r="L15" s="8">
        <v>31</v>
      </c>
      <c r="M15" s="8">
        <v>30</v>
      </c>
      <c r="N15" s="8">
        <v>30</v>
      </c>
      <c r="O15" s="26">
        <f>ROUND(N15*(N15/M15),0)</f>
        <v>30</v>
      </c>
    </row>
    <row r="16" spans="1:15" x14ac:dyDescent="0.2">
      <c r="A16" s="15" t="s">
        <v>20</v>
      </c>
      <c r="B16" s="14" t="s">
        <v>14</v>
      </c>
      <c r="C16" s="13">
        <f t="shared" ref="C16:F16" si="12">C18-(C18*0.57)</f>
        <v>55.040000000000006</v>
      </c>
      <c r="D16" s="13">
        <f t="shared" si="12"/>
        <v>49.88000000000001</v>
      </c>
      <c r="E16" s="13">
        <f t="shared" si="12"/>
        <v>46.870000000000005</v>
      </c>
      <c r="F16" s="13">
        <f t="shared" si="12"/>
        <v>41.28</v>
      </c>
      <c r="G16" s="13">
        <f t="shared" ref="G16:O16" si="13">G18-(G18*0.56)</f>
        <v>37.839999999999996</v>
      </c>
      <c r="H16" s="13">
        <f t="shared" si="13"/>
        <v>32.119999999999997</v>
      </c>
      <c r="I16" s="13">
        <f t="shared" si="13"/>
        <v>27.279999999999994</v>
      </c>
      <c r="J16" s="13">
        <f t="shared" si="13"/>
        <v>23.759999999999998</v>
      </c>
      <c r="K16" s="13">
        <f t="shared" si="13"/>
        <v>19.799999999999997</v>
      </c>
      <c r="L16" s="13">
        <f t="shared" si="13"/>
        <v>14.079999999999998</v>
      </c>
      <c r="M16" s="13">
        <f t="shared" si="13"/>
        <v>13.2</v>
      </c>
      <c r="N16" s="13">
        <f t="shared" si="13"/>
        <v>13.2</v>
      </c>
      <c r="O16" s="13">
        <f t="shared" si="13"/>
        <v>13.2</v>
      </c>
    </row>
    <row r="17" spans="1:15" x14ac:dyDescent="0.2">
      <c r="B17" s="14" t="s">
        <v>15</v>
      </c>
      <c r="C17" s="9">
        <f t="shared" ref="C17:O17" si="14">C18-C16</f>
        <v>72.959999999999994</v>
      </c>
      <c r="D17" s="9">
        <f t="shared" si="14"/>
        <v>66.11999999999999</v>
      </c>
      <c r="E17" s="9">
        <f t="shared" si="14"/>
        <v>62.129999999999995</v>
      </c>
      <c r="F17" s="9">
        <f t="shared" si="14"/>
        <v>54.72</v>
      </c>
      <c r="G17" s="9">
        <f t="shared" si="14"/>
        <v>48.160000000000004</v>
      </c>
      <c r="H17" s="9">
        <f t="shared" si="14"/>
        <v>40.880000000000003</v>
      </c>
      <c r="I17" s="9">
        <f t="shared" si="14"/>
        <v>34.720000000000006</v>
      </c>
      <c r="J17" s="9">
        <f t="shared" si="14"/>
        <v>30.240000000000002</v>
      </c>
      <c r="K17" s="9">
        <f t="shared" si="14"/>
        <v>25.200000000000003</v>
      </c>
      <c r="L17" s="9">
        <f t="shared" si="14"/>
        <v>17.920000000000002</v>
      </c>
      <c r="M17" s="9">
        <f t="shared" si="14"/>
        <v>16.8</v>
      </c>
      <c r="N17" s="9">
        <f t="shared" si="14"/>
        <v>16.8</v>
      </c>
      <c r="O17" s="9">
        <f t="shared" si="14"/>
        <v>16.8</v>
      </c>
    </row>
    <row r="18" spans="1:15" x14ac:dyDescent="0.2">
      <c r="B18" s="14" t="s">
        <v>16</v>
      </c>
      <c r="C18" s="7">
        <v>128</v>
      </c>
      <c r="D18" s="8">
        <v>116</v>
      </c>
      <c r="E18" s="8">
        <v>109</v>
      </c>
      <c r="F18" s="8">
        <v>96</v>
      </c>
      <c r="G18" s="8">
        <v>86</v>
      </c>
      <c r="H18" s="8">
        <v>73</v>
      </c>
      <c r="I18" s="8">
        <v>62</v>
      </c>
      <c r="J18" s="8">
        <v>54</v>
      </c>
      <c r="K18" s="8">
        <v>45</v>
      </c>
      <c r="L18" s="8">
        <v>32</v>
      </c>
      <c r="M18" s="8">
        <v>30</v>
      </c>
      <c r="N18" s="8">
        <v>30</v>
      </c>
      <c r="O18" s="26">
        <f>ROUND(N18*(N18/M18),0)</f>
        <v>30</v>
      </c>
    </row>
    <row r="19" spans="1:15" x14ac:dyDescent="0.2">
      <c r="A19" s="15" t="s">
        <v>21</v>
      </c>
      <c r="B19" s="14" t="s">
        <v>14</v>
      </c>
      <c r="C19" s="13">
        <f t="shared" ref="C19:F19" si="15">C21-(C21*0.57)</f>
        <v>56.760000000000005</v>
      </c>
      <c r="D19" s="13">
        <f t="shared" si="15"/>
        <v>51.600000000000009</v>
      </c>
      <c r="E19" s="13">
        <f t="shared" si="15"/>
        <v>48.59</v>
      </c>
      <c r="F19" s="13">
        <f t="shared" si="15"/>
        <v>42.570000000000007</v>
      </c>
      <c r="G19" s="13">
        <f t="shared" ref="G19:O19" si="16">G21-(G21*0.56)</f>
        <v>39.599999999999994</v>
      </c>
      <c r="H19" s="13">
        <f t="shared" si="16"/>
        <v>33.44</v>
      </c>
      <c r="I19" s="13">
        <f t="shared" si="16"/>
        <v>29.04</v>
      </c>
      <c r="J19" s="13">
        <f t="shared" si="16"/>
        <v>25.519999999999996</v>
      </c>
      <c r="K19" s="13">
        <f t="shared" si="16"/>
        <v>20.679999999999996</v>
      </c>
      <c r="L19" s="13">
        <f t="shared" si="16"/>
        <v>14.959999999999997</v>
      </c>
      <c r="M19" s="13">
        <f t="shared" si="16"/>
        <v>13.2</v>
      </c>
      <c r="N19" s="13">
        <f t="shared" si="16"/>
        <v>13.2</v>
      </c>
      <c r="O19" s="13">
        <f t="shared" si="16"/>
        <v>13.2</v>
      </c>
    </row>
    <row r="20" spans="1:15" x14ac:dyDescent="0.2">
      <c r="B20" s="14" t="s">
        <v>15</v>
      </c>
      <c r="C20" s="9">
        <f t="shared" ref="C20:O20" si="17">C21-C19</f>
        <v>75.239999999999995</v>
      </c>
      <c r="D20" s="9">
        <f t="shared" si="17"/>
        <v>68.399999999999991</v>
      </c>
      <c r="E20" s="9">
        <f t="shared" si="17"/>
        <v>64.41</v>
      </c>
      <c r="F20" s="9">
        <f t="shared" si="17"/>
        <v>56.429999999999993</v>
      </c>
      <c r="G20" s="9">
        <f t="shared" si="17"/>
        <v>50.400000000000006</v>
      </c>
      <c r="H20" s="9">
        <f t="shared" si="17"/>
        <v>42.56</v>
      </c>
      <c r="I20" s="9">
        <f t="shared" si="17"/>
        <v>36.96</v>
      </c>
      <c r="J20" s="9">
        <f t="shared" si="17"/>
        <v>32.480000000000004</v>
      </c>
      <c r="K20" s="9">
        <f t="shared" si="17"/>
        <v>26.320000000000004</v>
      </c>
      <c r="L20" s="9">
        <f t="shared" si="17"/>
        <v>19.040000000000003</v>
      </c>
      <c r="M20" s="9">
        <f t="shared" si="17"/>
        <v>16.8</v>
      </c>
      <c r="N20" s="9">
        <f t="shared" si="17"/>
        <v>16.8</v>
      </c>
      <c r="O20" s="9">
        <f t="shared" si="17"/>
        <v>16.8</v>
      </c>
    </row>
    <row r="21" spans="1:15" x14ac:dyDescent="0.2">
      <c r="B21" s="14" t="s">
        <v>16</v>
      </c>
      <c r="C21" s="7">
        <v>132</v>
      </c>
      <c r="D21" s="8">
        <v>120</v>
      </c>
      <c r="E21" s="8">
        <v>113</v>
      </c>
      <c r="F21" s="8">
        <v>99</v>
      </c>
      <c r="G21" s="8">
        <v>90</v>
      </c>
      <c r="H21" s="8">
        <v>76</v>
      </c>
      <c r="I21" s="8">
        <v>66</v>
      </c>
      <c r="J21" s="8">
        <v>58</v>
      </c>
      <c r="K21" s="8">
        <v>47</v>
      </c>
      <c r="L21" s="8">
        <v>34</v>
      </c>
      <c r="M21" s="8">
        <v>30</v>
      </c>
      <c r="N21" s="8">
        <v>30</v>
      </c>
      <c r="O21" s="26">
        <f>ROUND(N21*(N21/M21),0)</f>
        <v>30</v>
      </c>
    </row>
    <row r="22" spans="1:15" x14ac:dyDescent="0.2">
      <c r="A22" s="15" t="s">
        <v>22</v>
      </c>
      <c r="B22" s="14" t="s">
        <v>14</v>
      </c>
      <c r="C22" s="13">
        <f t="shared" ref="C22:F22" si="18">C24-(C24*0.57)</f>
        <v>58.480000000000004</v>
      </c>
      <c r="D22" s="13">
        <f t="shared" si="18"/>
        <v>53.320000000000007</v>
      </c>
      <c r="E22" s="13">
        <f t="shared" si="18"/>
        <v>50.740000000000009</v>
      </c>
      <c r="F22" s="13">
        <f t="shared" si="18"/>
        <v>44.290000000000006</v>
      </c>
      <c r="G22" s="13">
        <f t="shared" ref="G22:O22" si="19">G24-(G24*0.56)</f>
        <v>42.239999999999995</v>
      </c>
      <c r="H22" s="13">
        <f t="shared" si="19"/>
        <v>35.639999999999993</v>
      </c>
      <c r="I22" s="13">
        <f t="shared" si="19"/>
        <v>29.919999999999995</v>
      </c>
      <c r="J22" s="13">
        <f t="shared" si="19"/>
        <v>26.4</v>
      </c>
      <c r="K22" s="13">
        <f t="shared" si="19"/>
        <v>21.56</v>
      </c>
      <c r="L22" s="13">
        <f t="shared" si="19"/>
        <v>15.399999999999999</v>
      </c>
      <c r="M22" s="13">
        <f t="shared" si="19"/>
        <v>13.2</v>
      </c>
      <c r="N22" s="13">
        <f t="shared" si="19"/>
        <v>13.2</v>
      </c>
      <c r="O22" s="13">
        <f t="shared" si="19"/>
        <v>13.2</v>
      </c>
    </row>
    <row r="23" spans="1:15" x14ac:dyDescent="0.2">
      <c r="B23" s="14" t="s">
        <v>15</v>
      </c>
      <c r="C23" s="9">
        <f t="shared" ref="C23:O23" si="20">C24-C22</f>
        <v>77.52</v>
      </c>
      <c r="D23" s="9">
        <f t="shared" si="20"/>
        <v>70.679999999999993</v>
      </c>
      <c r="E23" s="9">
        <f t="shared" si="20"/>
        <v>67.259999999999991</v>
      </c>
      <c r="F23" s="9">
        <f t="shared" si="20"/>
        <v>58.709999999999994</v>
      </c>
      <c r="G23" s="9">
        <f t="shared" si="20"/>
        <v>53.760000000000005</v>
      </c>
      <c r="H23" s="9">
        <f t="shared" si="20"/>
        <v>45.360000000000007</v>
      </c>
      <c r="I23" s="9">
        <f t="shared" si="20"/>
        <v>38.080000000000005</v>
      </c>
      <c r="J23" s="9">
        <f t="shared" si="20"/>
        <v>33.6</v>
      </c>
      <c r="K23" s="9">
        <f t="shared" si="20"/>
        <v>27.44</v>
      </c>
      <c r="L23" s="9">
        <f t="shared" si="20"/>
        <v>19.600000000000001</v>
      </c>
      <c r="M23" s="9">
        <f t="shared" si="20"/>
        <v>16.8</v>
      </c>
      <c r="N23" s="9">
        <f t="shared" si="20"/>
        <v>16.8</v>
      </c>
      <c r="O23" s="9">
        <f t="shared" si="20"/>
        <v>16.8</v>
      </c>
    </row>
    <row r="24" spans="1:15" x14ac:dyDescent="0.2">
      <c r="B24" s="14" t="s">
        <v>16</v>
      </c>
      <c r="C24" s="7">
        <v>136</v>
      </c>
      <c r="D24" s="8">
        <v>124</v>
      </c>
      <c r="E24" s="8">
        <v>118</v>
      </c>
      <c r="F24" s="8">
        <v>103</v>
      </c>
      <c r="G24" s="8">
        <v>96</v>
      </c>
      <c r="H24" s="8">
        <v>81</v>
      </c>
      <c r="I24" s="8">
        <v>68</v>
      </c>
      <c r="J24" s="8">
        <v>60</v>
      </c>
      <c r="K24" s="8">
        <v>49</v>
      </c>
      <c r="L24" s="8">
        <v>35</v>
      </c>
      <c r="M24" s="8">
        <v>30</v>
      </c>
      <c r="N24" s="8">
        <v>30</v>
      </c>
      <c r="O24" s="26">
        <f>ROUND(N24*(N24/M24),0)</f>
        <v>30</v>
      </c>
    </row>
    <row r="25" spans="1:15" x14ac:dyDescent="0.2">
      <c r="A25" s="15" t="s">
        <v>23</v>
      </c>
      <c r="B25" s="14" t="s">
        <v>14</v>
      </c>
      <c r="C25" s="13">
        <f t="shared" ref="C25:F25" si="21">C27-(C27*0.57)</f>
        <v>64.070000000000007</v>
      </c>
      <c r="D25" s="13">
        <f t="shared" si="21"/>
        <v>57.190000000000012</v>
      </c>
      <c r="E25" s="13">
        <f t="shared" si="21"/>
        <v>54.61</v>
      </c>
      <c r="F25" s="13">
        <f t="shared" si="21"/>
        <v>48.160000000000004</v>
      </c>
      <c r="G25" s="13">
        <f t="shared" ref="G25:O25" si="22">G27-(G27*0.56)</f>
        <v>43.559999999999995</v>
      </c>
      <c r="H25" s="13">
        <f t="shared" si="22"/>
        <v>37.4</v>
      </c>
      <c r="I25" s="13">
        <f t="shared" si="22"/>
        <v>31.239999999999995</v>
      </c>
      <c r="J25" s="13">
        <f t="shared" si="22"/>
        <v>27.72</v>
      </c>
      <c r="K25" s="13">
        <f t="shared" si="22"/>
        <v>22.439999999999998</v>
      </c>
      <c r="L25" s="13">
        <f t="shared" si="22"/>
        <v>15.839999999999996</v>
      </c>
      <c r="M25" s="13">
        <f t="shared" si="22"/>
        <v>13.2</v>
      </c>
      <c r="N25" s="13">
        <f t="shared" si="22"/>
        <v>13.2</v>
      </c>
      <c r="O25" s="13">
        <f t="shared" si="22"/>
        <v>13.2</v>
      </c>
    </row>
    <row r="26" spans="1:15" x14ac:dyDescent="0.2">
      <c r="B26" s="14" t="s">
        <v>15</v>
      </c>
      <c r="C26" s="9">
        <f t="shared" ref="C26:O26" si="23">C27-C25</f>
        <v>84.929999999999993</v>
      </c>
      <c r="D26" s="9">
        <f t="shared" si="23"/>
        <v>75.809999999999988</v>
      </c>
      <c r="E26" s="9">
        <f t="shared" si="23"/>
        <v>72.39</v>
      </c>
      <c r="F26" s="9">
        <f t="shared" si="23"/>
        <v>63.839999999999996</v>
      </c>
      <c r="G26" s="9">
        <f t="shared" si="23"/>
        <v>55.440000000000005</v>
      </c>
      <c r="H26" s="9">
        <f t="shared" si="23"/>
        <v>47.6</v>
      </c>
      <c r="I26" s="9">
        <f t="shared" si="23"/>
        <v>39.760000000000005</v>
      </c>
      <c r="J26" s="9">
        <f t="shared" si="23"/>
        <v>35.28</v>
      </c>
      <c r="K26" s="9">
        <f t="shared" si="23"/>
        <v>28.560000000000002</v>
      </c>
      <c r="L26" s="9">
        <f t="shared" si="23"/>
        <v>20.160000000000004</v>
      </c>
      <c r="M26" s="9">
        <f t="shared" si="23"/>
        <v>16.8</v>
      </c>
      <c r="N26" s="9">
        <f t="shared" si="23"/>
        <v>16.8</v>
      </c>
      <c r="O26" s="9">
        <f t="shared" si="23"/>
        <v>16.8</v>
      </c>
    </row>
    <row r="27" spans="1:15" x14ac:dyDescent="0.2">
      <c r="B27" s="14" t="s">
        <v>16</v>
      </c>
      <c r="C27" s="7">
        <v>149</v>
      </c>
      <c r="D27" s="8">
        <v>133</v>
      </c>
      <c r="E27" s="8">
        <v>127</v>
      </c>
      <c r="F27" s="8">
        <v>112</v>
      </c>
      <c r="G27" s="8">
        <v>99</v>
      </c>
      <c r="H27" s="8">
        <v>85</v>
      </c>
      <c r="I27" s="8">
        <v>71</v>
      </c>
      <c r="J27" s="8">
        <v>63</v>
      </c>
      <c r="K27" s="8">
        <v>51</v>
      </c>
      <c r="L27" s="8">
        <v>36</v>
      </c>
      <c r="M27" s="8">
        <v>30</v>
      </c>
      <c r="N27" s="8">
        <v>30</v>
      </c>
      <c r="O27" s="26">
        <f>ROUND(N27*(N27/M27),0)</f>
        <v>30</v>
      </c>
    </row>
    <row r="28" spans="1:15" x14ac:dyDescent="0.2">
      <c r="B28" s="16"/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1:15" x14ac:dyDescent="0.2">
      <c r="B29" s="16"/>
      <c r="C29" s="17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1:15" x14ac:dyDescent="0.2">
      <c r="B30" s="19"/>
      <c r="C30" s="20"/>
      <c r="D30" s="1"/>
      <c r="E30" s="1"/>
      <c r="F30" s="1"/>
      <c r="G30" s="1"/>
      <c r="H30" s="2" t="s">
        <v>0</v>
      </c>
      <c r="I30" s="1"/>
      <c r="J30" s="1"/>
      <c r="K30" s="1"/>
      <c r="L30" s="1"/>
      <c r="M30" s="1"/>
      <c r="N30" s="1"/>
    </row>
    <row r="31" spans="1:15" x14ac:dyDescent="0.2">
      <c r="B31" s="19"/>
      <c r="C31" s="2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5" x14ac:dyDescent="0.2">
      <c r="B32" s="19"/>
      <c r="C32" s="21" t="s">
        <v>24</v>
      </c>
      <c r="D32" s="2" t="s">
        <v>25</v>
      </c>
      <c r="E32" s="2" t="s">
        <v>26</v>
      </c>
      <c r="F32" s="2" t="s">
        <v>27</v>
      </c>
      <c r="G32" s="2" t="s">
        <v>28</v>
      </c>
      <c r="H32" s="2" t="s">
        <v>29</v>
      </c>
      <c r="I32" s="2" t="s">
        <v>30</v>
      </c>
      <c r="J32" s="2" t="s">
        <v>31</v>
      </c>
      <c r="K32" s="2" t="s">
        <v>32</v>
      </c>
      <c r="L32" s="2" t="s">
        <v>33</v>
      </c>
      <c r="M32" s="2" t="s">
        <v>34</v>
      </c>
      <c r="N32" s="2" t="s">
        <v>35</v>
      </c>
    </row>
    <row r="33" spans="2:14" x14ac:dyDescent="0.2">
      <c r="B33" s="15">
        <v>48</v>
      </c>
      <c r="C33" s="7">
        <v>101</v>
      </c>
      <c r="D33" s="8">
        <v>92</v>
      </c>
      <c r="E33" s="8">
        <v>86</v>
      </c>
      <c r="F33" s="8">
        <v>78</v>
      </c>
      <c r="G33" s="8">
        <v>67</v>
      </c>
      <c r="H33" s="8">
        <v>58</v>
      </c>
      <c r="I33" s="8">
        <v>51</v>
      </c>
      <c r="J33" s="8">
        <v>45</v>
      </c>
      <c r="K33" s="8">
        <v>34</v>
      </c>
      <c r="L33" s="8">
        <v>30</v>
      </c>
      <c r="M33" s="8">
        <v>30</v>
      </c>
      <c r="N33" s="8">
        <v>30</v>
      </c>
    </row>
    <row r="34" spans="2:14" x14ac:dyDescent="0.2">
      <c r="B34" s="15">
        <v>53</v>
      </c>
      <c r="C34" s="7">
        <v>111</v>
      </c>
      <c r="D34" s="8">
        <v>101</v>
      </c>
      <c r="E34" s="8">
        <v>95</v>
      </c>
      <c r="F34" s="8">
        <v>84</v>
      </c>
      <c r="G34" s="8">
        <v>74</v>
      </c>
      <c r="H34" s="8">
        <v>62</v>
      </c>
      <c r="I34" s="8">
        <v>53</v>
      </c>
      <c r="J34" s="8">
        <v>48</v>
      </c>
      <c r="K34" s="8">
        <v>36</v>
      </c>
      <c r="L34" s="8">
        <v>30</v>
      </c>
      <c r="M34" s="8">
        <v>30</v>
      </c>
      <c r="N34" s="8">
        <v>30</v>
      </c>
    </row>
    <row r="35" spans="2:14" x14ac:dyDescent="0.2">
      <c r="B35" s="15">
        <v>58</v>
      </c>
      <c r="C35" s="7">
        <v>117</v>
      </c>
      <c r="D35" s="8">
        <v>106</v>
      </c>
      <c r="E35" s="8">
        <v>100</v>
      </c>
      <c r="F35" s="8">
        <v>89</v>
      </c>
      <c r="G35" s="8">
        <v>80</v>
      </c>
      <c r="H35" s="8">
        <v>65</v>
      </c>
      <c r="I35" s="8">
        <v>57</v>
      </c>
      <c r="J35" s="8">
        <v>50</v>
      </c>
      <c r="K35" s="8">
        <v>40</v>
      </c>
      <c r="L35" s="8">
        <v>31</v>
      </c>
      <c r="M35" s="8">
        <v>30</v>
      </c>
      <c r="N35" s="8">
        <v>30</v>
      </c>
    </row>
    <row r="36" spans="2:14" x14ac:dyDescent="0.2">
      <c r="B36" s="15">
        <v>63</v>
      </c>
      <c r="C36" s="7">
        <v>122</v>
      </c>
      <c r="D36" s="8">
        <v>111</v>
      </c>
      <c r="E36" s="8">
        <v>106</v>
      </c>
      <c r="F36" s="8">
        <v>92</v>
      </c>
      <c r="G36" s="8">
        <v>82</v>
      </c>
      <c r="H36" s="8">
        <v>69</v>
      </c>
      <c r="I36" s="8">
        <v>60</v>
      </c>
      <c r="J36" s="8">
        <v>52</v>
      </c>
      <c r="K36" s="8">
        <v>42</v>
      </c>
      <c r="L36" s="8">
        <v>31</v>
      </c>
      <c r="M36" s="8">
        <v>30</v>
      </c>
      <c r="N36" s="8">
        <v>30</v>
      </c>
    </row>
    <row r="37" spans="2:14" x14ac:dyDescent="0.2">
      <c r="B37" s="15">
        <v>69</v>
      </c>
      <c r="C37" s="7">
        <v>128</v>
      </c>
      <c r="D37" s="8">
        <v>116</v>
      </c>
      <c r="E37" s="8">
        <v>109</v>
      </c>
      <c r="F37" s="8">
        <v>96</v>
      </c>
      <c r="G37" s="8">
        <v>86</v>
      </c>
      <c r="H37" s="8">
        <v>73</v>
      </c>
      <c r="I37" s="8">
        <v>62</v>
      </c>
      <c r="J37" s="8">
        <v>54</v>
      </c>
      <c r="K37" s="8">
        <v>45</v>
      </c>
      <c r="L37" s="8">
        <v>32</v>
      </c>
      <c r="M37" s="8">
        <v>30</v>
      </c>
      <c r="N37" s="8">
        <v>30</v>
      </c>
    </row>
    <row r="38" spans="2:14" x14ac:dyDescent="0.2">
      <c r="B38" s="15">
        <v>77</v>
      </c>
      <c r="C38" s="7">
        <v>132</v>
      </c>
      <c r="D38" s="8">
        <v>120</v>
      </c>
      <c r="E38" s="8">
        <v>113</v>
      </c>
      <c r="F38" s="8">
        <v>99</v>
      </c>
      <c r="G38" s="8">
        <v>90</v>
      </c>
      <c r="H38" s="8">
        <v>76</v>
      </c>
      <c r="I38" s="8">
        <v>66</v>
      </c>
      <c r="J38" s="8">
        <v>58</v>
      </c>
      <c r="K38" s="8">
        <v>47</v>
      </c>
      <c r="L38" s="8">
        <v>34</v>
      </c>
      <c r="M38" s="8">
        <v>30</v>
      </c>
      <c r="N38" s="8">
        <v>30</v>
      </c>
    </row>
    <row r="39" spans="2:14" x14ac:dyDescent="0.2">
      <c r="B39" s="15">
        <v>86</v>
      </c>
      <c r="C39" s="7">
        <v>136</v>
      </c>
      <c r="D39" s="8">
        <v>124</v>
      </c>
      <c r="E39" s="8">
        <v>118</v>
      </c>
      <c r="F39" s="8">
        <v>103</v>
      </c>
      <c r="G39" s="8">
        <v>96</v>
      </c>
      <c r="H39" s="8">
        <v>81</v>
      </c>
      <c r="I39" s="8">
        <v>68</v>
      </c>
      <c r="J39" s="8">
        <v>60</v>
      </c>
      <c r="K39" s="8">
        <v>49</v>
      </c>
      <c r="L39" s="8">
        <v>35</v>
      </c>
      <c r="M39" s="8">
        <v>30</v>
      </c>
      <c r="N39" s="8">
        <v>30</v>
      </c>
    </row>
    <row r="40" spans="2:14" x14ac:dyDescent="0.2">
      <c r="B40" s="15" t="s">
        <v>36</v>
      </c>
      <c r="C40" s="7">
        <v>149</v>
      </c>
      <c r="D40" s="8">
        <v>133</v>
      </c>
      <c r="E40" s="8">
        <v>127</v>
      </c>
      <c r="F40" s="8">
        <v>112</v>
      </c>
      <c r="G40" s="8">
        <v>99</v>
      </c>
      <c r="H40" s="8">
        <v>85</v>
      </c>
      <c r="I40" s="8">
        <v>71</v>
      </c>
      <c r="J40" s="8">
        <v>63</v>
      </c>
      <c r="K40" s="8">
        <v>51</v>
      </c>
      <c r="L40" s="8">
        <v>36</v>
      </c>
      <c r="M40" s="8">
        <v>30</v>
      </c>
      <c r="N40" s="8">
        <v>30</v>
      </c>
    </row>
    <row r="41" spans="2:14" x14ac:dyDescent="0.2">
      <c r="B41" s="16"/>
      <c r="C41" s="17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</row>
    <row r="42" spans="2:14" x14ac:dyDescent="0.2">
      <c r="B42" s="16"/>
      <c r="C42" s="1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</row>
    <row r="43" spans="2:14" x14ac:dyDescent="0.2">
      <c r="B43" s="16"/>
      <c r="C43" s="17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43"/>
  <sheetViews>
    <sheetView topLeftCell="H2" workbookViewId="0">
      <selection activeCell="N27" sqref="N4:N27"/>
    </sheetView>
  </sheetViews>
  <sheetFormatPr defaultColWidth="12.5703125" defaultRowHeight="15.75" customHeight="1" x14ac:dyDescent="0.2"/>
  <cols>
    <col min="1" max="1" width="14.28515625" customWidth="1"/>
    <col min="14" max="14" width="12.5703125" style="26"/>
  </cols>
  <sheetData>
    <row r="1" spans="1:14" x14ac:dyDescent="0.2">
      <c r="A1" s="22"/>
      <c r="B1" s="22"/>
      <c r="C1" s="22"/>
      <c r="D1" s="22"/>
      <c r="E1" s="22"/>
      <c r="F1" s="22"/>
      <c r="G1" s="23" t="s">
        <v>37</v>
      </c>
      <c r="H1" s="22"/>
      <c r="I1" s="22"/>
      <c r="J1" s="22"/>
      <c r="K1" s="22"/>
      <c r="L1" s="22"/>
      <c r="M1" s="22"/>
    </row>
    <row r="2" spans="1:14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4" x14ac:dyDescent="0.2">
      <c r="A3" s="24"/>
      <c r="B3" s="25" t="s">
        <v>1</v>
      </c>
      <c r="C3" s="25" t="s">
        <v>2</v>
      </c>
      <c r="D3" s="25" t="s">
        <v>3</v>
      </c>
      <c r="E3" s="25" t="s">
        <v>4</v>
      </c>
      <c r="F3" s="25" t="s">
        <v>5</v>
      </c>
      <c r="G3" s="25" t="s">
        <v>6</v>
      </c>
      <c r="H3" s="25" t="s">
        <v>7</v>
      </c>
      <c r="I3" s="25" t="s">
        <v>8</v>
      </c>
      <c r="J3" s="25" t="s">
        <v>9</v>
      </c>
      <c r="K3" s="25" t="s">
        <v>10</v>
      </c>
      <c r="L3" s="25" t="s">
        <v>11</v>
      </c>
      <c r="M3" s="25" t="s">
        <v>12</v>
      </c>
    </row>
    <row r="4" spans="1:14" ht="15" x14ac:dyDescent="0.2">
      <c r="A4" s="6" t="s">
        <v>14</v>
      </c>
      <c r="B4" s="13">
        <f t="shared" ref="B4:E4" si="0">B6-(B6*0.57)</f>
        <v>73.530000000000015</v>
      </c>
      <c r="C4" s="13">
        <f t="shared" si="0"/>
        <v>66.650000000000006</v>
      </c>
      <c r="D4" s="13">
        <f t="shared" si="0"/>
        <v>63.210000000000008</v>
      </c>
      <c r="E4" s="13">
        <f t="shared" si="0"/>
        <v>58.480000000000004</v>
      </c>
      <c r="F4" s="13">
        <f t="shared" ref="F4:M4" si="1">F6-(F6*0.56)</f>
        <v>57.199999999999989</v>
      </c>
      <c r="G4" s="13">
        <f t="shared" si="1"/>
        <v>52.36</v>
      </c>
      <c r="H4" s="13">
        <f t="shared" si="1"/>
        <v>44.879999999999995</v>
      </c>
      <c r="I4" s="13">
        <f t="shared" si="1"/>
        <v>41.359999999999992</v>
      </c>
      <c r="J4" s="13">
        <f t="shared" si="1"/>
        <v>35.639999999999993</v>
      </c>
      <c r="K4" s="13">
        <f t="shared" si="1"/>
        <v>29.919999999999995</v>
      </c>
      <c r="L4" s="13">
        <f t="shared" si="1"/>
        <v>23.319999999999997</v>
      </c>
      <c r="M4" s="13">
        <f t="shared" si="1"/>
        <v>18.919999999999998</v>
      </c>
      <c r="N4" s="13">
        <f t="shared" ref="N4" si="2">N6-(N6*0.56)</f>
        <v>15.399999999999999</v>
      </c>
    </row>
    <row r="5" spans="1:14" ht="15" x14ac:dyDescent="0.2">
      <c r="A5" s="6" t="s">
        <v>15</v>
      </c>
      <c r="B5" s="9">
        <f t="shared" ref="B5:M5" si="3">B6-B4</f>
        <v>97.469999999999985</v>
      </c>
      <c r="C5" s="9">
        <f t="shared" si="3"/>
        <v>88.35</v>
      </c>
      <c r="D5" s="9">
        <f t="shared" si="3"/>
        <v>83.789999999999992</v>
      </c>
      <c r="E5" s="9">
        <f t="shared" si="3"/>
        <v>77.52</v>
      </c>
      <c r="F5" s="9">
        <f t="shared" si="3"/>
        <v>72.800000000000011</v>
      </c>
      <c r="G5" s="9">
        <f t="shared" si="3"/>
        <v>66.64</v>
      </c>
      <c r="H5" s="9">
        <f t="shared" si="3"/>
        <v>57.120000000000005</v>
      </c>
      <c r="I5" s="9">
        <f t="shared" si="3"/>
        <v>52.640000000000008</v>
      </c>
      <c r="J5" s="9">
        <f t="shared" si="3"/>
        <v>45.360000000000007</v>
      </c>
      <c r="K5" s="9">
        <f t="shared" si="3"/>
        <v>38.080000000000005</v>
      </c>
      <c r="L5" s="9">
        <f t="shared" si="3"/>
        <v>29.680000000000003</v>
      </c>
      <c r="M5" s="9">
        <f t="shared" si="3"/>
        <v>24.080000000000002</v>
      </c>
      <c r="N5" s="9">
        <f t="shared" ref="N5" si="4">N6-N4</f>
        <v>19.600000000000001</v>
      </c>
    </row>
    <row r="6" spans="1:14" x14ac:dyDescent="0.2">
      <c r="A6" s="6" t="s">
        <v>16</v>
      </c>
      <c r="B6" s="10">
        <v>171</v>
      </c>
      <c r="C6" s="11">
        <v>155</v>
      </c>
      <c r="D6" s="11">
        <v>147</v>
      </c>
      <c r="E6" s="11">
        <v>136</v>
      </c>
      <c r="F6" s="11">
        <v>130</v>
      </c>
      <c r="G6" s="11">
        <v>119</v>
      </c>
      <c r="H6" s="11">
        <v>102</v>
      </c>
      <c r="I6" s="11">
        <v>94</v>
      </c>
      <c r="J6" s="11">
        <v>81</v>
      </c>
      <c r="K6" s="11">
        <v>68</v>
      </c>
      <c r="L6" s="11">
        <v>53</v>
      </c>
      <c r="M6" s="11">
        <v>43</v>
      </c>
      <c r="N6" s="26">
        <f>ROUND(M6*(M6/L6),0)</f>
        <v>35</v>
      </c>
    </row>
    <row r="7" spans="1:14" ht="15" x14ac:dyDescent="0.2">
      <c r="A7" s="6" t="s">
        <v>14</v>
      </c>
      <c r="B7" s="13">
        <f t="shared" ref="B7:E7" si="5">B9-(B9*0.57)</f>
        <v>79.12</v>
      </c>
      <c r="C7" s="13">
        <f t="shared" si="5"/>
        <v>71.81</v>
      </c>
      <c r="D7" s="13">
        <f t="shared" si="5"/>
        <v>66.220000000000013</v>
      </c>
      <c r="E7" s="13">
        <f t="shared" si="5"/>
        <v>63.210000000000008</v>
      </c>
      <c r="F7" s="13">
        <f t="shared" ref="F7:N7" si="6">F9-(F9*0.56)</f>
        <v>59.399999999999991</v>
      </c>
      <c r="G7" s="13">
        <f t="shared" si="6"/>
        <v>55.44</v>
      </c>
      <c r="H7" s="13">
        <f t="shared" si="6"/>
        <v>48.399999999999991</v>
      </c>
      <c r="I7" s="13">
        <f t="shared" si="6"/>
        <v>43.559999999999995</v>
      </c>
      <c r="J7" s="13">
        <f t="shared" si="6"/>
        <v>37.839999999999996</v>
      </c>
      <c r="K7" s="13">
        <f t="shared" si="6"/>
        <v>32.559999999999995</v>
      </c>
      <c r="L7" s="13">
        <f t="shared" si="6"/>
        <v>25.959999999999994</v>
      </c>
      <c r="M7" s="13">
        <f t="shared" si="6"/>
        <v>19.36</v>
      </c>
      <c r="N7" s="13">
        <f t="shared" si="6"/>
        <v>14.52</v>
      </c>
    </row>
    <row r="8" spans="1:14" ht="15" x14ac:dyDescent="0.2">
      <c r="A8" s="6" t="s">
        <v>15</v>
      </c>
      <c r="B8" s="9">
        <f t="shared" ref="B8:N8" si="7">B9-B7</f>
        <v>104.88</v>
      </c>
      <c r="C8" s="9">
        <f t="shared" si="7"/>
        <v>95.19</v>
      </c>
      <c r="D8" s="9">
        <f t="shared" si="7"/>
        <v>87.779999999999987</v>
      </c>
      <c r="E8" s="9">
        <f t="shared" si="7"/>
        <v>83.789999999999992</v>
      </c>
      <c r="F8" s="9">
        <f t="shared" si="7"/>
        <v>75.600000000000009</v>
      </c>
      <c r="G8" s="9">
        <f t="shared" si="7"/>
        <v>70.56</v>
      </c>
      <c r="H8" s="9">
        <f t="shared" si="7"/>
        <v>61.600000000000009</v>
      </c>
      <c r="I8" s="9">
        <f t="shared" si="7"/>
        <v>55.440000000000005</v>
      </c>
      <c r="J8" s="9">
        <f t="shared" si="7"/>
        <v>48.160000000000004</v>
      </c>
      <c r="K8" s="9">
        <f t="shared" si="7"/>
        <v>41.440000000000005</v>
      </c>
      <c r="L8" s="9">
        <f t="shared" si="7"/>
        <v>33.040000000000006</v>
      </c>
      <c r="M8" s="9">
        <f t="shared" si="7"/>
        <v>24.64</v>
      </c>
      <c r="N8" s="9">
        <f t="shared" si="7"/>
        <v>18.48</v>
      </c>
    </row>
    <row r="9" spans="1:14" x14ac:dyDescent="0.2">
      <c r="A9" s="14" t="s">
        <v>16</v>
      </c>
      <c r="B9" s="7">
        <v>184</v>
      </c>
      <c r="C9" s="8">
        <v>167</v>
      </c>
      <c r="D9" s="8">
        <v>154</v>
      </c>
      <c r="E9" s="8">
        <v>147</v>
      </c>
      <c r="F9" s="8">
        <v>135</v>
      </c>
      <c r="G9" s="8">
        <v>126</v>
      </c>
      <c r="H9" s="8">
        <v>110</v>
      </c>
      <c r="I9" s="8">
        <v>99</v>
      </c>
      <c r="J9" s="8">
        <v>86</v>
      </c>
      <c r="K9" s="8">
        <v>74</v>
      </c>
      <c r="L9" s="8">
        <v>59</v>
      </c>
      <c r="M9" s="8">
        <v>44</v>
      </c>
      <c r="N9" s="26">
        <f>ROUND(M9*(M9/L9),0)</f>
        <v>33</v>
      </c>
    </row>
    <row r="10" spans="1:14" ht="15" x14ac:dyDescent="0.2">
      <c r="A10" s="14" t="s">
        <v>14</v>
      </c>
      <c r="B10" s="13">
        <f t="shared" ref="B10:E10" si="8">B12-(B12*0.57)</f>
        <v>83.850000000000009</v>
      </c>
      <c r="C10" s="13">
        <f t="shared" si="8"/>
        <v>76.110000000000014</v>
      </c>
      <c r="D10" s="13">
        <f t="shared" si="8"/>
        <v>72.240000000000009</v>
      </c>
      <c r="E10" s="13">
        <f t="shared" si="8"/>
        <v>66.220000000000013</v>
      </c>
      <c r="F10" s="13">
        <f t="shared" ref="F10:N10" si="9">F12-(F12*0.56)</f>
        <v>63.359999999999985</v>
      </c>
      <c r="G10" s="13">
        <f t="shared" si="9"/>
        <v>58.08</v>
      </c>
      <c r="H10" s="13">
        <f t="shared" si="9"/>
        <v>51.47999999999999</v>
      </c>
      <c r="I10" s="13">
        <f t="shared" si="9"/>
        <v>45.319999999999993</v>
      </c>
      <c r="J10" s="13">
        <f t="shared" si="9"/>
        <v>40.479999999999997</v>
      </c>
      <c r="K10" s="13">
        <f t="shared" si="9"/>
        <v>34.319999999999993</v>
      </c>
      <c r="L10" s="13">
        <f t="shared" si="9"/>
        <v>26.839999999999996</v>
      </c>
      <c r="M10" s="13">
        <f t="shared" si="9"/>
        <v>20.679999999999996</v>
      </c>
      <c r="N10" s="13">
        <f t="shared" si="9"/>
        <v>15.839999999999996</v>
      </c>
    </row>
    <row r="11" spans="1:14" ht="15" x14ac:dyDescent="0.2">
      <c r="A11" s="14" t="s">
        <v>15</v>
      </c>
      <c r="B11" s="9">
        <f t="shared" ref="B11:N11" si="10">B12-B10</f>
        <v>111.14999999999999</v>
      </c>
      <c r="C11" s="9">
        <f t="shared" si="10"/>
        <v>100.88999999999999</v>
      </c>
      <c r="D11" s="9">
        <f t="shared" si="10"/>
        <v>95.759999999999991</v>
      </c>
      <c r="E11" s="9">
        <f t="shared" si="10"/>
        <v>87.779999999999987</v>
      </c>
      <c r="F11" s="9">
        <f t="shared" si="10"/>
        <v>80.640000000000015</v>
      </c>
      <c r="G11" s="9">
        <f t="shared" si="10"/>
        <v>73.92</v>
      </c>
      <c r="H11" s="9">
        <f t="shared" si="10"/>
        <v>65.52000000000001</v>
      </c>
      <c r="I11" s="9">
        <f t="shared" si="10"/>
        <v>57.680000000000007</v>
      </c>
      <c r="J11" s="9">
        <f t="shared" si="10"/>
        <v>51.52</v>
      </c>
      <c r="K11" s="9">
        <f t="shared" si="10"/>
        <v>43.680000000000007</v>
      </c>
      <c r="L11" s="9">
        <f t="shared" si="10"/>
        <v>34.160000000000004</v>
      </c>
      <c r="M11" s="9">
        <f t="shared" si="10"/>
        <v>26.320000000000004</v>
      </c>
      <c r="N11" s="9">
        <f t="shared" si="10"/>
        <v>20.160000000000004</v>
      </c>
    </row>
    <row r="12" spans="1:14" x14ac:dyDescent="0.2">
      <c r="A12" s="14" t="s">
        <v>16</v>
      </c>
      <c r="B12" s="7">
        <v>195</v>
      </c>
      <c r="C12" s="8">
        <v>177</v>
      </c>
      <c r="D12" s="8">
        <v>168</v>
      </c>
      <c r="E12" s="8">
        <v>154</v>
      </c>
      <c r="F12" s="8">
        <v>144</v>
      </c>
      <c r="G12" s="8">
        <v>132</v>
      </c>
      <c r="H12" s="8">
        <v>117</v>
      </c>
      <c r="I12" s="8">
        <v>103</v>
      </c>
      <c r="J12" s="8">
        <v>92</v>
      </c>
      <c r="K12" s="8">
        <v>78</v>
      </c>
      <c r="L12" s="8">
        <v>61</v>
      </c>
      <c r="M12" s="8">
        <v>47</v>
      </c>
      <c r="N12" s="26">
        <f>ROUND(M12*(M12/L12),0)</f>
        <v>36</v>
      </c>
    </row>
    <row r="13" spans="1:14" ht="15" x14ac:dyDescent="0.2">
      <c r="A13" s="14" t="s">
        <v>14</v>
      </c>
      <c r="B13" s="13">
        <f t="shared" ref="B13:E13" si="11">B15-(B15*0.57)</f>
        <v>89.01</v>
      </c>
      <c r="C13" s="13">
        <f t="shared" si="11"/>
        <v>80.84</v>
      </c>
      <c r="D13" s="13">
        <f t="shared" si="11"/>
        <v>72.67</v>
      </c>
      <c r="E13" s="13">
        <f t="shared" si="11"/>
        <v>68.800000000000011</v>
      </c>
      <c r="F13" s="13">
        <f t="shared" ref="F13:N13" si="12">F15-(F15*0.56)</f>
        <v>65.999999999999986</v>
      </c>
      <c r="G13" s="13">
        <f t="shared" si="12"/>
        <v>59.399999999999991</v>
      </c>
      <c r="H13" s="13">
        <f t="shared" si="12"/>
        <v>53.239999999999995</v>
      </c>
      <c r="I13" s="13">
        <f t="shared" si="12"/>
        <v>46.199999999999996</v>
      </c>
      <c r="J13" s="13">
        <f t="shared" si="12"/>
        <v>41.8</v>
      </c>
      <c r="K13" s="13">
        <f t="shared" si="12"/>
        <v>35.639999999999993</v>
      </c>
      <c r="L13" s="13">
        <f t="shared" si="12"/>
        <v>29.479999999999997</v>
      </c>
      <c r="M13" s="13">
        <f t="shared" si="12"/>
        <v>21.119999999999997</v>
      </c>
      <c r="N13" s="13">
        <f t="shared" si="12"/>
        <v>14.959999999999997</v>
      </c>
    </row>
    <row r="14" spans="1:14" ht="15" x14ac:dyDescent="0.2">
      <c r="A14" s="14" t="s">
        <v>15</v>
      </c>
      <c r="B14" s="9">
        <f t="shared" ref="B14:N14" si="13">B15-B13</f>
        <v>117.99</v>
      </c>
      <c r="C14" s="9">
        <f t="shared" si="13"/>
        <v>107.16</v>
      </c>
      <c r="D14" s="9">
        <f t="shared" si="13"/>
        <v>96.33</v>
      </c>
      <c r="E14" s="9">
        <f t="shared" si="13"/>
        <v>91.199999999999989</v>
      </c>
      <c r="F14" s="9">
        <f t="shared" si="13"/>
        <v>84.000000000000014</v>
      </c>
      <c r="G14" s="9">
        <f t="shared" si="13"/>
        <v>75.600000000000009</v>
      </c>
      <c r="H14" s="9">
        <f t="shared" si="13"/>
        <v>67.760000000000005</v>
      </c>
      <c r="I14" s="9">
        <f t="shared" si="13"/>
        <v>58.800000000000004</v>
      </c>
      <c r="J14" s="9">
        <f t="shared" si="13"/>
        <v>53.2</v>
      </c>
      <c r="K14" s="9">
        <f t="shared" si="13"/>
        <v>45.360000000000007</v>
      </c>
      <c r="L14" s="9">
        <f t="shared" si="13"/>
        <v>37.520000000000003</v>
      </c>
      <c r="M14" s="9">
        <f t="shared" si="13"/>
        <v>26.880000000000003</v>
      </c>
      <c r="N14" s="9">
        <f t="shared" si="13"/>
        <v>19.040000000000003</v>
      </c>
    </row>
    <row r="15" spans="1:14" x14ac:dyDescent="0.2">
      <c r="A15" s="14" t="s">
        <v>16</v>
      </c>
      <c r="B15" s="7">
        <v>207</v>
      </c>
      <c r="C15" s="8">
        <v>188</v>
      </c>
      <c r="D15" s="8">
        <v>169</v>
      </c>
      <c r="E15" s="8">
        <v>160</v>
      </c>
      <c r="F15" s="8">
        <v>150</v>
      </c>
      <c r="G15" s="8">
        <v>135</v>
      </c>
      <c r="H15" s="8">
        <v>121</v>
      </c>
      <c r="I15" s="8">
        <v>105</v>
      </c>
      <c r="J15" s="8">
        <v>95</v>
      </c>
      <c r="K15" s="8">
        <v>81</v>
      </c>
      <c r="L15" s="8">
        <v>67</v>
      </c>
      <c r="M15" s="8">
        <v>48</v>
      </c>
      <c r="N15" s="26">
        <f>ROUND(M15*(M15/L15),0)</f>
        <v>34</v>
      </c>
    </row>
    <row r="16" spans="1:14" ht="15" x14ac:dyDescent="0.2">
      <c r="A16" s="14" t="s">
        <v>14</v>
      </c>
      <c r="B16" s="13">
        <f t="shared" ref="B16:E16" si="14">B18-(B18*0.57)</f>
        <v>93.740000000000009</v>
      </c>
      <c r="C16" s="13">
        <f t="shared" si="14"/>
        <v>85.140000000000015</v>
      </c>
      <c r="D16" s="13">
        <f t="shared" si="14"/>
        <v>79.98</v>
      </c>
      <c r="E16" s="13">
        <f t="shared" si="14"/>
        <v>73.530000000000015</v>
      </c>
      <c r="F16" s="13">
        <f t="shared" ref="F16:N16" si="15">F18-(F18*0.56)</f>
        <v>69.52</v>
      </c>
      <c r="G16" s="13">
        <f t="shared" si="15"/>
        <v>63.359999999999985</v>
      </c>
      <c r="H16" s="13">
        <f t="shared" si="15"/>
        <v>55.44</v>
      </c>
      <c r="I16" s="13">
        <f t="shared" si="15"/>
        <v>48.839999999999996</v>
      </c>
      <c r="J16" s="13">
        <f t="shared" si="15"/>
        <v>43.559999999999995</v>
      </c>
      <c r="K16" s="13">
        <f t="shared" si="15"/>
        <v>37.839999999999996</v>
      </c>
      <c r="L16" s="13">
        <f t="shared" si="15"/>
        <v>30.799999999999997</v>
      </c>
      <c r="M16" s="13">
        <f t="shared" si="15"/>
        <v>21.56</v>
      </c>
      <c r="N16" s="13">
        <f t="shared" si="15"/>
        <v>14.959999999999997</v>
      </c>
    </row>
    <row r="17" spans="1:14" ht="15" x14ac:dyDescent="0.2">
      <c r="A17" s="14" t="s">
        <v>15</v>
      </c>
      <c r="B17" s="9">
        <f t="shared" ref="B17:N17" si="16">B18-B16</f>
        <v>124.25999999999999</v>
      </c>
      <c r="C17" s="9">
        <f t="shared" si="16"/>
        <v>112.85999999999999</v>
      </c>
      <c r="D17" s="9">
        <f t="shared" si="16"/>
        <v>106.02</v>
      </c>
      <c r="E17" s="9">
        <f t="shared" si="16"/>
        <v>97.469999999999985</v>
      </c>
      <c r="F17" s="9">
        <f t="shared" si="16"/>
        <v>88.48</v>
      </c>
      <c r="G17" s="9">
        <f t="shared" si="16"/>
        <v>80.640000000000015</v>
      </c>
      <c r="H17" s="9">
        <f t="shared" si="16"/>
        <v>70.56</v>
      </c>
      <c r="I17" s="9">
        <f t="shared" si="16"/>
        <v>62.160000000000004</v>
      </c>
      <c r="J17" s="9">
        <f t="shared" si="16"/>
        <v>55.440000000000005</v>
      </c>
      <c r="K17" s="9">
        <f t="shared" si="16"/>
        <v>48.160000000000004</v>
      </c>
      <c r="L17" s="9">
        <f t="shared" si="16"/>
        <v>39.200000000000003</v>
      </c>
      <c r="M17" s="9">
        <f t="shared" si="16"/>
        <v>27.44</v>
      </c>
      <c r="N17" s="9">
        <f t="shared" si="16"/>
        <v>19.040000000000003</v>
      </c>
    </row>
    <row r="18" spans="1:14" x14ac:dyDescent="0.2">
      <c r="A18" s="14" t="s">
        <v>16</v>
      </c>
      <c r="B18" s="7">
        <v>218</v>
      </c>
      <c r="C18" s="8">
        <v>198</v>
      </c>
      <c r="D18" s="8">
        <v>186</v>
      </c>
      <c r="E18" s="8">
        <v>171</v>
      </c>
      <c r="F18" s="8">
        <v>158</v>
      </c>
      <c r="G18" s="8">
        <v>144</v>
      </c>
      <c r="H18" s="8">
        <v>126</v>
      </c>
      <c r="I18" s="8">
        <v>111</v>
      </c>
      <c r="J18" s="8">
        <v>99</v>
      </c>
      <c r="K18" s="8">
        <v>86</v>
      </c>
      <c r="L18" s="8">
        <v>70</v>
      </c>
      <c r="M18" s="8">
        <v>49</v>
      </c>
      <c r="N18" s="26">
        <f>ROUND(M18*(M18/L18),0)</f>
        <v>34</v>
      </c>
    </row>
    <row r="19" spans="1:14" ht="15" x14ac:dyDescent="0.2">
      <c r="A19" s="14" t="s">
        <v>14</v>
      </c>
      <c r="B19" s="13">
        <f t="shared" ref="B19:E19" si="17">B21-(B21*0.57)</f>
        <v>95.890000000000015</v>
      </c>
      <c r="C19" s="13">
        <f t="shared" si="17"/>
        <v>87.29</v>
      </c>
      <c r="D19" s="13">
        <f t="shared" si="17"/>
        <v>82.13000000000001</v>
      </c>
      <c r="E19" s="13">
        <f t="shared" si="17"/>
        <v>76.110000000000014</v>
      </c>
      <c r="F19" s="13">
        <f t="shared" ref="F19:N19" si="18">F21-(F21*0.56)</f>
        <v>71.279999999999987</v>
      </c>
      <c r="G19" s="13">
        <f t="shared" si="18"/>
        <v>65.11999999999999</v>
      </c>
      <c r="H19" s="13">
        <f t="shared" si="18"/>
        <v>57.199999999999989</v>
      </c>
      <c r="I19" s="13">
        <f t="shared" si="18"/>
        <v>50.599999999999994</v>
      </c>
      <c r="J19" s="13">
        <f t="shared" si="18"/>
        <v>44.44</v>
      </c>
      <c r="K19" s="13">
        <f t="shared" si="18"/>
        <v>38.72</v>
      </c>
      <c r="L19" s="13">
        <f t="shared" si="18"/>
        <v>31.239999999999995</v>
      </c>
      <c r="M19" s="13">
        <f t="shared" si="18"/>
        <v>21.999999999999996</v>
      </c>
      <c r="N19" s="13">
        <f t="shared" si="18"/>
        <v>15.399999999999999</v>
      </c>
    </row>
    <row r="20" spans="1:14" ht="15" x14ac:dyDescent="0.2">
      <c r="A20" s="14" t="s">
        <v>15</v>
      </c>
      <c r="B20" s="9">
        <f t="shared" ref="B20:N20" si="19">B21-B19</f>
        <v>127.10999999999999</v>
      </c>
      <c r="C20" s="9">
        <f t="shared" si="19"/>
        <v>115.71</v>
      </c>
      <c r="D20" s="9">
        <f t="shared" si="19"/>
        <v>108.86999999999999</v>
      </c>
      <c r="E20" s="9">
        <f t="shared" si="19"/>
        <v>100.88999999999999</v>
      </c>
      <c r="F20" s="9">
        <f t="shared" si="19"/>
        <v>90.720000000000013</v>
      </c>
      <c r="G20" s="9">
        <f t="shared" si="19"/>
        <v>82.88000000000001</v>
      </c>
      <c r="H20" s="9">
        <f t="shared" si="19"/>
        <v>72.800000000000011</v>
      </c>
      <c r="I20" s="9">
        <f t="shared" si="19"/>
        <v>64.400000000000006</v>
      </c>
      <c r="J20" s="9">
        <f t="shared" si="19"/>
        <v>56.56</v>
      </c>
      <c r="K20" s="9">
        <f t="shared" si="19"/>
        <v>49.28</v>
      </c>
      <c r="L20" s="9">
        <f t="shared" si="19"/>
        <v>39.760000000000005</v>
      </c>
      <c r="M20" s="9">
        <f t="shared" si="19"/>
        <v>28.000000000000004</v>
      </c>
      <c r="N20" s="9">
        <f t="shared" si="19"/>
        <v>19.600000000000001</v>
      </c>
    </row>
    <row r="21" spans="1:14" x14ac:dyDescent="0.2">
      <c r="A21" s="14" t="s">
        <v>16</v>
      </c>
      <c r="B21" s="7">
        <v>223</v>
      </c>
      <c r="C21" s="8">
        <v>203</v>
      </c>
      <c r="D21" s="8">
        <v>191</v>
      </c>
      <c r="E21" s="8">
        <v>177</v>
      </c>
      <c r="F21" s="8">
        <v>162</v>
      </c>
      <c r="G21" s="8">
        <v>148</v>
      </c>
      <c r="H21" s="8">
        <v>130</v>
      </c>
      <c r="I21" s="8">
        <v>115</v>
      </c>
      <c r="J21" s="8">
        <v>101</v>
      </c>
      <c r="K21" s="8">
        <v>88</v>
      </c>
      <c r="L21" s="8">
        <v>71</v>
      </c>
      <c r="M21" s="8">
        <v>50</v>
      </c>
      <c r="N21" s="26">
        <f>ROUND(M21*(M21/L21),0)</f>
        <v>35</v>
      </c>
    </row>
    <row r="22" spans="1:14" ht="15" x14ac:dyDescent="0.2">
      <c r="A22" s="14" t="s">
        <v>14</v>
      </c>
      <c r="B22" s="13">
        <f t="shared" ref="B22:E22" si="20">B24-(B24*0.57)</f>
        <v>101.05000000000001</v>
      </c>
      <c r="C22" s="13">
        <f t="shared" si="20"/>
        <v>92.02000000000001</v>
      </c>
      <c r="D22" s="13">
        <f t="shared" si="20"/>
        <v>86.860000000000014</v>
      </c>
      <c r="E22" s="13">
        <f t="shared" si="20"/>
        <v>80.84</v>
      </c>
      <c r="F22" s="13">
        <f t="shared" ref="F22:N22" si="21">F24-(F24*0.56)</f>
        <v>76.559999999999988</v>
      </c>
      <c r="G22" s="13">
        <f t="shared" si="21"/>
        <v>69.08</v>
      </c>
      <c r="H22" s="13">
        <f t="shared" si="21"/>
        <v>61.599999999999994</v>
      </c>
      <c r="I22" s="13">
        <f t="shared" si="21"/>
        <v>53.679999999999993</v>
      </c>
      <c r="J22" s="13">
        <f t="shared" si="21"/>
        <v>47.079999999999991</v>
      </c>
      <c r="K22" s="13">
        <f t="shared" si="21"/>
        <v>40.039999999999992</v>
      </c>
      <c r="L22" s="13">
        <f t="shared" si="21"/>
        <v>32.119999999999997</v>
      </c>
      <c r="M22" s="13">
        <f t="shared" si="21"/>
        <v>22.879999999999995</v>
      </c>
      <c r="N22" s="13">
        <f t="shared" si="21"/>
        <v>16.279999999999998</v>
      </c>
    </row>
    <row r="23" spans="1:14" ht="15" x14ac:dyDescent="0.2">
      <c r="A23" s="14" t="s">
        <v>15</v>
      </c>
      <c r="B23" s="9">
        <f t="shared" ref="B23:N23" si="22">B24-B22</f>
        <v>133.94999999999999</v>
      </c>
      <c r="C23" s="9">
        <f t="shared" si="22"/>
        <v>121.97999999999999</v>
      </c>
      <c r="D23" s="9">
        <f t="shared" si="22"/>
        <v>115.13999999999999</v>
      </c>
      <c r="E23" s="9">
        <f t="shared" si="22"/>
        <v>107.16</v>
      </c>
      <c r="F23" s="9">
        <f t="shared" si="22"/>
        <v>97.440000000000012</v>
      </c>
      <c r="G23" s="9">
        <f t="shared" si="22"/>
        <v>87.92</v>
      </c>
      <c r="H23" s="9">
        <f t="shared" si="22"/>
        <v>78.400000000000006</v>
      </c>
      <c r="I23" s="9">
        <f t="shared" si="22"/>
        <v>68.320000000000007</v>
      </c>
      <c r="J23" s="9">
        <f t="shared" si="22"/>
        <v>59.920000000000009</v>
      </c>
      <c r="K23" s="9">
        <f t="shared" si="22"/>
        <v>50.960000000000008</v>
      </c>
      <c r="L23" s="9">
        <f t="shared" si="22"/>
        <v>40.880000000000003</v>
      </c>
      <c r="M23" s="9">
        <f t="shared" si="22"/>
        <v>29.120000000000005</v>
      </c>
      <c r="N23" s="9">
        <f t="shared" si="22"/>
        <v>20.720000000000002</v>
      </c>
    </row>
    <row r="24" spans="1:14" x14ac:dyDescent="0.2">
      <c r="A24" s="14" t="s">
        <v>16</v>
      </c>
      <c r="B24" s="7">
        <v>235</v>
      </c>
      <c r="C24" s="8">
        <v>214</v>
      </c>
      <c r="D24" s="8">
        <v>202</v>
      </c>
      <c r="E24" s="8">
        <v>188</v>
      </c>
      <c r="F24" s="8">
        <v>174</v>
      </c>
      <c r="G24" s="8">
        <v>157</v>
      </c>
      <c r="H24" s="8">
        <v>140</v>
      </c>
      <c r="I24" s="8">
        <v>122</v>
      </c>
      <c r="J24" s="8">
        <v>107</v>
      </c>
      <c r="K24" s="8">
        <v>91</v>
      </c>
      <c r="L24" s="8">
        <v>73</v>
      </c>
      <c r="M24" s="8">
        <v>52</v>
      </c>
      <c r="N24" s="26">
        <f>ROUND(M24*(M24/L24),0)</f>
        <v>37</v>
      </c>
    </row>
    <row r="25" spans="1:14" ht="15" x14ac:dyDescent="0.2">
      <c r="A25" s="14" t="s">
        <v>14</v>
      </c>
      <c r="B25" s="13">
        <f t="shared" ref="B25:E25" si="23">B27-(B27*0.57)</f>
        <v>103.63000000000002</v>
      </c>
      <c r="C25" s="13">
        <f t="shared" si="23"/>
        <v>94.170000000000016</v>
      </c>
      <c r="D25" s="13">
        <f t="shared" si="23"/>
        <v>89.440000000000012</v>
      </c>
      <c r="E25" s="13">
        <f t="shared" si="23"/>
        <v>82.56</v>
      </c>
      <c r="F25" s="13">
        <f t="shared" ref="F25:N25" si="24">F27-(F27*0.56)</f>
        <v>78.319999999999993</v>
      </c>
      <c r="G25" s="13">
        <f t="shared" si="24"/>
        <v>70.399999999999991</v>
      </c>
      <c r="H25" s="13">
        <f t="shared" si="24"/>
        <v>63.359999999999985</v>
      </c>
      <c r="I25" s="13">
        <f t="shared" si="24"/>
        <v>54.559999999999988</v>
      </c>
      <c r="J25" s="13">
        <f t="shared" si="24"/>
        <v>47.959999999999994</v>
      </c>
      <c r="K25" s="13">
        <f t="shared" si="24"/>
        <v>40.919999999999995</v>
      </c>
      <c r="L25" s="13">
        <f t="shared" si="24"/>
        <v>32.559999999999995</v>
      </c>
      <c r="M25" s="13">
        <f t="shared" si="24"/>
        <v>23.319999999999997</v>
      </c>
      <c r="N25" s="13">
        <f t="shared" si="24"/>
        <v>16.72</v>
      </c>
    </row>
    <row r="26" spans="1:14" ht="15" x14ac:dyDescent="0.2">
      <c r="A26" s="14" t="s">
        <v>15</v>
      </c>
      <c r="B26" s="9">
        <f t="shared" ref="B26:N26" si="25">B27-B25</f>
        <v>137.36999999999998</v>
      </c>
      <c r="C26" s="9">
        <f t="shared" si="25"/>
        <v>124.82999999999998</v>
      </c>
      <c r="D26" s="9">
        <f t="shared" si="25"/>
        <v>118.55999999999999</v>
      </c>
      <c r="E26" s="9">
        <f t="shared" si="25"/>
        <v>109.44</v>
      </c>
      <c r="F26" s="9">
        <f t="shared" si="25"/>
        <v>99.68</v>
      </c>
      <c r="G26" s="9">
        <f t="shared" si="25"/>
        <v>89.600000000000009</v>
      </c>
      <c r="H26" s="9">
        <f t="shared" si="25"/>
        <v>80.640000000000015</v>
      </c>
      <c r="I26" s="9">
        <f t="shared" si="25"/>
        <v>69.440000000000012</v>
      </c>
      <c r="J26" s="9">
        <f t="shared" si="25"/>
        <v>61.040000000000006</v>
      </c>
      <c r="K26" s="9">
        <f t="shared" si="25"/>
        <v>52.080000000000005</v>
      </c>
      <c r="L26" s="9">
        <f t="shared" si="25"/>
        <v>41.440000000000005</v>
      </c>
      <c r="M26" s="9">
        <f t="shared" si="25"/>
        <v>29.680000000000003</v>
      </c>
      <c r="N26" s="9">
        <f t="shared" si="25"/>
        <v>21.28</v>
      </c>
    </row>
    <row r="27" spans="1:14" x14ac:dyDescent="0.2">
      <c r="A27" s="14" t="s">
        <v>16</v>
      </c>
      <c r="B27" s="7">
        <v>241</v>
      </c>
      <c r="C27" s="8">
        <v>219</v>
      </c>
      <c r="D27" s="8">
        <v>208</v>
      </c>
      <c r="E27" s="8">
        <v>192</v>
      </c>
      <c r="F27" s="8">
        <v>178</v>
      </c>
      <c r="G27" s="8">
        <v>160</v>
      </c>
      <c r="H27" s="8">
        <v>144</v>
      </c>
      <c r="I27" s="8">
        <v>124</v>
      </c>
      <c r="J27" s="8">
        <v>109</v>
      </c>
      <c r="K27" s="8">
        <v>93</v>
      </c>
      <c r="L27" s="8">
        <v>74</v>
      </c>
      <c r="M27" s="8">
        <v>53</v>
      </c>
      <c r="N27" s="26">
        <f>ROUND(M27*(M27/L27),0)</f>
        <v>38</v>
      </c>
    </row>
    <row r="28" spans="1:14" x14ac:dyDescent="0.2">
      <c r="A28" s="16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4" x14ac:dyDescent="0.2">
      <c r="A29" s="16"/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4" x14ac:dyDescent="0.2">
      <c r="A30" s="19"/>
      <c r="B30" s="20"/>
      <c r="C30" s="1"/>
      <c r="D30" s="1"/>
      <c r="E30" s="1"/>
      <c r="F30" s="1"/>
      <c r="G30" s="2" t="s">
        <v>0</v>
      </c>
      <c r="H30" s="1"/>
      <c r="I30" s="1"/>
      <c r="J30" s="1"/>
      <c r="K30" s="1"/>
      <c r="L30" s="1"/>
      <c r="M30" s="1"/>
    </row>
    <row r="31" spans="1:14" x14ac:dyDescent="0.2">
      <c r="A31" s="19"/>
      <c r="B31" s="2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4" x14ac:dyDescent="0.2">
      <c r="A32" s="19"/>
      <c r="B32" s="21" t="s">
        <v>24</v>
      </c>
      <c r="C32" s="2" t="s">
        <v>25</v>
      </c>
      <c r="D32" s="2" t="s">
        <v>26</v>
      </c>
      <c r="E32" s="2" t="s">
        <v>27</v>
      </c>
      <c r="F32" s="2" t="s">
        <v>28</v>
      </c>
      <c r="G32" s="2" t="s">
        <v>29</v>
      </c>
      <c r="H32" s="2" t="s">
        <v>30</v>
      </c>
      <c r="I32" s="2" t="s">
        <v>31</v>
      </c>
      <c r="J32" s="2" t="s">
        <v>32</v>
      </c>
      <c r="K32" s="2" t="s">
        <v>33</v>
      </c>
      <c r="L32" s="2" t="s">
        <v>34</v>
      </c>
      <c r="M32" s="2" t="s">
        <v>35</v>
      </c>
    </row>
    <row r="33" spans="1:13" x14ac:dyDescent="0.2">
      <c r="A33" s="15">
        <v>48</v>
      </c>
      <c r="B33" s="7">
        <v>101</v>
      </c>
      <c r="C33" s="8">
        <v>92</v>
      </c>
      <c r="D33" s="8">
        <v>86</v>
      </c>
      <c r="E33" s="8">
        <v>78</v>
      </c>
      <c r="F33" s="8">
        <v>67</v>
      </c>
      <c r="G33" s="8">
        <v>58</v>
      </c>
      <c r="H33" s="8">
        <v>51</v>
      </c>
      <c r="I33" s="8">
        <v>45</v>
      </c>
      <c r="J33" s="8">
        <v>34</v>
      </c>
      <c r="K33" s="8">
        <v>30</v>
      </c>
      <c r="L33" s="8">
        <v>30</v>
      </c>
      <c r="M33" s="8">
        <v>30</v>
      </c>
    </row>
    <row r="34" spans="1:13" x14ac:dyDescent="0.2">
      <c r="A34" s="15">
        <v>53</v>
      </c>
      <c r="B34" s="7">
        <v>111</v>
      </c>
      <c r="C34" s="8">
        <v>101</v>
      </c>
      <c r="D34" s="8">
        <v>95</v>
      </c>
      <c r="E34" s="8">
        <v>84</v>
      </c>
      <c r="F34" s="8">
        <v>74</v>
      </c>
      <c r="G34" s="8">
        <v>62</v>
      </c>
      <c r="H34" s="8">
        <v>53</v>
      </c>
      <c r="I34" s="8">
        <v>48</v>
      </c>
      <c r="J34" s="8">
        <v>36</v>
      </c>
      <c r="K34" s="8">
        <v>30</v>
      </c>
      <c r="L34" s="8">
        <v>30</v>
      </c>
      <c r="M34" s="8">
        <v>30</v>
      </c>
    </row>
    <row r="35" spans="1:13" x14ac:dyDescent="0.2">
      <c r="A35" s="15">
        <v>58</v>
      </c>
      <c r="B35" s="7">
        <v>117</v>
      </c>
      <c r="C35" s="8">
        <v>106</v>
      </c>
      <c r="D35" s="8">
        <v>100</v>
      </c>
      <c r="E35" s="8">
        <v>89</v>
      </c>
      <c r="F35" s="8">
        <v>80</v>
      </c>
      <c r="G35" s="8">
        <v>65</v>
      </c>
      <c r="H35" s="8">
        <v>57</v>
      </c>
      <c r="I35" s="8">
        <v>50</v>
      </c>
      <c r="J35" s="8">
        <v>40</v>
      </c>
      <c r="K35" s="8">
        <v>31</v>
      </c>
      <c r="L35" s="8">
        <v>30</v>
      </c>
      <c r="M35" s="8">
        <v>30</v>
      </c>
    </row>
    <row r="36" spans="1:13" x14ac:dyDescent="0.2">
      <c r="A36" s="15">
        <v>63</v>
      </c>
      <c r="B36" s="7">
        <v>122</v>
      </c>
      <c r="C36" s="8">
        <v>111</v>
      </c>
      <c r="D36" s="8">
        <v>106</v>
      </c>
      <c r="E36" s="8">
        <v>92</v>
      </c>
      <c r="F36" s="8">
        <v>82</v>
      </c>
      <c r="G36" s="8">
        <v>69</v>
      </c>
      <c r="H36" s="8">
        <v>60</v>
      </c>
      <c r="I36" s="8">
        <v>52</v>
      </c>
      <c r="J36" s="8">
        <v>42</v>
      </c>
      <c r="K36" s="8">
        <v>31</v>
      </c>
      <c r="L36" s="8">
        <v>30</v>
      </c>
      <c r="M36" s="8">
        <v>30</v>
      </c>
    </row>
    <row r="37" spans="1:13" x14ac:dyDescent="0.2">
      <c r="A37" s="15">
        <v>69</v>
      </c>
      <c r="B37" s="7">
        <v>128</v>
      </c>
      <c r="C37" s="8">
        <v>116</v>
      </c>
      <c r="D37" s="8">
        <v>109</v>
      </c>
      <c r="E37" s="8">
        <v>96</v>
      </c>
      <c r="F37" s="8">
        <v>86</v>
      </c>
      <c r="G37" s="8">
        <v>73</v>
      </c>
      <c r="H37" s="8">
        <v>62</v>
      </c>
      <c r="I37" s="8">
        <v>54</v>
      </c>
      <c r="J37" s="8">
        <v>45</v>
      </c>
      <c r="K37" s="8">
        <v>32</v>
      </c>
      <c r="L37" s="8">
        <v>30</v>
      </c>
      <c r="M37" s="8">
        <v>30</v>
      </c>
    </row>
    <row r="38" spans="1:13" x14ac:dyDescent="0.2">
      <c r="A38" s="15">
        <v>77</v>
      </c>
      <c r="B38" s="7">
        <v>132</v>
      </c>
      <c r="C38" s="8">
        <v>120</v>
      </c>
      <c r="D38" s="8">
        <v>113</v>
      </c>
      <c r="E38" s="8">
        <v>99</v>
      </c>
      <c r="F38" s="8">
        <v>90</v>
      </c>
      <c r="G38" s="8">
        <v>76</v>
      </c>
      <c r="H38" s="8">
        <v>66</v>
      </c>
      <c r="I38" s="8">
        <v>58</v>
      </c>
      <c r="J38" s="8">
        <v>47</v>
      </c>
      <c r="K38" s="8">
        <v>34</v>
      </c>
      <c r="L38" s="8">
        <v>30</v>
      </c>
      <c r="M38" s="8">
        <v>30</v>
      </c>
    </row>
    <row r="39" spans="1:13" x14ac:dyDescent="0.2">
      <c r="A39" s="15">
        <v>86</v>
      </c>
      <c r="B39" s="7">
        <v>136</v>
      </c>
      <c r="C39" s="8">
        <v>124</v>
      </c>
      <c r="D39" s="8">
        <v>118</v>
      </c>
      <c r="E39" s="8">
        <v>103</v>
      </c>
      <c r="F39" s="8">
        <v>96</v>
      </c>
      <c r="G39" s="8">
        <v>81</v>
      </c>
      <c r="H39" s="8">
        <v>68</v>
      </c>
      <c r="I39" s="8">
        <v>60</v>
      </c>
      <c r="J39" s="8">
        <v>49</v>
      </c>
      <c r="K39" s="8">
        <v>35</v>
      </c>
      <c r="L39" s="8">
        <v>30</v>
      </c>
      <c r="M39" s="8">
        <v>30</v>
      </c>
    </row>
    <row r="40" spans="1:13" x14ac:dyDescent="0.2">
      <c r="A40" s="15" t="s">
        <v>36</v>
      </c>
      <c r="B40" s="7">
        <v>149</v>
      </c>
      <c r="C40" s="8">
        <v>133</v>
      </c>
      <c r="D40" s="8">
        <v>127</v>
      </c>
      <c r="E40" s="8">
        <v>112</v>
      </c>
      <c r="F40" s="8">
        <v>99</v>
      </c>
      <c r="G40" s="8">
        <v>85</v>
      </c>
      <c r="H40" s="8">
        <v>71</v>
      </c>
      <c r="I40" s="8">
        <v>63</v>
      </c>
      <c r="J40" s="8">
        <v>51</v>
      </c>
      <c r="K40" s="8">
        <v>36</v>
      </c>
      <c r="L40" s="8">
        <v>30</v>
      </c>
      <c r="M40" s="8">
        <v>30</v>
      </c>
    </row>
    <row r="41" spans="1:13" x14ac:dyDescent="0.2">
      <c r="A41" s="16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 x14ac:dyDescent="0.2">
      <c r="A42" s="16"/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 x14ac:dyDescent="0.2">
      <c r="A43" s="16"/>
      <c r="B43" s="17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Women</vt:lpstr>
      <vt:lpstr>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Jean-François Lamy</cp:lastModifiedBy>
  <dcterms:modified xsi:type="dcterms:W3CDTF">2025-06-01T18:52:05Z</dcterms:modified>
</cp:coreProperties>
</file>