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onroy\Desktop\Bancomext\Estatales\Vocaciones estimacion\"/>
    </mc:Choice>
  </mc:AlternateContent>
  <bookViews>
    <workbookView xWindow="0" yWindow="0" windowWidth="20496" windowHeight="7320"/>
  </bookViews>
  <sheets>
    <sheet name="PIB" sheetId="2" r:id="rId1"/>
    <sheet name="apoyo1" sheetId="4" r:id="rId2"/>
    <sheet name="graficas" sheetId="5" r:id="rId3"/>
    <sheet name="data" sheetId="1" r:id="rId4"/>
    <sheet name="cat" sheetId="3" r:id="rId5"/>
    <sheet name="Hoja1" sheetId="6" r:id="rId6"/>
    <sheet name="Hoja2" sheetId="7" r:id="rId7"/>
    <sheet name="Hoja3" sheetId="8" r:id="rId8"/>
  </sheets>
  <definedNames>
    <definedName name="_xlnm._FilterDatabase" localSheetId="3" hidden="1">data!$A$1:$P$2433</definedName>
    <definedName name="anio">data!$F$1:$O$1</definedName>
    <definedName name="_xlnm.Print_Area" localSheetId="0">PIB!$C$1:$AF$120</definedName>
    <definedName name="data">data!$F$2:$O$2433</definedName>
    <definedName name="estados">data!$B$2:$B$2433</definedName>
    <definedName name="match">data!$E$2:$E$2433</definedName>
    <definedName name="pesos">data!$C$2:$C$2433</definedName>
    <definedName name="rank">data!$P$2:$P$2433</definedName>
    <definedName name="_xlnm.Print_Titles" localSheetId="0">PIB!$3:$4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U10" i="2" s="1"/>
  <c r="E10" i="2"/>
  <c r="AD10" i="2"/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4" i="7"/>
  <c r="E28" i="2" l="1"/>
  <c r="E9" i="2" l="1"/>
  <c r="E18" i="2" s="1"/>
  <c r="O6" i="5" l="1"/>
  <c r="D4" i="4" l="1"/>
  <c r="T9" i="4" l="1"/>
  <c r="N2" i="3"/>
  <c r="M3" i="3"/>
  <c r="P3" i="3"/>
  <c r="F58" i="5" l="1"/>
  <c r="G6" i="5" l="1"/>
  <c r="H6" i="5"/>
  <c r="I6" i="5"/>
  <c r="J6" i="5"/>
  <c r="K6" i="5"/>
  <c r="L6" i="5"/>
  <c r="M6" i="5"/>
  <c r="N6" i="5"/>
  <c r="F6" i="5"/>
  <c r="Z46" i="4" l="1"/>
  <c r="AA46" i="4"/>
  <c r="V46" i="4"/>
  <c r="W46" i="4"/>
  <c r="X46" i="4"/>
  <c r="Y46" i="4"/>
  <c r="AC46" i="4"/>
  <c r="U46" i="4"/>
  <c r="T10" i="4"/>
  <c r="U10" i="4"/>
  <c r="V10" i="4"/>
  <c r="W10" i="4"/>
  <c r="X10" i="4"/>
  <c r="Y10" i="4"/>
  <c r="Z10" i="4"/>
  <c r="AA10" i="4"/>
  <c r="AB10" i="4"/>
  <c r="AC10" i="4"/>
  <c r="T11" i="4"/>
  <c r="U11" i="4"/>
  <c r="V11" i="4"/>
  <c r="W11" i="4"/>
  <c r="X11" i="4"/>
  <c r="Y11" i="4"/>
  <c r="Z11" i="4"/>
  <c r="AA11" i="4"/>
  <c r="AB11" i="4"/>
  <c r="AC11" i="4"/>
  <c r="T12" i="4"/>
  <c r="U12" i="4"/>
  <c r="V12" i="4"/>
  <c r="W12" i="4"/>
  <c r="X12" i="4"/>
  <c r="Y12" i="4"/>
  <c r="Z12" i="4"/>
  <c r="AA12" i="4"/>
  <c r="AB12" i="4"/>
  <c r="AC12" i="4"/>
  <c r="T13" i="4"/>
  <c r="U13" i="4"/>
  <c r="V13" i="4"/>
  <c r="W13" i="4"/>
  <c r="X13" i="4"/>
  <c r="Y13" i="4"/>
  <c r="Z13" i="4"/>
  <c r="AA13" i="4"/>
  <c r="AB13" i="4"/>
  <c r="AC13" i="4"/>
  <c r="T14" i="4"/>
  <c r="U14" i="4"/>
  <c r="V14" i="4"/>
  <c r="W14" i="4"/>
  <c r="X14" i="4"/>
  <c r="Y14" i="4"/>
  <c r="Z14" i="4"/>
  <c r="AA14" i="4"/>
  <c r="AB14" i="4"/>
  <c r="AC14" i="4"/>
  <c r="T15" i="4"/>
  <c r="U15" i="4"/>
  <c r="V15" i="4"/>
  <c r="W15" i="4"/>
  <c r="X15" i="4"/>
  <c r="Y15" i="4"/>
  <c r="Z15" i="4"/>
  <c r="AA15" i="4"/>
  <c r="AB15" i="4"/>
  <c r="AC15" i="4"/>
  <c r="T16" i="4"/>
  <c r="U16" i="4"/>
  <c r="V16" i="4"/>
  <c r="W16" i="4"/>
  <c r="X16" i="4"/>
  <c r="Y16" i="4"/>
  <c r="Z16" i="4"/>
  <c r="AA16" i="4"/>
  <c r="AB16" i="4"/>
  <c r="AC16" i="4"/>
  <c r="T17" i="4"/>
  <c r="U17" i="4"/>
  <c r="V17" i="4"/>
  <c r="W17" i="4"/>
  <c r="X17" i="4"/>
  <c r="Y17" i="4"/>
  <c r="Z17" i="4"/>
  <c r="AA17" i="4"/>
  <c r="AB17" i="4"/>
  <c r="AC17" i="4"/>
  <c r="T18" i="4"/>
  <c r="U18" i="4"/>
  <c r="V18" i="4"/>
  <c r="W18" i="4"/>
  <c r="X18" i="4"/>
  <c r="Y18" i="4"/>
  <c r="Z18" i="4"/>
  <c r="AA18" i="4"/>
  <c r="AB18" i="4"/>
  <c r="AC18" i="4"/>
  <c r="T19" i="4"/>
  <c r="U19" i="4"/>
  <c r="V19" i="4"/>
  <c r="W19" i="4"/>
  <c r="X19" i="4"/>
  <c r="Y19" i="4"/>
  <c r="Z19" i="4"/>
  <c r="Z58" i="4" s="1"/>
  <c r="AA19" i="4"/>
  <c r="AB19" i="4"/>
  <c r="AC19" i="4"/>
  <c r="T20" i="4"/>
  <c r="U20" i="4"/>
  <c r="V20" i="4"/>
  <c r="W20" i="4"/>
  <c r="X20" i="4"/>
  <c r="Y20" i="4"/>
  <c r="Z20" i="4"/>
  <c r="AA20" i="4"/>
  <c r="AB20" i="4"/>
  <c r="AC20" i="4"/>
  <c r="T21" i="4"/>
  <c r="U21" i="4"/>
  <c r="V21" i="4"/>
  <c r="W21" i="4"/>
  <c r="X21" i="4"/>
  <c r="Y21" i="4"/>
  <c r="Z21" i="4"/>
  <c r="AA21" i="4"/>
  <c r="AB21" i="4"/>
  <c r="AC21" i="4"/>
  <c r="T22" i="4"/>
  <c r="U22" i="4"/>
  <c r="V22" i="4"/>
  <c r="W22" i="4"/>
  <c r="X22" i="4"/>
  <c r="Y22" i="4"/>
  <c r="Z22" i="4"/>
  <c r="AA22" i="4"/>
  <c r="AB22" i="4"/>
  <c r="AC22" i="4"/>
  <c r="T23" i="4"/>
  <c r="U23" i="4"/>
  <c r="V23" i="4"/>
  <c r="W23" i="4"/>
  <c r="X23" i="4"/>
  <c r="Y23" i="4"/>
  <c r="Z23" i="4"/>
  <c r="AA23" i="4"/>
  <c r="AB23" i="4"/>
  <c r="AC23" i="4"/>
  <c r="T24" i="4"/>
  <c r="U24" i="4"/>
  <c r="V24" i="4"/>
  <c r="W24" i="4"/>
  <c r="X24" i="4"/>
  <c r="Y24" i="4"/>
  <c r="Z24" i="4"/>
  <c r="AA24" i="4"/>
  <c r="AB24" i="4"/>
  <c r="AC24" i="4"/>
  <c r="T25" i="4"/>
  <c r="U25" i="4"/>
  <c r="V25" i="4"/>
  <c r="W25" i="4"/>
  <c r="X25" i="4"/>
  <c r="Y25" i="4"/>
  <c r="Z25" i="4"/>
  <c r="AA25" i="4"/>
  <c r="AB25" i="4"/>
  <c r="AC25" i="4"/>
  <c r="T26" i="4"/>
  <c r="U26" i="4"/>
  <c r="V26" i="4"/>
  <c r="W26" i="4"/>
  <c r="X26" i="4"/>
  <c r="Y26" i="4"/>
  <c r="Z26" i="4"/>
  <c r="AA26" i="4"/>
  <c r="AB26" i="4"/>
  <c r="AC26" i="4"/>
  <c r="T27" i="4"/>
  <c r="U27" i="4"/>
  <c r="V27" i="4"/>
  <c r="W27" i="4"/>
  <c r="X27" i="4"/>
  <c r="Y27" i="4"/>
  <c r="Z27" i="4"/>
  <c r="AA27" i="4"/>
  <c r="AB27" i="4"/>
  <c r="AC27" i="4"/>
  <c r="T28" i="4"/>
  <c r="U28" i="4"/>
  <c r="V28" i="4"/>
  <c r="W28" i="4"/>
  <c r="X28" i="4"/>
  <c r="Y28" i="4"/>
  <c r="Z28" i="4"/>
  <c r="AA28" i="4"/>
  <c r="AB28" i="4"/>
  <c r="AC28" i="4"/>
  <c r="T29" i="4"/>
  <c r="U29" i="4"/>
  <c r="V29" i="4"/>
  <c r="W29" i="4"/>
  <c r="X29" i="4"/>
  <c r="Y29" i="4"/>
  <c r="Z29" i="4"/>
  <c r="AA29" i="4"/>
  <c r="AB29" i="4"/>
  <c r="AC29" i="4"/>
  <c r="T30" i="4"/>
  <c r="U30" i="4"/>
  <c r="V30" i="4"/>
  <c r="W30" i="4"/>
  <c r="X30" i="4"/>
  <c r="Y30" i="4"/>
  <c r="Z30" i="4"/>
  <c r="AA30" i="4"/>
  <c r="AB30" i="4"/>
  <c r="AC30" i="4"/>
  <c r="T31" i="4"/>
  <c r="U31" i="4"/>
  <c r="V31" i="4"/>
  <c r="W31" i="4"/>
  <c r="X31" i="4"/>
  <c r="Y31" i="4"/>
  <c r="Z31" i="4"/>
  <c r="Z70" i="4" s="1"/>
  <c r="AA31" i="4"/>
  <c r="AB31" i="4"/>
  <c r="AC31" i="4"/>
  <c r="T32" i="4"/>
  <c r="U32" i="4"/>
  <c r="V32" i="4"/>
  <c r="W32" i="4"/>
  <c r="X32" i="4"/>
  <c r="Y32" i="4"/>
  <c r="Z32" i="4"/>
  <c r="AA32" i="4"/>
  <c r="AB32" i="4"/>
  <c r="AC32" i="4"/>
  <c r="T33" i="4"/>
  <c r="U33" i="4"/>
  <c r="V33" i="4"/>
  <c r="W33" i="4"/>
  <c r="X33" i="4"/>
  <c r="Y33" i="4"/>
  <c r="Z33" i="4"/>
  <c r="AA33" i="4"/>
  <c r="AB33" i="4"/>
  <c r="AC33" i="4"/>
  <c r="T34" i="4"/>
  <c r="U34" i="4"/>
  <c r="V34" i="4"/>
  <c r="W34" i="4"/>
  <c r="X34" i="4"/>
  <c r="Y34" i="4"/>
  <c r="Z34" i="4"/>
  <c r="AA34" i="4"/>
  <c r="AB34" i="4"/>
  <c r="AC34" i="4"/>
  <c r="T35" i="4"/>
  <c r="U35" i="4"/>
  <c r="V35" i="4"/>
  <c r="W35" i="4"/>
  <c r="X35" i="4"/>
  <c r="Y35" i="4"/>
  <c r="Z35" i="4"/>
  <c r="AA35" i="4"/>
  <c r="AB35" i="4"/>
  <c r="AC35" i="4"/>
  <c r="T36" i="4"/>
  <c r="U36" i="4"/>
  <c r="V36" i="4"/>
  <c r="W36" i="4"/>
  <c r="X36" i="4"/>
  <c r="Y36" i="4"/>
  <c r="Z36" i="4"/>
  <c r="AA36" i="4"/>
  <c r="AB36" i="4"/>
  <c r="AC36" i="4"/>
  <c r="T37" i="4"/>
  <c r="U37" i="4"/>
  <c r="V37" i="4"/>
  <c r="W37" i="4"/>
  <c r="X37" i="4"/>
  <c r="Y37" i="4"/>
  <c r="Z37" i="4"/>
  <c r="AA37" i="4"/>
  <c r="AB37" i="4"/>
  <c r="AC37" i="4"/>
  <c r="T38" i="4"/>
  <c r="U38" i="4"/>
  <c r="V38" i="4"/>
  <c r="W38" i="4"/>
  <c r="X38" i="4"/>
  <c r="Y38" i="4"/>
  <c r="Z38" i="4"/>
  <c r="AA38" i="4"/>
  <c r="AB38" i="4"/>
  <c r="AC38" i="4"/>
  <c r="T39" i="4"/>
  <c r="U39" i="4"/>
  <c r="V39" i="4"/>
  <c r="W39" i="4"/>
  <c r="X39" i="4"/>
  <c r="Y39" i="4"/>
  <c r="Z39" i="4"/>
  <c r="AA39" i="4"/>
  <c r="AB39" i="4"/>
  <c r="AC39" i="4"/>
  <c r="T40" i="4"/>
  <c r="U40" i="4"/>
  <c r="V40" i="4"/>
  <c r="W40" i="4"/>
  <c r="X40" i="4"/>
  <c r="Y40" i="4"/>
  <c r="Z40" i="4"/>
  <c r="AA40" i="4"/>
  <c r="AB40" i="4"/>
  <c r="AC40" i="4"/>
  <c r="U9" i="4"/>
  <c r="V9" i="4"/>
  <c r="W9" i="4"/>
  <c r="X9" i="4"/>
  <c r="Y9" i="4"/>
  <c r="Z9" i="4"/>
  <c r="AA9" i="4"/>
  <c r="AB9" i="4"/>
  <c r="AC9" i="4"/>
  <c r="O95" i="4"/>
  <c r="N95" i="4"/>
  <c r="M95" i="4"/>
  <c r="L95" i="4"/>
  <c r="K95" i="4"/>
  <c r="J95" i="4"/>
  <c r="I95" i="4"/>
  <c r="H95" i="4"/>
  <c r="G95" i="4"/>
  <c r="F95" i="4"/>
  <c r="E95" i="4"/>
  <c r="O94" i="4"/>
  <c r="N94" i="4"/>
  <c r="M94" i="4"/>
  <c r="L94" i="4"/>
  <c r="K94" i="4"/>
  <c r="J94" i="4"/>
  <c r="I94" i="4"/>
  <c r="H94" i="4"/>
  <c r="G94" i="4"/>
  <c r="F94" i="4"/>
  <c r="E94" i="4"/>
  <c r="O93" i="4"/>
  <c r="N93" i="4"/>
  <c r="M93" i="4"/>
  <c r="L93" i="4"/>
  <c r="K93" i="4"/>
  <c r="J93" i="4"/>
  <c r="I93" i="4"/>
  <c r="H93" i="4"/>
  <c r="G93" i="4"/>
  <c r="F93" i="4"/>
  <c r="E93" i="4"/>
  <c r="O92" i="4"/>
  <c r="N92" i="4"/>
  <c r="M92" i="4"/>
  <c r="L92" i="4"/>
  <c r="K92" i="4"/>
  <c r="J92" i="4"/>
  <c r="I92" i="4"/>
  <c r="H92" i="4"/>
  <c r="G92" i="4"/>
  <c r="F92" i="4"/>
  <c r="E92" i="4"/>
  <c r="O91" i="4"/>
  <c r="N91" i="4"/>
  <c r="M91" i="4"/>
  <c r="L91" i="4"/>
  <c r="K91" i="4"/>
  <c r="J91" i="4"/>
  <c r="I91" i="4"/>
  <c r="H91" i="4"/>
  <c r="G91" i="4"/>
  <c r="F91" i="4"/>
  <c r="E91" i="4"/>
  <c r="O90" i="4"/>
  <c r="N90" i="4"/>
  <c r="M90" i="4"/>
  <c r="L90" i="4"/>
  <c r="K90" i="4"/>
  <c r="J90" i="4"/>
  <c r="I90" i="4"/>
  <c r="H90" i="4"/>
  <c r="G90" i="4"/>
  <c r="F90" i="4"/>
  <c r="E90" i="4"/>
  <c r="O89" i="4"/>
  <c r="N89" i="4"/>
  <c r="M89" i="4"/>
  <c r="L89" i="4"/>
  <c r="K89" i="4"/>
  <c r="J89" i="4"/>
  <c r="I89" i="4"/>
  <c r="H89" i="4"/>
  <c r="G89" i="4"/>
  <c r="F89" i="4"/>
  <c r="E89" i="4"/>
  <c r="O88" i="4"/>
  <c r="N88" i="4"/>
  <c r="M88" i="4"/>
  <c r="L88" i="4"/>
  <c r="K88" i="4"/>
  <c r="J88" i="4"/>
  <c r="I88" i="4"/>
  <c r="H88" i="4"/>
  <c r="G88" i="4"/>
  <c r="F88" i="4"/>
  <c r="E88" i="4"/>
  <c r="O87" i="4"/>
  <c r="N87" i="4"/>
  <c r="M87" i="4"/>
  <c r="L87" i="4"/>
  <c r="K87" i="4"/>
  <c r="J87" i="4"/>
  <c r="I87" i="4"/>
  <c r="H87" i="4"/>
  <c r="G87" i="4"/>
  <c r="F87" i="4"/>
  <c r="E87" i="4"/>
  <c r="O86" i="4"/>
  <c r="N86" i="4"/>
  <c r="M86" i="4"/>
  <c r="L86" i="4"/>
  <c r="K86" i="4"/>
  <c r="J86" i="4"/>
  <c r="I86" i="4"/>
  <c r="H86" i="4"/>
  <c r="G86" i="4"/>
  <c r="F86" i="4"/>
  <c r="E86" i="4"/>
  <c r="O85" i="4"/>
  <c r="N85" i="4"/>
  <c r="M85" i="4"/>
  <c r="L85" i="4"/>
  <c r="K85" i="4"/>
  <c r="J85" i="4"/>
  <c r="I85" i="4"/>
  <c r="H85" i="4"/>
  <c r="G85" i="4"/>
  <c r="F85" i="4"/>
  <c r="E85" i="4"/>
  <c r="O84" i="4"/>
  <c r="N84" i="4"/>
  <c r="M84" i="4"/>
  <c r="L84" i="4"/>
  <c r="K84" i="4"/>
  <c r="J84" i="4"/>
  <c r="I84" i="4"/>
  <c r="H84" i="4"/>
  <c r="G84" i="4"/>
  <c r="F84" i="4"/>
  <c r="E84" i="4"/>
  <c r="O83" i="4"/>
  <c r="N83" i="4"/>
  <c r="M83" i="4"/>
  <c r="L83" i="4"/>
  <c r="K83" i="4"/>
  <c r="J83" i="4"/>
  <c r="I83" i="4"/>
  <c r="H83" i="4"/>
  <c r="G83" i="4"/>
  <c r="F83" i="4"/>
  <c r="E83" i="4"/>
  <c r="O82" i="4"/>
  <c r="N82" i="4"/>
  <c r="M82" i="4"/>
  <c r="L82" i="4"/>
  <c r="K82" i="4"/>
  <c r="J82" i="4"/>
  <c r="I82" i="4"/>
  <c r="H82" i="4"/>
  <c r="G82" i="4"/>
  <c r="F82" i="4"/>
  <c r="E82" i="4"/>
  <c r="O81" i="4"/>
  <c r="N81" i="4"/>
  <c r="M81" i="4"/>
  <c r="L81" i="4"/>
  <c r="K81" i="4"/>
  <c r="J81" i="4"/>
  <c r="I81" i="4"/>
  <c r="H81" i="4"/>
  <c r="G81" i="4"/>
  <c r="F81" i="4"/>
  <c r="E81" i="4"/>
  <c r="O80" i="4"/>
  <c r="N80" i="4"/>
  <c r="M80" i="4"/>
  <c r="L80" i="4"/>
  <c r="K80" i="4"/>
  <c r="J80" i="4"/>
  <c r="I80" i="4"/>
  <c r="H80" i="4"/>
  <c r="G80" i="4"/>
  <c r="F80" i="4"/>
  <c r="E80" i="4"/>
  <c r="O79" i="4"/>
  <c r="N79" i="4"/>
  <c r="M79" i="4"/>
  <c r="L79" i="4"/>
  <c r="K79" i="4"/>
  <c r="J79" i="4"/>
  <c r="I79" i="4"/>
  <c r="H79" i="4"/>
  <c r="G79" i="4"/>
  <c r="F79" i="4"/>
  <c r="E79" i="4"/>
  <c r="O78" i="4"/>
  <c r="N78" i="4"/>
  <c r="M78" i="4"/>
  <c r="M101" i="4" s="1"/>
  <c r="L78" i="4"/>
  <c r="L101" i="4" s="1"/>
  <c r="K78" i="4"/>
  <c r="K101" i="4" s="1"/>
  <c r="J78" i="4"/>
  <c r="J101" i="4" s="1"/>
  <c r="I78" i="4"/>
  <c r="I101" i="4" s="1"/>
  <c r="H78" i="4"/>
  <c r="H101" i="4" s="1"/>
  <c r="G78" i="4"/>
  <c r="G101" i="4" s="1"/>
  <c r="F78" i="4"/>
  <c r="F101" i="4" s="1"/>
  <c r="E78" i="4"/>
  <c r="E101" i="4" s="1"/>
  <c r="O46" i="4"/>
  <c r="N46" i="4"/>
  <c r="M46" i="4"/>
  <c r="L46" i="4"/>
  <c r="K46" i="4"/>
  <c r="J46" i="4"/>
  <c r="I46" i="4"/>
  <c r="H46" i="4"/>
  <c r="G46" i="4"/>
  <c r="F46" i="4"/>
  <c r="E46" i="4"/>
  <c r="O45" i="4"/>
  <c r="N45" i="4"/>
  <c r="M45" i="4"/>
  <c r="L45" i="4"/>
  <c r="K45" i="4"/>
  <c r="J45" i="4"/>
  <c r="I45" i="4"/>
  <c r="H45" i="4"/>
  <c r="G45" i="4"/>
  <c r="F45" i="4"/>
  <c r="E45" i="4"/>
  <c r="O44" i="4"/>
  <c r="N44" i="4"/>
  <c r="M44" i="4"/>
  <c r="L44" i="4"/>
  <c r="K44" i="4"/>
  <c r="J44" i="4"/>
  <c r="I44" i="4"/>
  <c r="H44" i="4"/>
  <c r="G44" i="4"/>
  <c r="F44" i="4"/>
  <c r="E44" i="4"/>
  <c r="O43" i="4"/>
  <c r="N43" i="4"/>
  <c r="M43" i="4"/>
  <c r="L43" i="4"/>
  <c r="K43" i="4"/>
  <c r="J43" i="4"/>
  <c r="I43" i="4"/>
  <c r="H43" i="4"/>
  <c r="G43" i="4"/>
  <c r="F43" i="4"/>
  <c r="E43" i="4"/>
  <c r="O42" i="4"/>
  <c r="N42" i="4"/>
  <c r="M42" i="4"/>
  <c r="L42" i="4"/>
  <c r="K42" i="4"/>
  <c r="J42" i="4"/>
  <c r="I42" i="4"/>
  <c r="H42" i="4"/>
  <c r="G42" i="4"/>
  <c r="F42" i="4"/>
  <c r="E42" i="4"/>
  <c r="O41" i="4"/>
  <c r="N41" i="4"/>
  <c r="M41" i="4"/>
  <c r="L41" i="4"/>
  <c r="K41" i="4"/>
  <c r="J41" i="4"/>
  <c r="I41" i="4"/>
  <c r="H41" i="4"/>
  <c r="G41" i="4"/>
  <c r="F41" i="4"/>
  <c r="E41" i="4"/>
  <c r="O40" i="4"/>
  <c r="N40" i="4"/>
  <c r="M40" i="4"/>
  <c r="L40" i="4"/>
  <c r="K40" i="4"/>
  <c r="J40" i="4"/>
  <c r="I40" i="4"/>
  <c r="H40" i="4"/>
  <c r="G40" i="4"/>
  <c r="F40" i="4"/>
  <c r="E40" i="4"/>
  <c r="O39" i="4"/>
  <c r="N39" i="4"/>
  <c r="M39" i="4"/>
  <c r="L39" i="4"/>
  <c r="K39" i="4"/>
  <c r="J39" i="4"/>
  <c r="I39" i="4"/>
  <c r="H39" i="4"/>
  <c r="G39" i="4"/>
  <c r="F39" i="4"/>
  <c r="E39" i="4"/>
  <c r="O38" i="4"/>
  <c r="N38" i="4"/>
  <c r="M38" i="4"/>
  <c r="L38" i="4"/>
  <c r="K38" i="4"/>
  <c r="J38" i="4"/>
  <c r="I38" i="4"/>
  <c r="H38" i="4"/>
  <c r="G38" i="4"/>
  <c r="F38" i="4"/>
  <c r="E38" i="4"/>
  <c r="O37" i="4"/>
  <c r="N37" i="4"/>
  <c r="M37" i="4"/>
  <c r="L37" i="4"/>
  <c r="K37" i="4"/>
  <c r="J37" i="4"/>
  <c r="I37" i="4"/>
  <c r="H37" i="4"/>
  <c r="G37" i="4"/>
  <c r="F37" i="4"/>
  <c r="E37" i="4"/>
  <c r="O36" i="4"/>
  <c r="N36" i="4"/>
  <c r="M36" i="4"/>
  <c r="L36" i="4"/>
  <c r="K36" i="4"/>
  <c r="J36" i="4"/>
  <c r="I36" i="4"/>
  <c r="H36" i="4"/>
  <c r="G36" i="4"/>
  <c r="F36" i="4"/>
  <c r="E36" i="4"/>
  <c r="O35" i="4"/>
  <c r="N35" i="4"/>
  <c r="M35" i="4"/>
  <c r="L35" i="4"/>
  <c r="K35" i="4"/>
  <c r="J35" i="4"/>
  <c r="I35" i="4"/>
  <c r="H35" i="4"/>
  <c r="G35" i="4"/>
  <c r="F35" i="4"/>
  <c r="E35" i="4"/>
  <c r="O34" i="4"/>
  <c r="N34" i="4"/>
  <c r="M34" i="4"/>
  <c r="L34" i="4"/>
  <c r="K34" i="4"/>
  <c r="J34" i="4"/>
  <c r="I34" i="4"/>
  <c r="H34" i="4"/>
  <c r="G34" i="4"/>
  <c r="F34" i="4"/>
  <c r="E34" i="4"/>
  <c r="O33" i="4"/>
  <c r="N33" i="4"/>
  <c r="M33" i="4"/>
  <c r="L33" i="4"/>
  <c r="K33" i="4"/>
  <c r="J33" i="4"/>
  <c r="I33" i="4"/>
  <c r="H33" i="4"/>
  <c r="G33" i="4"/>
  <c r="F33" i="4"/>
  <c r="E33" i="4"/>
  <c r="O32" i="4"/>
  <c r="N32" i="4"/>
  <c r="M32" i="4"/>
  <c r="L32" i="4"/>
  <c r="K32" i="4"/>
  <c r="J32" i="4"/>
  <c r="I32" i="4"/>
  <c r="H32" i="4"/>
  <c r="G32" i="4"/>
  <c r="F32" i="4"/>
  <c r="E32" i="4"/>
  <c r="O31" i="4"/>
  <c r="N31" i="4"/>
  <c r="M31" i="4"/>
  <c r="L31" i="4"/>
  <c r="K31" i="4"/>
  <c r="J31" i="4"/>
  <c r="I31" i="4"/>
  <c r="H31" i="4"/>
  <c r="G31" i="4"/>
  <c r="F31" i="4"/>
  <c r="E31" i="4"/>
  <c r="O30" i="4"/>
  <c r="N30" i="4"/>
  <c r="M30" i="4"/>
  <c r="L30" i="4"/>
  <c r="K30" i="4"/>
  <c r="J30" i="4"/>
  <c r="I30" i="4"/>
  <c r="H30" i="4"/>
  <c r="G30" i="4"/>
  <c r="F30" i="4"/>
  <c r="E30" i="4"/>
  <c r="O29" i="4"/>
  <c r="N29" i="4"/>
  <c r="M29" i="4"/>
  <c r="L29" i="4"/>
  <c r="K29" i="4"/>
  <c r="J29" i="4"/>
  <c r="I29" i="4"/>
  <c r="H29" i="4"/>
  <c r="G29" i="4"/>
  <c r="F29" i="4"/>
  <c r="E29" i="4"/>
  <c r="O28" i="4"/>
  <c r="N28" i="4"/>
  <c r="M28" i="4"/>
  <c r="L28" i="4"/>
  <c r="K28" i="4"/>
  <c r="J28" i="4"/>
  <c r="I28" i="4"/>
  <c r="H28" i="4"/>
  <c r="G28" i="4"/>
  <c r="F28" i="4"/>
  <c r="E28" i="4"/>
  <c r="O27" i="4"/>
  <c r="N27" i="4"/>
  <c r="M27" i="4"/>
  <c r="L27" i="4"/>
  <c r="K27" i="4"/>
  <c r="J27" i="4"/>
  <c r="I27" i="4"/>
  <c r="H27" i="4"/>
  <c r="G27" i="4"/>
  <c r="F27" i="4"/>
  <c r="E27" i="4"/>
  <c r="O26" i="4"/>
  <c r="N26" i="4"/>
  <c r="N52" i="4" s="1"/>
  <c r="M26" i="4"/>
  <c r="M52" i="4" s="1"/>
  <c r="L26" i="4"/>
  <c r="K26" i="4"/>
  <c r="J26" i="4"/>
  <c r="J52" i="4" s="1"/>
  <c r="I26" i="4"/>
  <c r="H26" i="4"/>
  <c r="H72" i="4" s="1"/>
  <c r="G26" i="4"/>
  <c r="G52" i="4" s="1"/>
  <c r="F26" i="4"/>
  <c r="F52" i="4" s="1"/>
  <c r="E26" i="4"/>
  <c r="E52" i="4" s="1"/>
  <c r="O11" i="4"/>
  <c r="N11" i="4"/>
  <c r="M11" i="4"/>
  <c r="L11" i="4"/>
  <c r="K11" i="4"/>
  <c r="J11" i="4"/>
  <c r="I11" i="4"/>
  <c r="H11" i="4"/>
  <c r="G11" i="4"/>
  <c r="F11" i="4"/>
  <c r="E11" i="4"/>
  <c r="O10" i="4"/>
  <c r="N10" i="4"/>
  <c r="M10" i="4"/>
  <c r="L10" i="4"/>
  <c r="K10" i="4"/>
  <c r="J10" i="4"/>
  <c r="I10" i="4"/>
  <c r="H10" i="4"/>
  <c r="G10" i="4"/>
  <c r="F10" i="4"/>
  <c r="E10" i="4"/>
  <c r="O9" i="4"/>
  <c r="N9" i="4"/>
  <c r="M9" i="4"/>
  <c r="L9" i="4"/>
  <c r="K9" i="4"/>
  <c r="J9" i="4"/>
  <c r="I9" i="4"/>
  <c r="H9" i="4"/>
  <c r="G9" i="4"/>
  <c r="F9" i="4"/>
  <c r="O8" i="4"/>
  <c r="N8" i="4"/>
  <c r="N17" i="4" s="1"/>
  <c r="M8" i="4"/>
  <c r="L8" i="4"/>
  <c r="L17" i="4" s="1"/>
  <c r="K8" i="4"/>
  <c r="K17" i="4" s="1"/>
  <c r="J8" i="4"/>
  <c r="I8" i="4"/>
  <c r="H8" i="4"/>
  <c r="H17" i="4" s="1"/>
  <c r="G8" i="4"/>
  <c r="G17" i="4" s="1"/>
  <c r="F8" i="4"/>
  <c r="F17" i="4" s="1"/>
  <c r="E8" i="4"/>
  <c r="E2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79" i="2"/>
  <c r="E80" i="2"/>
  <c r="F80" i="2"/>
  <c r="G80" i="2"/>
  <c r="H80" i="2"/>
  <c r="I80" i="2"/>
  <c r="J80" i="2"/>
  <c r="K80" i="2"/>
  <c r="L80" i="2"/>
  <c r="M80" i="2"/>
  <c r="N80" i="2"/>
  <c r="E81" i="2"/>
  <c r="F81" i="2"/>
  <c r="G81" i="2"/>
  <c r="H81" i="2"/>
  <c r="I81" i="2"/>
  <c r="J81" i="2"/>
  <c r="K81" i="2"/>
  <c r="L81" i="2"/>
  <c r="M81" i="2"/>
  <c r="N81" i="2"/>
  <c r="E82" i="2"/>
  <c r="F82" i="2"/>
  <c r="G82" i="2"/>
  <c r="H82" i="2"/>
  <c r="I82" i="2"/>
  <c r="J82" i="2"/>
  <c r="K82" i="2"/>
  <c r="L82" i="2"/>
  <c r="M82" i="2"/>
  <c r="N82" i="2"/>
  <c r="E83" i="2"/>
  <c r="F83" i="2"/>
  <c r="G83" i="2"/>
  <c r="H83" i="2"/>
  <c r="I83" i="2"/>
  <c r="J83" i="2"/>
  <c r="K83" i="2"/>
  <c r="L83" i="2"/>
  <c r="M83" i="2"/>
  <c r="N83" i="2"/>
  <c r="E84" i="2"/>
  <c r="E107" i="2" s="1"/>
  <c r="F84" i="2"/>
  <c r="G84" i="2"/>
  <c r="H84" i="2"/>
  <c r="I84" i="2"/>
  <c r="J84" i="2"/>
  <c r="K84" i="2"/>
  <c r="L84" i="2"/>
  <c r="M84" i="2"/>
  <c r="N84" i="2"/>
  <c r="E85" i="2"/>
  <c r="F85" i="2"/>
  <c r="G85" i="2"/>
  <c r="H85" i="2"/>
  <c r="I85" i="2"/>
  <c r="J85" i="2"/>
  <c r="K85" i="2"/>
  <c r="L85" i="2"/>
  <c r="M85" i="2"/>
  <c r="N85" i="2"/>
  <c r="E86" i="2"/>
  <c r="F86" i="2"/>
  <c r="G86" i="2"/>
  <c r="H86" i="2"/>
  <c r="I86" i="2"/>
  <c r="J86" i="2"/>
  <c r="K86" i="2"/>
  <c r="L86" i="2"/>
  <c r="M86" i="2"/>
  <c r="N86" i="2"/>
  <c r="E87" i="2"/>
  <c r="F87" i="2"/>
  <c r="G87" i="2"/>
  <c r="H87" i="2"/>
  <c r="I87" i="2"/>
  <c r="J87" i="2"/>
  <c r="K87" i="2"/>
  <c r="L87" i="2"/>
  <c r="M87" i="2"/>
  <c r="N87" i="2"/>
  <c r="E88" i="2"/>
  <c r="F88" i="2"/>
  <c r="G88" i="2"/>
  <c r="H88" i="2"/>
  <c r="I88" i="2"/>
  <c r="J88" i="2"/>
  <c r="K88" i="2"/>
  <c r="L88" i="2"/>
  <c r="M88" i="2"/>
  <c r="M111" i="2" s="1"/>
  <c r="N88" i="2"/>
  <c r="O111" i="2" s="1"/>
  <c r="E89" i="2"/>
  <c r="F89" i="2"/>
  <c r="G89" i="2"/>
  <c r="H89" i="2"/>
  <c r="I89" i="2"/>
  <c r="J89" i="2"/>
  <c r="K89" i="2"/>
  <c r="L89" i="2"/>
  <c r="M89" i="2"/>
  <c r="N89" i="2"/>
  <c r="E90" i="2"/>
  <c r="F90" i="2"/>
  <c r="G90" i="2"/>
  <c r="H90" i="2"/>
  <c r="I90" i="2"/>
  <c r="J90" i="2"/>
  <c r="K90" i="2"/>
  <c r="L90" i="2"/>
  <c r="M90" i="2"/>
  <c r="N90" i="2"/>
  <c r="O113" i="2" s="1"/>
  <c r="E91" i="2"/>
  <c r="F91" i="2"/>
  <c r="G91" i="2"/>
  <c r="G114" i="2" s="1"/>
  <c r="H91" i="2"/>
  <c r="I91" i="2"/>
  <c r="J91" i="2"/>
  <c r="K91" i="2"/>
  <c r="L91" i="2"/>
  <c r="M91" i="2"/>
  <c r="N91" i="2"/>
  <c r="E92" i="2"/>
  <c r="F92" i="2"/>
  <c r="G92" i="2"/>
  <c r="H92" i="2"/>
  <c r="I92" i="2"/>
  <c r="J92" i="2"/>
  <c r="K92" i="2"/>
  <c r="L92" i="2"/>
  <c r="M92" i="2"/>
  <c r="N92" i="2"/>
  <c r="O115" i="2" s="1"/>
  <c r="E93" i="2"/>
  <c r="F93" i="2"/>
  <c r="G93" i="2"/>
  <c r="H93" i="2"/>
  <c r="I93" i="2"/>
  <c r="J93" i="2"/>
  <c r="K93" i="2"/>
  <c r="L93" i="2"/>
  <c r="M93" i="2"/>
  <c r="N93" i="2"/>
  <c r="E94" i="2"/>
  <c r="F94" i="2"/>
  <c r="G94" i="2"/>
  <c r="H94" i="2"/>
  <c r="I94" i="2"/>
  <c r="J94" i="2"/>
  <c r="K94" i="2"/>
  <c r="L94" i="2"/>
  <c r="M94" i="2"/>
  <c r="N94" i="2"/>
  <c r="E95" i="2"/>
  <c r="F95" i="2"/>
  <c r="G95" i="2"/>
  <c r="H95" i="2"/>
  <c r="I95" i="2"/>
  <c r="J95" i="2"/>
  <c r="K95" i="2"/>
  <c r="L95" i="2"/>
  <c r="M95" i="2"/>
  <c r="M118" i="2" s="1"/>
  <c r="N95" i="2"/>
  <c r="E96" i="2"/>
  <c r="E119" i="2" s="1"/>
  <c r="F96" i="2"/>
  <c r="F119" i="2" s="1"/>
  <c r="G96" i="2"/>
  <c r="G119" i="2" s="1"/>
  <c r="H96" i="2"/>
  <c r="H119" i="2" s="1"/>
  <c r="I96" i="2"/>
  <c r="I119" i="2" s="1"/>
  <c r="J96" i="2"/>
  <c r="J119" i="2" s="1"/>
  <c r="K96" i="2"/>
  <c r="K119" i="2" s="1"/>
  <c r="L96" i="2"/>
  <c r="L119" i="2" s="1"/>
  <c r="M96" i="2"/>
  <c r="M119" i="2" s="1"/>
  <c r="N96" i="2"/>
  <c r="F79" i="2"/>
  <c r="F102" i="2" s="1"/>
  <c r="G79" i="2"/>
  <c r="G102" i="2" s="1"/>
  <c r="H79" i="2"/>
  <c r="H102" i="2" s="1"/>
  <c r="I79" i="2"/>
  <c r="I102" i="2" s="1"/>
  <c r="J79" i="2"/>
  <c r="J102" i="2" s="1"/>
  <c r="K79" i="2"/>
  <c r="K102" i="2" s="1"/>
  <c r="L79" i="2"/>
  <c r="L102" i="2" s="1"/>
  <c r="M79" i="2"/>
  <c r="M102" i="2" s="1"/>
  <c r="N79" i="2"/>
  <c r="N102" i="2" s="1"/>
  <c r="E79" i="2"/>
  <c r="E102" i="2" s="1"/>
  <c r="F29" i="2"/>
  <c r="G29" i="2"/>
  <c r="H29" i="2"/>
  <c r="I29" i="2"/>
  <c r="J29" i="2"/>
  <c r="K29" i="2"/>
  <c r="L29" i="2"/>
  <c r="M29" i="2"/>
  <c r="N29" i="2"/>
  <c r="E26" i="5" s="1"/>
  <c r="H26" i="5" s="1"/>
  <c r="O29" i="2"/>
  <c r="E30" i="2"/>
  <c r="F30" i="2"/>
  <c r="G30" i="2"/>
  <c r="H30" i="2"/>
  <c r="I30" i="2"/>
  <c r="J30" i="2"/>
  <c r="K30" i="2"/>
  <c r="L30" i="2"/>
  <c r="M30" i="2"/>
  <c r="N30" i="2"/>
  <c r="E27" i="5" s="1"/>
  <c r="H27" i="5" s="1"/>
  <c r="O30" i="2"/>
  <c r="E31" i="2"/>
  <c r="F31" i="2"/>
  <c r="G31" i="2"/>
  <c r="H31" i="2"/>
  <c r="I31" i="2"/>
  <c r="J31" i="2"/>
  <c r="K31" i="2"/>
  <c r="L31" i="2"/>
  <c r="M31" i="2"/>
  <c r="N31" i="2"/>
  <c r="E28" i="5" s="1"/>
  <c r="H28" i="5" s="1"/>
  <c r="O31" i="2"/>
  <c r="E32" i="2"/>
  <c r="F32" i="2"/>
  <c r="G32" i="2"/>
  <c r="H32" i="2"/>
  <c r="I32" i="2"/>
  <c r="J32" i="2"/>
  <c r="K32" i="2"/>
  <c r="L32" i="2"/>
  <c r="M32" i="2"/>
  <c r="N32" i="2"/>
  <c r="E29" i="5" s="1"/>
  <c r="H29" i="5" s="1"/>
  <c r="O32" i="2"/>
  <c r="E33" i="2"/>
  <c r="F33" i="2"/>
  <c r="G33" i="2"/>
  <c r="H33" i="2"/>
  <c r="I33" i="2"/>
  <c r="J33" i="2"/>
  <c r="K33" i="2"/>
  <c r="L33" i="2"/>
  <c r="M33" i="2"/>
  <c r="N33" i="2"/>
  <c r="O33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39" i="2"/>
  <c r="F39" i="2"/>
  <c r="G39" i="2"/>
  <c r="H39" i="2"/>
  <c r="I39" i="2"/>
  <c r="J39" i="2"/>
  <c r="K39" i="2"/>
  <c r="L39" i="2"/>
  <c r="M39" i="2"/>
  <c r="N39" i="2"/>
  <c r="O39" i="2"/>
  <c r="E40" i="2"/>
  <c r="F40" i="2"/>
  <c r="G40" i="2"/>
  <c r="H40" i="2"/>
  <c r="I40" i="2"/>
  <c r="J40" i="2"/>
  <c r="K40" i="2"/>
  <c r="L40" i="2"/>
  <c r="M40" i="2"/>
  <c r="N40" i="2"/>
  <c r="O40" i="2"/>
  <c r="E41" i="2"/>
  <c r="F41" i="2"/>
  <c r="G41" i="2"/>
  <c r="H41" i="2"/>
  <c r="I41" i="2"/>
  <c r="J41" i="2"/>
  <c r="K41" i="2"/>
  <c r="L41" i="2"/>
  <c r="M41" i="2"/>
  <c r="N41" i="2"/>
  <c r="O41" i="2"/>
  <c r="E42" i="2"/>
  <c r="F42" i="2"/>
  <c r="G42" i="2"/>
  <c r="H42" i="2"/>
  <c r="I42" i="2"/>
  <c r="J42" i="2"/>
  <c r="K42" i="2"/>
  <c r="L42" i="2"/>
  <c r="M42" i="2"/>
  <c r="N42" i="2"/>
  <c r="O42" i="2"/>
  <c r="E43" i="2"/>
  <c r="F43" i="2"/>
  <c r="G43" i="2"/>
  <c r="H43" i="2"/>
  <c r="I43" i="2"/>
  <c r="J43" i="2"/>
  <c r="K43" i="2"/>
  <c r="L43" i="2"/>
  <c r="M43" i="2"/>
  <c r="N43" i="2"/>
  <c r="O43" i="2"/>
  <c r="E44" i="2"/>
  <c r="F44" i="2"/>
  <c r="G44" i="2"/>
  <c r="H44" i="2"/>
  <c r="I44" i="2"/>
  <c r="J44" i="2"/>
  <c r="K44" i="2"/>
  <c r="L44" i="2"/>
  <c r="M44" i="2"/>
  <c r="N44" i="2"/>
  <c r="O44" i="2"/>
  <c r="E45" i="2"/>
  <c r="F45" i="2"/>
  <c r="G45" i="2"/>
  <c r="H45" i="2"/>
  <c r="I45" i="2"/>
  <c r="J45" i="2"/>
  <c r="K45" i="2"/>
  <c r="L45" i="2"/>
  <c r="M45" i="2"/>
  <c r="N45" i="2"/>
  <c r="O45" i="2"/>
  <c r="E46" i="2"/>
  <c r="F46" i="2"/>
  <c r="G46" i="2"/>
  <c r="H46" i="2"/>
  <c r="I46" i="2"/>
  <c r="J46" i="2"/>
  <c r="K46" i="2"/>
  <c r="L46" i="2"/>
  <c r="M46" i="2"/>
  <c r="N46" i="2"/>
  <c r="O46" i="2"/>
  <c r="E47" i="2"/>
  <c r="F47" i="2"/>
  <c r="G47" i="2"/>
  <c r="H47" i="2"/>
  <c r="I47" i="2"/>
  <c r="J47" i="2"/>
  <c r="K47" i="2"/>
  <c r="L47" i="2"/>
  <c r="M47" i="2"/>
  <c r="N47" i="2"/>
  <c r="O47" i="2"/>
  <c r="O28" i="2"/>
  <c r="O27" i="2"/>
  <c r="F27" i="2"/>
  <c r="G27" i="2"/>
  <c r="G53" i="2" s="1"/>
  <c r="H27" i="2"/>
  <c r="H53" i="2" s="1"/>
  <c r="I27" i="2"/>
  <c r="I53" i="2" s="1"/>
  <c r="J27" i="2"/>
  <c r="J53" i="2" s="1"/>
  <c r="K27" i="2"/>
  <c r="K53" i="2" s="1"/>
  <c r="L27" i="2"/>
  <c r="M27" i="2"/>
  <c r="M53" i="2" s="1"/>
  <c r="N27" i="2"/>
  <c r="N56" i="2" s="1"/>
  <c r="F28" i="2"/>
  <c r="G28" i="2"/>
  <c r="H28" i="2"/>
  <c r="I28" i="2"/>
  <c r="J28" i="2"/>
  <c r="K28" i="2"/>
  <c r="L28" i="2"/>
  <c r="M28" i="2"/>
  <c r="N28" i="2"/>
  <c r="E25" i="5" s="1"/>
  <c r="H25" i="5" s="1"/>
  <c r="E27" i="2"/>
  <c r="E53" i="2" s="1"/>
  <c r="O10" i="2"/>
  <c r="O11" i="2"/>
  <c r="O12" i="2"/>
  <c r="O9" i="2"/>
  <c r="O4" i="5" s="1"/>
  <c r="E19" i="2"/>
  <c r="F10" i="2"/>
  <c r="G10" i="2"/>
  <c r="H10" i="2"/>
  <c r="I10" i="2"/>
  <c r="J10" i="2"/>
  <c r="K10" i="2"/>
  <c r="L10" i="2"/>
  <c r="M10" i="2"/>
  <c r="N10" i="2"/>
  <c r="D5" i="6" s="1"/>
  <c r="E11" i="2"/>
  <c r="F11" i="2"/>
  <c r="G11" i="2"/>
  <c r="H11" i="2"/>
  <c r="I11" i="2"/>
  <c r="J11" i="2"/>
  <c r="K11" i="2"/>
  <c r="L11" i="2"/>
  <c r="M11" i="2"/>
  <c r="N11" i="2"/>
  <c r="D6" i="6" s="1"/>
  <c r="E12" i="2"/>
  <c r="F12" i="2"/>
  <c r="G12" i="2"/>
  <c r="H12" i="2"/>
  <c r="I12" i="2"/>
  <c r="J12" i="2"/>
  <c r="K12" i="2"/>
  <c r="L12" i="2"/>
  <c r="M12" i="2"/>
  <c r="N12" i="2"/>
  <c r="D7" i="6" s="1"/>
  <c r="F9" i="2"/>
  <c r="G9" i="2"/>
  <c r="H9" i="2"/>
  <c r="I9" i="2"/>
  <c r="J9" i="2"/>
  <c r="K9" i="2"/>
  <c r="L9" i="2"/>
  <c r="M9" i="2"/>
  <c r="N9" i="2"/>
  <c r="F114" i="2" l="1"/>
  <c r="L57" i="2"/>
  <c r="G111" i="2"/>
  <c r="F113" i="2"/>
  <c r="N104" i="2"/>
  <c r="O106" i="2"/>
  <c r="AE85" i="2"/>
  <c r="O108" i="2"/>
  <c r="O110" i="2"/>
  <c r="O105" i="2"/>
  <c r="K72" i="4"/>
  <c r="J115" i="2"/>
  <c r="O112" i="2"/>
  <c r="O107" i="2"/>
  <c r="L72" i="4"/>
  <c r="E39" i="5"/>
  <c r="P42" i="2"/>
  <c r="N116" i="2"/>
  <c r="O116" i="2"/>
  <c r="E41" i="5"/>
  <c r="P44" i="2"/>
  <c r="E30" i="5"/>
  <c r="P33" i="2"/>
  <c r="E43" i="5"/>
  <c r="P46" i="2"/>
  <c r="N118" i="2"/>
  <c r="O118" i="2"/>
  <c r="E32" i="5"/>
  <c r="P35" i="2"/>
  <c r="E34" i="5"/>
  <c r="P37" i="2"/>
  <c r="N101" i="4"/>
  <c r="AE79" i="2"/>
  <c r="E40" i="5"/>
  <c r="P43" i="2"/>
  <c r="E118" i="2"/>
  <c r="E38" i="5"/>
  <c r="P41" i="2"/>
  <c r="N117" i="2"/>
  <c r="O117" i="2"/>
  <c r="E31" i="5"/>
  <c r="P34" i="2"/>
  <c r="E44" i="5"/>
  <c r="P47" i="2"/>
  <c r="E42" i="5"/>
  <c r="P45" i="2"/>
  <c r="E33" i="5"/>
  <c r="P36" i="2"/>
  <c r="N119" i="2"/>
  <c r="O119" i="2"/>
  <c r="E36" i="5"/>
  <c r="P39" i="2"/>
  <c r="E35" i="5"/>
  <c r="P38" i="2"/>
  <c r="N114" i="2"/>
  <c r="O114" i="2"/>
  <c r="E37" i="5"/>
  <c r="P40" i="2"/>
  <c r="O109" i="2"/>
  <c r="H107" i="2"/>
  <c r="AD102" i="2"/>
  <c r="M19" i="2"/>
  <c r="N111" i="2"/>
  <c r="AC111" i="2" s="1"/>
  <c r="F107" i="2"/>
  <c r="U107" i="2" s="1"/>
  <c r="M113" i="2"/>
  <c r="I69" i="4"/>
  <c r="L116" i="2"/>
  <c r="L111" i="2"/>
  <c r="AB111" i="2" s="1"/>
  <c r="L118" i="2"/>
  <c r="AB118" i="2" s="1"/>
  <c r="L117" i="2"/>
  <c r="F56" i="2"/>
  <c r="N113" i="2"/>
  <c r="I118" i="2"/>
  <c r="G117" i="2"/>
  <c r="E116" i="2"/>
  <c r="J116" i="2"/>
  <c r="J111" i="2"/>
  <c r="I116" i="2"/>
  <c r="G115" i="2"/>
  <c r="I117" i="2"/>
  <c r="X59" i="4"/>
  <c r="Z54" i="4"/>
  <c r="J118" i="2"/>
  <c r="F116" i="2"/>
  <c r="L113" i="2"/>
  <c r="N108" i="2"/>
  <c r="N115" i="2"/>
  <c r="J113" i="2"/>
  <c r="F111" i="2"/>
  <c r="V111" i="2" s="1"/>
  <c r="G118" i="2"/>
  <c r="M115" i="2"/>
  <c r="I113" i="2"/>
  <c r="E111" i="2"/>
  <c r="F118" i="2"/>
  <c r="L115" i="2"/>
  <c r="G113" i="2"/>
  <c r="M117" i="2"/>
  <c r="I115" i="2"/>
  <c r="K111" i="2"/>
  <c r="K118" i="2"/>
  <c r="G116" i="2"/>
  <c r="I111" i="2"/>
  <c r="H111" i="2"/>
  <c r="W111" i="2" s="1"/>
  <c r="E7" i="6"/>
  <c r="H113" i="2"/>
  <c r="K115" i="2"/>
  <c r="H115" i="2"/>
  <c r="K117" i="2"/>
  <c r="J117" i="2"/>
  <c r="H117" i="2"/>
  <c r="X119" i="2"/>
  <c r="E117" i="2"/>
  <c r="G112" i="2"/>
  <c r="I107" i="2"/>
  <c r="M116" i="2"/>
  <c r="G107" i="2"/>
  <c r="E5" i="6"/>
  <c r="D4" i="6"/>
  <c r="E114" i="2"/>
  <c r="W102" i="2"/>
  <c r="E113" i="2"/>
  <c r="E6" i="6"/>
  <c r="F115" i="2"/>
  <c r="E115" i="2"/>
  <c r="M107" i="2"/>
  <c r="L107" i="2"/>
  <c r="M114" i="2"/>
  <c r="K107" i="2"/>
  <c r="F117" i="2"/>
  <c r="J107" i="2"/>
  <c r="AB69" i="4"/>
  <c r="V60" i="4"/>
  <c r="AB57" i="4"/>
  <c r="F110" i="2"/>
  <c r="I114" i="2"/>
  <c r="V64" i="4"/>
  <c r="X63" i="4"/>
  <c r="Z62" i="4"/>
  <c r="AB61" i="4"/>
  <c r="V56" i="4"/>
  <c r="X55" i="4"/>
  <c r="M112" i="2"/>
  <c r="E112" i="2"/>
  <c r="AD119" i="2"/>
  <c r="AE95" i="2"/>
  <c r="Z102" i="2"/>
  <c r="AA119" i="2"/>
  <c r="N110" i="2"/>
  <c r="AA63" i="4"/>
  <c r="AC62" i="4"/>
  <c r="U62" i="4"/>
  <c r="W61" i="4"/>
  <c r="Y60" i="4"/>
  <c r="W48" i="4"/>
  <c r="X79" i="4"/>
  <c r="Z78" i="4"/>
  <c r="AB77" i="4"/>
  <c r="V76" i="4"/>
  <c r="X75" i="4"/>
  <c r="Z74" i="4"/>
  <c r="AB73" i="4"/>
  <c r="V72" i="4"/>
  <c r="X71" i="4"/>
  <c r="AB65" i="4"/>
  <c r="AA49" i="4"/>
  <c r="X61" i="4"/>
  <c r="V79" i="4"/>
  <c r="X78" i="4"/>
  <c r="Z77" i="4"/>
  <c r="AB76" i="4"/>
  <c r="V75" i="4"/>
  <c r="X74" i="4"/>
  <c r="Z73" i="4"/>
  <c r="AB72" i="4"/>
  <c r="V71" i="4"/>
  <c r="X70" i="4"/>
  <c r="Z69" i="4"/>
  <c r="AB68" i="4"/>
  <c r="V67" i="4"/>
  <c r="X66" i="4"/>
  <c r="Z65" i="4"/>
  <c r="AB64" i="4"/>
  <c r="V63" i="4"/>
  <c r="X62" i="4"/>
  <c r="Z61" i="4"/>
  <c r="AB60" i="4"/>
  <c r="V59" i="4"/>
  <c r="X58" i="4"/>
  <c r="Z57" i="4"/>
  <c r="AB56" i="4"/>
  <c r="V55" i="4"/>
  <c r="X54" i="4"/>
  <c r="Z53" i="4"/>
  <c r="AB52" i="4"/>
  <c r="V51" i="4"/>
  <c r="X50" i="4"/>
  <c r="Z49" i="4"/>
  <c r="V62" i="4"/>
  <c r="Z60" i="4"/>
  <c r="AB59" i="4"/>
  <c r="V58" i="4"/>
  <c r="X57" i="4"/>
  <c r="Z56" i="4"/>
  <c r="AB55" i="4"/>
  <c r="V54" i="4"/>
  <c r="X53" i="4"/>
  <c r="Z52" i="4"/>
  <c r="AB51" i="4"/>
  <c r="V50" i="4"/>
  <c r="X49" i="4"/>
  <c r="W52" i="4"/>
  <c r="Y51" i="4"/>
  <c r="AA50" i="4"/>
  <c r="AC49" i="4"/>
  <c r="Z53" i="2"/>
  <c r="V102" i="2"/>
  <c r="W119" i="2"/>
  <c r="AA37" i="2"/>
  <c r="X38" i="2"/>
  <c r="U39" i="2"/>
  <c r="W79" i="4"/>
  <c r="Y78" i="4"/>
  <c r="AA77" i="4"/>
  <c r="AC76" i="4"/>
  <c r="U76" i="4"/>
  <c r="W75" i="4"/>
  <c r="Y74" i="4"/>
  <c r="AA73" i="4"/>
  <c r="AC72" i="4"/>
  <c r="U72" i="4"/>
  <c r="W71" i="4"/>
  <c r="Y70" i="4"/>
  <c r="AA69" i="4"/>
  <c r="AC68" i="4"/>
  <c r="U68" i="4"/>
  <c r="W67" i="4"/>
  <c r="Y66" i="4"/>
  <c r="AA65" i="4"/>
  <c r="AC64" i="4"/>
  <c r="U64" i="4"/>
  <c r="W63" i="4"/>
  <c r="Y62" i="4"/>
  <c r="AA61" i="4"/>
  <c r="AC60" i="4"/>
  <c r="U60" i="4"/>
  <c r="W59" i="4"/>
  <c r="Y58" i="4"/>
  <c r="AA57" i="4"/>
  <c r="AC56" i="4"/>
  <c r="U56" i="4"/>
  <c r="W55" i="4"/>
  <c r="Y54" i="4"/>
  <c r="AA53" i="4"/>
  <c r="AC52" i="4"/>
  <c r="U52" i="4"/>
  <c r="W51" i="4"/>
  <c r="Y50" i="4"/>
  <c r="U119" i="2"/>
  <c r="AA82" i="2"/>
  <c r="U84" i="2"/>
  <c r="AB48" i="4"/>
  <c r="AC79" i="4"/>
  <c r="U79" i="4"/>
  <c r="W78" i="4"/>
  <c r="Y77" i="4"/>
  <c r="AA76" i="4"/>
  <c r="AC75" i="4"/>
  <c r="U75" i="4"/>
  <c r="W74" i="4"/>
  <c r="Y73" i="4"/>
  <c r="AA72" i="4"/>
  <c r="AC71" i="4"/>
  <c r="U71" i="4"/>
  <c r="W70" i="4"/>
  <c r="Y69" i="4"/>
  <c r="AA68" i="4"/>
  <c r="AC67" i="4"/>
  <c r="U67" i="4"/>
  <c r="W66" i="4"/>
  <c r="Y65" i="4"/>
  <c r="AA64" i="4"/>
  <c r="Y9" i="2"/>
  <c r="V10" i="2"/>
  <c r="AA11" i="2"/>
  <c r="X12" i="2"/>
  <c r="AA80" i="2"/>
  <c r="AA88" i="2"/>
  <c r="X89" i="2"/>
  <c r="U90" i="2"/>
  <c r="Z91" i="2"/>
  <c r="W92" i="2"/>
  <c r="AB93" i="2"/>
  <c r="AA96" i="2"/>
  <c r="Y102" i="2"/>
  <c r="Z119" i="2"/>
  <c r="I112" i="2"/>
  <c r="M110" i="2"/>
  <c r="E110" i="2"/>
  <c r="G109" i="2"/>
  <c r="M106" i="2"/>
  <c r="E106" i="2"/>
  <c r="X72" i="4"/>
  <c r="Z71" i="4"/>
  <c r="AB70" i="4"/>
  <c r="V69" i="4"/>
  <c r="X60" i="4"/>
  <c r="L18" i="2"/>
  <c r="L4" i="5"/>
  <c r="Y53" i="2"/>
  <c r="U102" i="2"/>
  <c r="V119" i="2"/>
  <c r="I110" i="2"/>
  <c r="AB29" i="2"/>
  <c r="Y30" i="2"/>
  <c r="V31" i="2"/>
  <c r="AA32" i="2"/>
  <c r="X33" i="2"/>
  <c r="U34" i="2"/>
  <c r="AC34" i="2"/>
  <c r="Z35" i="2"/>
  <c r="W36" i="2"/>
  <c r="AB37" i="2"/>
  <c r="AA40" i="2"/>
  <c r="X41" i="2"/>
  <c r="U42" i="2"/>
  <c r="AC42" i="2"/>
  <c r="Z43" i="2"/>
  <c r="W44" i="2"/>
  <c r="AB45" i="2"/>
  <c r="Y46" i="2"/>
  <c r="V47" i="2"/>
  <c r="Y93" i="2"/>
  <c r="V94" i="2"/>
  <c r="AA95" i="2"/>
  <c r="K18" i="2"/>
  <c r="K4" i="5"/>
  <c r="X53" i="2"/>
  <c r="AB102" i="2"/>
  <c r="N107" i="2"/>
  <c r="G53" i="5"/>
  <c r="G55" i="5"/>
  <c r="G56" i="5"/>
  <c r="G57" i="5"/>
  <c r="G58" i="5"/>
  <c r="G52" i="5"/>
  <c r="G54" i="5"/>
  <c r="Y80" i="2"/>
  <c r="V81" i="2"/>
  <c r="X83" i="2"/>
  <c r="AC84" i="2"/>
  <c r="Z85" i="2"/>
  <c r="W86" i="2"/>
  <c r="AB87" i="2"/>
  <c r="Y88" i="2"/>
  <c r="V89" i="2"/>
  <c r="AA90" i="2"/>
  <c r="X91" i="2"/>
  <c r="U92" i="2"/>
  <c r="AC92" i="2"/>
  <c r="Z93" i="2"/>
  <c r="W94" i="2"/>
  <c r="AB95" i="2"/>
  <c r="Y96" i="2"/>
  <c r="AC63" i="4"/>
  <c r="U63" i="4"/>
  <c r="W62" i="4"/>
  <c r="Y61" i="4"/>
  <c r="AA60" i="4"/>
  <c r="AC59" i="4"/>
  <c r="U59" i="4"/>
  <c r="W58" i="4"/>
  <c r="Y57" i="4"/>
  <c r="AA56" i="4"/>
  <c r="AC55" i="4"/>
  <c r="U55" i="4"/>
  <c r="W54" i="4"/>
  <c r="Y53" i="4"/>
  <c r="AA52" i="4"/>
  <c r="AC51" i="4"/>
  <c r="U51" i="4"/>
  <c r="W50" i="4"/>
  <c r="Y49" i="4"/>
  <c r="J18" i="2"/>
  <c r="J4" i="5"/>
  <c r="W53" i="2"/>
  <c r="AA102" i="2"/>
  <c r="AB119" i="2"/>
  <c r="V114" i="2"/>
  <c r="I109" i="2"/>
  <c r="G106" i="2"/>
  <c r="AA48" i="4"/>
  <c r="AB79" i="4"/>
  <c r="V78" i="4"/>
  <c r="X77" i="4"/>
  <c r="Z76" i="4"/>
  <c r="AB75" i="4"/>
  <c r="V74" i="4"/>
  <c r="X73" i="4"/>
  <c r="Z72" i="4"/>
  <c r="AB71" i="4"/>
  <c r="V70" i="4"/>
  <c r="X69" i="4"/>
  <c r="Z68" i="4"/>
  <c r="AB67" i="4"/>
  <c r="V66" i="4"/>
  <c r="X65" i="4"/>
  <c r="Z64" i="4"/>
  <c r="AB63" i="4"/>
  <c r="F18" i="2"/>
  <c r="F4" i="5"/>
  <c r="I18" i="2"/>
  <c r="I4" i="5"/>
  <c r="Z28" i="2"/>
  <c r="W29" i="2"/>
  <c r="AB30" i="2"/>
  <c r="Y31" i="2"/>
  <c r="V32" i="2"/>
  <c r="AA33" i="2"/>
  <c r="X34" i="2"/>
  <c r="U35" i="2"/>
  <c r="AC35" i="2"/>
  <c r="Z36" i="2"/>
  <c r="W37" i="2"/>
  <c r="AB38" i="2"/>
  <c r="Y39" i="2"/>
  <c r="V40" i="2"/>
  <c r="AA41" i="2"/>
  <c r="X42" i="2"/>
  <c r="U43" i="2"/>
  <c r="AC43" i="2"/>
  <c r="Z44" i="2"/>
  <c r="W45" i="2"/>
  <c r="AB46" i="2"/>
  <c r="Y47" i="2"/>
  <c r="X81" i="2"/>
  <c r="U82" i="2"/>
  <c r="AE82" i="2"/>
  <c r="Z83" i="2"/>
  <c r="W84" i="2"/>
  <c r="AB85" i="2"/>
  <c r="Y86" i="2"/>
  <c r="V87" i="2"/>
  <c r="AE90" i="2"/>
  <c r="Y94" i="2"/>
  <c r="V95" i="2"/>
  <c r="Z48" i="4"/>
  <c r="AA79" i="4"/>
  <c r="AC78" i="4"/>
  <c r="U78" i="4"/>
  <c r="W77" i="4"/>
  <c r="Y76" i="4"/>
  <c r="AA75" i="4"/>
  <c r="AC74" i="4"/>
  <c r="U74" i="4"/>
  <c r="W73" i="4"/>
  <c r="Y72" i="4"/>
  <c r="AA71" i="4"/>
  <c r="AC70" i="4"/>
  <c r="U70" i="4"/>
  <c r="W69" i="4"/>
  <c r="Y68" i="4"/>
  <c r="AA67" i="4"/>
  <c r="AC66" i="4"/>
  <c r="U66" i="4"/>
  <c r="W65" i="4"/>
  <c r="Y64" i="4"/>
  <c r="AA59" i="4"/>
  <c r="AC58" i="4"/>
  <c r="U58" i="4"/>
  <c r="W57" i="4"/>
  <c r="Y56" i="4"/>
  <c r="AA55" i="4"/>
  <c r="AC54" i="4"/>
  <c r="U54" i="4"/>
  <c r="W53" i="4"/>
  <c r="Y52" i="4"/>
  <c r="AA51" i="4"/>
  <c r="AC50" i="4"/>
  <c r="U50" i="4"/>
  <c r="W49" i="4"/>
  <c r="M18" i="2"/>
  <c r="M4" i="5"/>
  <c r="H18" i="2"/>
  <c r="H4" i="5"/>
  <c r="G105" i="2"/>
  <c r="I104" i="2"/>
  <c r="Y48" i="4"/>
  <c r="Z79" i="4"/>
  <c r="AB78" i="4"/>
  <c r="V77" i="4"/>
  <c r="X76" i="4"/>
  <c r="Z75" i="4"/>
  <c r="AB74" i="4"/>
  <c r="V73" i="4"/>
  <c r="X68" i="4"/>
  <c r="Z67" i="4"/>
  <c r="AB66" i="4"/>
  <c r="V65" i="4"/>
  <c r="X64" i="4"/>
  <c r="Z63" i="4"/>
  <c r="AB62" i="4"/>
  <c r="V61" i="4"/>
  <c r="Z59" i="4"/>
  <c r="AB58" i="4"/>
  <c r="V57" i="4"/>
  <c r="X56" i="4"/>
  <c r="Z55" i="4"/>
  <c r="AB54" i="4"/>
  <c r="V53" i="4"/>
  <c r="X52" i="4"/>
  <c r="Z51" i="4"/>
  <c r="AB50" i="4"/>
  <c r="V49" i="4"/>
  <c r="N18" i="2"/>
  <c r="N4" i="5"/>
  <c r="E4" i="5"/>
  <c r="G18" i="2"/>
  <c r="G4" i="5"/>
  <c r="X102" i="2"/>
  <c r="Y119" i="2"/>
  <c r="X48" i="4"/>
  <c r="Y79" i="4"/>
  <c r="AA78" i="4"/>
  <c r="AC77" i="4"/>
  <c r="U77" i="4"/>
  <c r="W76" i="4"/>
  <c r="Y75" i="4"/>
  <c r="AA74" i="4"/>
  <c r="AC73" i="4"/>
  <c r="U73" i="4"/>
  <c r="W72" i="4"/>
  <c r="Y71" i="4"/>
  <c r="AA70" i="4"/>
  <c r="AC69" i="4"/>
  <c r="U69" i="4"/>
  <c r="W68" i="4"/>
  <c r="Y67" i="4"/>
  <c r="AA66" i="4"/>
  <c r="AC65" i="4"/>
  <c r="U65" i="4"/>
  <c r="W64" i="4"/>
  <c r="Y63" i="4"/>
  <c r="AA62" i="4"/>
  <c r="AC61" i="4"/>
  <c r="U61" i="4"/>
  <c r="W60" i="4"/>
  <c r="Y59" i="4"/>
  <c r="AA58" i="4"/>
  <c r="AC57" i="4"/>
  <c r="U57" i="4"/>
  <c r="W56" i="4"/>
  <c r="Y55" i="4"/>
  <c r="AA54" i="4"/>
  <c r="AC53" i="4"/>
  <c r="U53" i="4"/>
  <c r="U49" i="4"/>
  <c r="V68" i="4"/>
  <c r="X67" i="4"/>
  <c r="Z66" i="4"/>
  <c r="AB53" i="4"/>
  <c r="V52" i="4"/>
  <c r="X51" i="4"/>
  <c r="Z50" i="4"/>
  <c r="AB49" i="4"/>
  <c r="Z10" i="2"/>
  <c r="W11" i="2"/>
  <c r="AB12" i="2"/>
  <c r="V28" i="2"/>
  <c r="AA29" i="2"/>
  <c r="X30" i="2"/>
  <c r="U31" i="2"/>
  <c r="AC31" i="2"/>
  <c r="Z32" i="2"/>
  <c r="W33" i="2"/>
  <c r="AB34" i="2"/>
  <c r="Y35" i="2"/>
  <c r="AC102" i="2"/>
  <c r="AC119" i="2"/>
  <c r="AC118" i="2"/>
  <c r="I108" i="2"/>
  <c r="AB46" i="4"/>
  <c r="AA10" i="2"/>
  <c r="AE12" i="2"/>
  <c r="AB10" i="2"/>
  <c r="Y11" i="2"/>
  <c r="V12" i="2"/>
  <c r="X28" i="2"/>
  <c r="Z30" i="2"/>
  <c r="W31" i="2"/>
  <c r="AB32" i="2"/>
  <c r="Y33" i="2"/>
  <c r="V34" i="2"/>
  <c r="AA35" i="2"/>
  <c r="X36" i="2"/>
  <c r="U37" i="2"/>
  <c r="AC37" i="2"/>
  <c r="Z38" i="2"/>
  <c r="W39" i="2"/>
  <c r="AB40" i="2"/>
  <c r="Y41" i="2"/>
  <c r="V42" i="2"/>
  <c r="AA43" i="2"/>
  <c r="X44" i="2"/>
  <c r="U45" i="2"/>
  <c r="AC45" i="2"/>
  <c r="Z46" i="2"/>
  <c r="W47" i="2"/>
  <c r="U48" i="4"/>
  <c r="V48" i="4"/>
  <c r="U12" i="2"/>
  <c r="J53" i="4"/>
  <c r="AC48" i="4"/>
  <c r="X10" i="2"/>
  <c r="U11" i="2"/>
  <c r="AE11" i="2"/>
  <c r="Z12" i="2"/>
  <c r="AB28" i="2"/>
  <c r="Y29" i="2"/>
  <c r="V30" i="2"/>
  <c r="AA31" i="2"/>
  <c r="X32" i="2"/>
  <c r="U33" i="2"/>
  <c r="AC33" i="2"/>
  <c r="Z34" i="2"/>
  <c r="W35" i="2"/>
  <c r="AB36" i="2"/>
  <c r="Y37" i="2"/>
  <c r="V38" i="2"/>
  <c r="AA39" i="2"/>
  <c r="X40" i="2"/>
  <c r="U41" i="2"/>
  <c r="AC41" i="2"/>
  <c r="Z42" i="2"/>
  <c r="W43" i="2"/>
  <c r="AB44" i="2"/>
  <c r="Y45" i="2"/>
  <c r="V46" i="2"/>
  <c r="AA47" i="2"/>
  <c r="U80" i="2"/>
  <c r="AE80" i="2"/>
  <c r="Z81" i="2"/>
  <c r="W82" i="2"/>
  <c r="AB83" i="2"/>
  <c r="Y84" i="2"/>
  <c r="V85" i="2"/>
  <c r="AA86" i="2"/>
  <c r="X87" i="2"/>
  <c r="U88" i="2"/>
  <c r="AE88" i="2"/>
  <c r="Z89" i="2"/>
  <c r="W90" i="2"/>
  <c r="AB91" i="2"/>
  <c r="Y92" i="2"/>
  <c r="V93" i="2"/>
  <c r="AA94" i="2"/>
  <c r="X95" i="2"/>
  <c r="U96" i="2"/>
  <c r="AE96" i="2"/>
  <c r="V36" i="2"/>
  <c r="AC39" i="2"/>
  <c r="Z40" i="2"/>
  <c r="W41" i="2"/>
  <c r="AB42" i="2"/>
  <c r="Y43" i="2"/>
  <c r="V44" i="2"/>
  <c r="AA45" i="2"/>
  <c r="X46" i="2"/>
  <c r="U47" i="2"/>
  <c r="AC47" i="2"/>
  <c r="W80" i="2"/>
  <c r="W28" i="2"/>
  <c r="Y38" i="2"/>
  <c r="V39" i="2"/>
  <c r="X80" i="2"/>
  <c r="U81" i="2"/>
  <c r="AE81" i="2"/>
  <c r="Z82" i="2"/>
  <c r="W83" i="2"/>
  <c r="AB84" i="2"/>
  <c r="Y85" i="2"/>
  <c r="V86" i="2"/>
  <c r="AA87" i="2"/>
  <c r="X88" i="2"/>
  <c r="U89" i="2"/>
  <c r="AE89" i="2"/>
  <c r="Z90" i="2"/>
  <c r="W91" i="2"/>
  <c r="AB92" i="2"/>
  <c r="X9" i="2"/>
  <c r="I5" i="5" s="1"/>
  <c r="AE10" i="2"/>
  <c r="Z11" i="2"/>
  <c r="V29" i="2"/>
  <c r="AA30" i="2"/>
  <c r="X31" i="2"/>
  <c r="U32" i="2"/>
  <c r="AE32" i="2"/>
  <c r="Z33" i="2"/>
  <c r="W34" i="2"/>
  <c r="AB35" i="2"/>
  <c r="Y36" i="2"/>
  <c r="V37" i="2"/>
  <c r="AA38" i="2"/>
  <c r="X39" i="2"/>
  <c r="U40" i="2"/>
  <c r="AE40" i="2"/>
  <c r="Z41" i="2"/>
  <c r="W42" i="2"/>
  <c r="AB43" i="2"/>
  <c r="Y44" i="2"/>
  <c r="V45" i="2"/>
  <c r="AA46" i="2"/>
  <c r="X47" i="2"/>
  <c r="Z80" i="2"/>
  <c r="W81" i="2"/>
  <c r="AB82" i="2"/>
  <c r="Y83" i="2"/>
  <c r="V84" i="2"/>
  <c r="AA85" i="2"/>
  <c r="X86" i="2"/>
  <c r="U87" i="2"/>
  <c r="AE87" i="2"/>
  <c r="Z88" i="2"/>
  <c r="W89" i="2"/>
  <c r="AB90" i="2"/>
  <c r="Y91" i="2"/>
  <c r="V92" i="2"/>
  <c r="AA93" i="2"/>
  <c r="X94" i="2"/>
  <c r="U95" i="2"/>
  <c r="AC95" i="2"/>
  <c r="Z96" i="2"/>
  <c r="W10" i="2"/>
  <c r="AB11" i="2"/>
  <c r="Y12" i="2"/>
  <c r="AA28" i="2"/>
  <c r="X29" i="2"/>
  <c r="U30" i="2"/>
  <c r="AC30" i="2"/>
  <c r="Z31" i="2"/>
  <c r="W32" i="2"/>
  <c r="AB33" i="2"/>
  <c r="Y34" i="2"/>
  <c r="V35" i="2"/>
  <c r="AA36" i="2"/>
  <c r="X37" i="2"/>
  <c r="U38" i="2"/>
  <c r="AC38" i="2"/>
  <c r="Z39" i="2"/>
  <c r="W40" i="2"/>
  <c r="AB41" i="2"/>
  <c r="Y42" i="2"/>
  <c r="V43" i="2"/>
  <c r="AA44" i="2"/>
  <c r="X45" i="2"/>
  <c r="U46" i="2"/>
  <c r="AC46" i="2"/>
  <c r="Z47" i="2"/>
  <c r="AB80" i="2"/>
  <c r="Y81" i="2"/>
  <c r="V82" i="2"/>
  <c r="AA83" i="2"/>
  <c r="X84" i="2"/>
  <c r="U85" i="2"/>
  <c r="Z86" i="2"/>
  <c r="W87" i="2"/>
  <c r="AB88" i="2"/>
  <c r="Y89" i="2"/>
  <c r="V90" i="2"/>
  <c r="AA91" i="2"/>
  <c r="X92" i="2"/>
  <c r="U93" i="2"/>
  <c r="AE93" i="2"/>
  <c r="Z94" i="2"/>
  <c r="W95" i="2"/>
  <c r="AB96" i="2"/>
  <c r="AB9" i="2"/>
  <c r="M5" i="5" s="1"/>
  <c r="Y10" i="2"/>
  <c r="V11" i="2"/>
  <c r="AA12" i="2"/>
  <c r="F53" i="4"/>
  <c r="N53" i="4"/>
  <c r="K54" i="4"/>
  <c r="W30" i="2"/>
  <c r="AB31" i="2"/>
  <c r="Y32" i="2"/>
  <c r="V33" i="2"/>
  <c r="AA34" i="2"/>
  <c r="X35" i="2"/>
  <c r="U36" i="2"/>
  <c r="AE36" i="2"/>
  <c r="Z37" i="2"/>
  <c r="W38" i="2"/>
  <c r="AB39" i="2"/>
  <c r="Y40" i="2"/>
  <c r="V41" i="2"/>
  <c r="AA42" i="2"/>
  <c r="X43" i="2"/>
  <c r="U44" i="2"/>
  <c r="AE44" i="2"/>
  <c r="Z45" i="2"/>
  <c r="W46" i="2"/>
  <c r="AB47" i="2"/>
  <c r="G102" i="4"/>
  <c r="L103" i="4"/>
  <c r="I104" i="4"/>
  <c r="U83" i="2"/>
  <c r="AE83" i="2"/>
  <c r="Z84" i="2"/>
  <c r="W85" i="2"/>
  <c r="AB86" i="2"/>
  <c r="Y87" i="2"/>
  <c r="V88" i="2"/>
  <c r="AA89" i="2"/>
  <c r="X90" i="2"/>
  <c r="U91" i="2"/>
  <c r="AE91" i="2"/>
  <c r="Z92" i="2"/>
  <c r="W93" i="2"/>
  <c r="AB94" i="2"/>
  <c r="Y95" i="2"/>
  <c r="V96" i="2"/>
  <c r="AB81" i="2"/>
  <c r="Y82" i="2"/>
  <c r="V83" i="2"/>
  <c r="AA84" i="2"/>
  <c r="X85" i="2"/>
  <c r="U86" i="2"/>
  <c r="AE86" i="2"/>
  <c r="Z87" i="2"/>
  <c r="W88" i="2"/>
  <c r="AB89" i="2"/>
  <c r="Y90" i="2"/>
  <c r="V91" i="2"/>
  <c r="AA92" i="2"/>
  <c r="X93" i="2"/>
  <c r="U94" i="2"/>
  <c r="AE94" i="2"/>
  <c r="Z95" i="2"/>
  <c r="W96" i="2"/>
  <c r="U9" i="2"/>
  <c r="F5" i="5" s="1"/>
  <c r="V9" i="2"/>
  <c r="G5" i="5" s="1"/>
  <c r="V27" i="2"/>
  <c r="AE27" i="2"/>
  <c r="AC44" i="2"/>
  <c r="AC40" i="2"/>
  <c r="AC36" i="2"/>
  <c r="AC32" i="2"/>
  <c r="AC28" i="2"/>
  <c r="U28" i="2"/>
  <c r="X79" i="2"/>
  <c r="X96" i="2"/>
  <c r="AC91" i="2"/>
  <c r="AC83" i="2"/>
  <c r="AE92" i="2"/>
  <c r="AE84" i="2"/>
  <c r="I19" i="4"/>
  <c r="AC9" i="2"/>
  <c r="N5" i="5" s="1"/>
  <c r="AC12" i="2"/>
  <c r="W27" i="2"/>
  <c r="AE47" i="2"/>
  <c r="AE43" i="2"/>
  <c r="AE39" i="2"/>
  <c r="AE35" i="2"/>
  <c r="AE31" i="2"/>
  <c r="Z29" i="2"/>
  <c r="W79" i="2"/>
  <c r="AC90" i="2"/>
  <c r="AC82" i="2"/>
  <c r="F54" i="4"/>
  <c r="N54" i="4"/>
  <c r="AC11" i="2"/>
  <c r="X27" i="2"/>
  <c r="U79" i="2"/>
  <c r="V79" i="2"/>
  <c r="AC89" i="2"/>
  <c r="AC81" i="2"/>
  <c r="V80" i="2"/>
  <c r="H20" i="4"/>
  <c r="AA9" i="2"/>
  <c r="L5" i="5" s="1"/>
  <c r="AC10" i="2"/>
  <c r="AE9" i="2"/>
  <c r="Y27" i="2"/>
  <c r="AE46" i="2"/>
  <c r="AE42" i="2"/>
  <c r="AE38" i="2"/>
  <c r="AE34" i="2"/>
  <c r="AE30" i="2"/>
  <c r="AC79" i="2"/>
  <c r="AC96" i="2"/>
  <c r="AC88" i="2"/>
  <c r="AC80" i="2"/>
  <c r="Z9" i="2"/>
  <c r="K5" i="5" s="1"/>
  <c r="Z27" i="2"/>
  <c r="Y28" i="2"/>
  <c r="AB79" i="2"/>
  <c r="AC87" i="2"/>
  <c r="AA81" i="2"/>
  <c r="AA27" i="2"/>
  <c r="AE45" i="2"/>
  <c r="AE41" i="2"/>
  <c r="AE37" i="2"/>
  <c r="AE33" i="2"/>
  <c r="AE29" i="2"/>
  <c r="AA79" i="2"/>
  <c r="AC94" i="2"/>
  <c r="AC86" i="2"/>
  <c r="H18" i="4"/>
  <c r="AB27" i="2"/>
  <c r="AC29" i="2"/>
  <c r="U29" i="2"/>
  <c r="Z79" i="2"/>
  <c r="AC93" i="2"/>
  <c r="AC85" i="2"/>
  <c r="X82" i="2"/>
  <c r="W9" i="2"/>
  <c r="H5" i="5" s="1"/>
  <c r="W12" i="2"/>
  <c r="X11" i="2"/>
  <c r="U27" i="2"/>
  <c r="AC27" i="2"/>
  <c r="AE28" i="2"/>
  <c r="Y79" i="2"/>
  <c r="J114" i="2"/>
  <c r="N112" i="2"/>
  <c r="F112" i="2"/>
  <c r="J110" i="2"/>
  <c r="L109" i="2"/>
  <c r="J106" i="2"/>
  <c r="E104" i="2"/>
  <c r="J109" i="2"/>
  <c r="H106" i="2"/>
  <c r="J112" i="2"/>
  <c r="K116" i="2"/>
  <c r="K114" i="2"/>
  <c r="K113" i="2"/>
  <c r="K112" i="2"/>
  <c r="G110" i="2"/>
  <c r="K108" i="2"/>
  <c r="F108" i="2"/>
  <c r="I106" i="2"/>
  <c r="F18" i="4"/>
  <c r="N18" i="4"/>
  <c r="K19" i="4"/>
  <c r="G53" i="4"/>
  <c r="L54" i="4"/>
  <c r="I55" i="4"/>
  <c r="F56" i="4"/>
  <c r="N56" i="4"/>
  <c r="K57" i="4"/>
  <c r="H58" i="4"/>
  <c r="E59" i="4"/>
  <c r="M59" i="4"/>
  <c r="J60" i="4"/>
  <c r="G61" i="4"/>
  <c r="L62" i="4"/>
  <c r="I63" i="4"/>
  <c r="F64" i="4"/>
  <c r="N64" i="4"/>
  <c r="K65" i="4"/>
  <c r="H66" i="4"/>
  <c r="E67" i="4"/>
  <c r="M67" i="4"/>
  <c r="J68" i="4"/>
  <c r="G69" i="4"/>
  <c r="L70" i="4"/>
  <c r="I71" i="4"/>
  <c r="F72" i="4"/>
  <c r="N72" i="4"/>
  <c r="H102" i="4"/>
  <c r="E103" i="4"/>
  <c r="M103" i="4"/>
  <c r="J104" i="4"/>
  <c r="G105" i="4"/>
  <c r="L106" i="4"/>
  <c r="I107" i="4"/>
  <c r="F108" i="4"/>
  <c r="N108" i="4"/>
  <c r="K109" i="4"/>
  <c r="H110" i="4"/>
  <c r="E111" i="4"/>
  <c r="M111" i="4"/>
  <c r="J112" i="4"/>
  <c r="G113" i="4"/>
  <c r="L114" i="4"/>
  <c r="I115" i="4"/>
  <c r="F116" i="4"/>
  <c r="N116" i="4"/>
  <c r="K117" i="4"/>
  <c r="H118" i="4"/>
  <c r="I18" i="4"/>
  <c r="J19" i="4"/>
  <c r="G18" i="4"/>
  <c r="L19" i="4"/>
  <c r="I20" i="4"/>
  <c r="H53" i="4"/>
  <c r="E54" i="4"/>
  <c r="M54" i="4"/>
  <c r="J55" i="4"/>
  <c r="G56" i="4"/>
  <c r="L57" i="4"/>
  <c r="I58" i="4"/>
  <c r="F59" i="4"/>
  <c r="N59" i="4"/>
  <c r="K60" i="4"/>
  <c r="H61" i="4"/>
  <c r="E62" i="4"/>
  <c r="M62" i="4"/>
  <c r="J63" i="4"/>
  <c r="G64" i="4"/>
  <c r="L65" i="4"/>
  <c r="I66" i="4"/>
  <c r="F67" i="4"/>
  <c r="N67" i="4"/>
  <c r="K68" i="4"/>
  <c r="H69" i="4"/>
  <c r="E70" i="4"/>
  <c r="M70" i="4"/>
  <c r="J71" i="4"/>
  <c r="G72" i="4"/>
  <c r="I102" i="4"/>
  <c r="F103" i="4"/>
  <c r="N103" i="4"/>
  <c r="K104" i="4"/>
  <c r="H105" i="4"/>
  <c r="E106" i="4"/>
  <c r="M106" i="4"/>
  <c r="J107" i="4"/>
  <c r="G108" i="4"/>
  <c r="L109" i="4"/>
  <c r="I110" i="4"/>
  <c r="F111" i="4"/>
  <c r="N111" i="4"/>
  <c r="K112" i="4"/>
  <c r="H113" i="4"/>
  <c r="E114" i="4"/>
  <c r="M114" i="4"/>
  <c r="J115" i="4"/>
  <c r="G116" i="4"/>
  <c r="L117" i="4"/>
  <c r="I118" i="4"/>
  <c r="E19" i="4"/>
  <c r="M19" i="4"/>
  <c r="J20" i="4"/>
  <c r="L20" i="4"/>
  <c r="I53" i="4"/>
  <c r="K55" i="4"/>
  <c r="H56" i="4"/>
  <c r="E57" i="4"/>
  <c r="M57" i="4"/>
  <c r="J58" i="4"/>
  <c r="G59" i="4"/>
  <c r="L60" i="4"/>
  <c r="I61" i="4"/>
  <c r="F62" i="4"/>
  <c r="N62" i="4"/>
  <c r="K63" i="4"/>
  <c r="H64" i="4"/>
  <c r="E65" i="4"/>
  <c r="M65" i="4"/>
  <c r="J66" i="4"/>
  <c r="G67" i="4"/>
  <c r="L68" i="4"/>
  <c r="F70" i="4"/>
  <c r="N70" i="4"/>
  <c r="K71" i="4"/>
  <c r="J102" i="4"/>
  <c r="G103" i="4"/>
  <c r="L104" i="4"/>
  <c r="I105" i="4"/>
  <c r="F106" i="4"/>
  <c r="N106" i="4"/>
  <c r="K107" i="4"/>
  <c r="H108" i="4"/>
  <c r="E109" i="4"/>
  <c r="M109" i="4"/>
  <c r="J110" i="4"/>
  <c r="G111" i="4"/>
  <c r="L112" i="4"/>
  <c r="I113" i="4"/>
  <c r="F114" i="4"/>
  <c r="N114" i="4"/>
  <c r="K115" i="4"/>
  <c r="H116" i="4"/>
  <c r="E117" i="4"/>
  <c r="M117" i="4"/>
  <c r="J118" i="4"/>
  <c r="G54" i="4"/>
  <c r="L55" i="4"/>
  <c r="I56" i="4"/>
  <c r="F57" i="4"/>
  <c r="N57" i="4"/>
  <c r="K58" i="4"/>
  <c r="H59" i="4"/>
  <c r="E60" i="4"/>
  <c r="M60" i="4"/>
  <c r="J61" i="4"/>
  <c r="G62" i="4"/>
  <c r="L63" i="4"/>
  <c r="I64" i="4"/>
  <c r="F65" i="4"/>
  <c r="N65" i="4"/>
  <c r="K66" i="4"/>
  <c r="H67" i="4"/>
  <c r="E68" i="4"/>
  <c r="M68" i="4"/>
  <c r="J69" i="4"/>
  <c r="G70" i="4"/>
  <c r="L71" i="4"/>
  <c r="I72" i="4"/>
  <c r="K102" i="4"/>
  <c r="H103" i="4"/>
  <c r="E104" i="4"/>
  <c r="M104" i="4"/>
  <c r="J105" i="4"/>
  <c r="G106" i="4"/>
  <c r="L107" i="4"/>
  <c r="I108" i="4"/>
  <c r="F109" i="4"/>
  <c r="N109" i="4"/>
  <c r="K110" i="4"/>
  <c r="H111" i="4"/>
  <c r="E112" i="4"/>
  <c r="M112" i="4"/>
  <c r="J113" i="4"/>
  <c r="G114" i="4"/>
  <c r="L115" i="4"/>
  <c r="I116" i="4"/>
  <c r="F117" i="4"/>
  <c r="N117" i="4"/>
  <c r="K118" i="4"/>
  <c r="E18" i="4"/>
  <c r="M18" i="4"/>
  <c r="J18" i="4"/>
  <c r="K53" i="4"/>
  <c r="H54" i="4"/>
  <c r="E55" i="4"/>
  <c r="M55" i="4"/>
  <c r="J56" i="4"/>
  <c r="G57" i="4"/>
  <c r="L58" i="4"/>
  <c r="I59" i="4"/>
  <c r="F60" i="4"/>
  <c r="N60" i="4"/>
  <c r="K61" i="4"/>
  <c r="H62" i="4"/>
  <c r="E63" i="4"/>
  <c r="M63" i="4"/>
  <c r="J64" i="4"/>
  <c r="G65" i="4"/>
  <c r="L66" i="4"/>
  <c r="I67" i="4"/>
  <c r="F68" i="4"/>
  <c r="N68" i="4"/>
  <c r="K69" i="4"/>
  <c r="H70" i="4"/>
  <c r="E71" i="4"/>
  <c r="J72" i="4"/>
  <c r="L102" i="4"/>
  <c r="I103" i="4"/>
  <c r="F104" i="4"/>
  <c r="N104" i="4"/>
  <c r="K105" i="4"/>
  <c r="H106" i="4"/>
  <c r="E107" i="4"/>
  <c r="M107" i="4"/>
  <c r="J108" i="4"/>
  <c r="G109" i="4"/>
  <c r="L110" i="4"/>
  <c r="I111" i="4"/>
  <c r="F112" i="4"/>
  <c r="N112" i="4"/>
  <c r="K113" i="4"/>
  <c r="H114" i="4"/>
  <c r="E115" i="4"/>
  <c r="M115" i="4"/>
  <c r="J116" i="4"/>
  <c r="G117" i="4"/>
  <c r="L118" i="4"/>
  <c r="K18" i="4"/>
  <c r="H19" i="4"/>
  <c r="E20" i="4"/>
  <c r="M20" i="4"/>
  <c r="L53" i="4"/>
  <c r="I54" i="4"/>
  <c r="F55" i="4"/>
  <c r="N55" i="4"/>
  <c r="K56" i="4"/>
  <c r="H57" i="4"/>
  <c r="E58" i="4"/>
  <c r="M58" i="4"/>
  <c r="J59" i="4"/>
  <c r="G60" i="4"/>
  <c r="L61" i="4"/>
  <c r="I62" i="4"/>
  <c r="F63" i="4"/>
  <c r="N63" i="4"/>
  <c r="K64" i="4"/>
  <c r="H65" i="4"/>
  <c r="E66" i="4"/>
  <c r="M66" i="4"/>
  <c r="J67" i="4"/>
  <c r="G68" i="4"/>
  <c r="L69" i="4"/>
  <c r="I70" i="4"/>
  <c r="F71" i="4"/>
  <c r="N71" i="4"/>
  <c r="E102" i="4"/>
  <c r="M102" i="4"/>
  <c r="J103" i="4"/>
  <c r="G104" i="4"/>
  <c r="L105" i="4"/>
  <c r="I106" i="4"/>
  <c r="F107" i="4"/>
  <c r="N107" i="4"/>
  <c r="K108" i="4"/>
  <c r="H109" i="4"/>
  <c r="E110" i="4"/>
  <c r="M110" i="4"/>
  <c r="J111" i="4"/>
  <c r="G112" i="4"/>
  <c r="L113" i="4"/>
  <c r="I114" i="4"/>
  <c r="F115" i="4"/>
  <c r="N115" i="4"/>
  <c r="K116" i="4"/>
  <c r="H117" i="4"/>
  <c r="E118" i="4"/>
  <c r="M118" i="4"/>
  <c r="L18" i="4"/>
  <c r="F20" i="4"/>
  <c r="N20" i="4"/>
  <c r="E53" i="4"/>
  <c r="M53" i="4"/>
  <c r="J54" i="4"/>
  <c r="G55" i="4"/>
  <c r="L56" i="4"/>
  <c r="I57" i="4"/>
  <c r="F58" i="4"/>
  <c r="N58" i="4"/>
  <c r="K59" i="4"/>
  <c r="H60" i="4"/>
  <c r="E61" i="4"/>
  <c r="M61" i="4"/>
  <c r="J62" i="4"/>
  <c r="G63" i="4"/>
  <c r="L64" i="4"/>
  <c r="I65" i="4"/>
  <c r="F66" i="4"/>
  <c r="N66" i="4"/>
  <c r="K67" i="4"/>
  <c r="H68" i="4"/>
  <c r="E69" i="4"/>
  <c r="M69" i="4"/>
  <c r="J70" i="4"/>
  <c r="G71" i="4"/>
  <c r="F102" i="4"/>
  <c r="N102" i="4"/>
  <c r="K103" i="4"/>
  <c r="H104" i="4"/>
  <c r="E105" i="4"/>
  <c r="M105" i="4"/>
  <c r="J106" i="4"/>
  <c r="G107" i="4"/>
  <c r="L108" i="4"/>
  <c r="I109" i="4"/>
  <c r="F110" i="4"/>
  <c r="N110" i="4"/>
  <c r="K111" i="4"/>
  <c r="H112" i="4"/>
  <c r="E113" i="4"/>
  <c r="M113" i="4"/>
  <c r="J114" i="4"/>
  <c r="G115" i="4"/>
  <c r="L116" i="4"/>
  <c r="I117" i="4"/>
  <c r="F118" i="4"/>
  <c r="N118" i="4"/>
  <c r="H55" i="4"/>
  <c r="E56" i="4"/>
  <c r="M56" i="4"/>
  <c r="J57" i="4"/>
  <c r="G58" i="4"/>
  <c r="L59" i="4"/>
  <c r="I60" i="4"/>
  <c r="F61" i="4"/>
  <c r="N61" i="4"/>
  <c r="K62" i="4"/>
  <c r="H63" i="4"/>
  <c r="E64" i="4"/>
  <c r="M64" i="4"/>
  <c r="J65" i="4"/>
  <c r="G66" i="4"/>
  <c r="L67" i="4"/>
  <c r="I68" i="4"/>
  <c r="F69" i="4"/>
  <c r="N69" i="4"/>
  <c r="K70" i="4"/>
  <c r="H71" i="4"/>
  <c r="E72" i="4"/>
  <c r="M72" i="4"/>
  <c r="F105" i="4"/>
  <c r="N105" i="4"/>
  <c r="K106" i="4"/>
  <c r="H107" i="4"/>
  <c r="E108" i="4"/>
  <c r="M108" i="4"/>
  <c r="J109" i="4"/>
  <c r="G110" i="4"/>
  <c r="L111" i="4"/>
  <c r="I112" i="4"/>
  <c r="F113" i="4"/>
  <c r="N113" i="4"/>
  <c r="K114" i="4"/>
  <c r="H115" i="4"/>
  <c r="E116" i="4"/>
  <c r="M116" i="4"/>
  <c r="J117" i="4"/>
  <c r="G118" i="4"/>
  <c r="H116" i="2"/>
  <c r="L114" i="2"/>
  <c r="H112" i="2"/>
  <c r="L110" i="2"/>
  <c r="N105" i="2"/>
  <c r="F105" i="2"/>
  <c r="H104" i="2"/>
  <c r="I52" i="4"/>
  <c r="K110" i="2"/>
  <c r="M109" i="2"/>
  <c r="K106" i="2"/>
  <c r="G104" i="2"/>
  <c r="I17" i="4"/>
  <c r="K20" i="4"/>
  <c r="J17" i="4"/>
  <c r="F19" i="4"/>
  <c r="N19" i="4"/>
  <c r="K52" i="4"/>
  <c r="M71" i="4"/>
  <c r="G19" i="4"/>
  <c r="L52" i="4"/>
  <c r="H118" i="2"/>
  <c r="H114" i="2"/>
  <c r="W114" i="2" s="1"/>
  <c r="L112" i="2"/>
  <c r="H110" i="2"/>
  <c r="L108" i="2"/>
  <c r="J105" i="2"/>
  <c r="L104" i="2"/>
  <c r="E17" i="4"/>
  <c r="M17" i="4"/>
  <c r="G20" i="4"/>
  <c r="H109" i="2"/>
  <c r="N106" i="2"/>
  <c r="F106" i="2"/>
  <c r="H52" i="4"/>
  <c r="N109" i="2"/>
  <c r="F109" i="2"/>
  <c r="H108" i="2"/>
  <c r="L106" i="2"/>
  <c r="E109" i="2"/>
  <c r="F104" i="2"/>
  <c r="K109" i="2"/>
  <c r="I105" i="2"/>
  <c r="K104" i="2"/>
  <c r="G108" i="2"/>
  <c r="M105" i="2"/>
  <c r="L105" i="2"/>
  <c r="E105" i="2"/>
  <c r="M108" i="2"/>
  <c r="E108" i="2"/>
  <c r="K105" i="2"/>
  <c r="M104" i="2"/>
  <c r="J108" i="2"/>
  <c r="H105" i="2"/>
  <c r="J104" i="2"/>
  <c r="J103" i="2"/>
  <c r="I103" i="2"/>
  <c r="H103" i="2"/>
  <c r="G103" i="2"/>
  <c r="N103" i="2"/>
  <c r="F103" i="2"/>
  <c r="M103" i="2"/>
  <c r="E103" i="2"/>
  <c r="L103" i="2"/>
  <c r="K103" i="2"/>
  <c r="H54" i="2"/>
  <c r="K54" i="2"/>
  <c r="K72" i="2"/>
  <c r="J54" i="2"/>
  <c r="G73" i="2"/>
  <c r="M73" i="2"/>
  <c r="G54" i="2"/>
  <c r="G72" i="2"/>
  <c r="M70" i="2"/>
  <c r="M54" i="2"/>
  <c r="J73" i="2"/>
  <c r="M72" i="2"/>
  <c r="H71" i="2"/>
  <c r="K70" i="2"/>
  <c r="H73" i="2"/>
  <c r="N71" i="2"/>
  <c r="F71" i="2"/>
  <c r="I70" i="2"/>
  <c r="L69" i="2"/>
  <c r="G68" i="2"/>
  <c r="J67" i="2"/>
  <c r="M66" i="2"/>
  <c r="E66" i="2"/>
  <c r="H65" i="2"/>
  <c r="K64" i="2"/>
  <c r="N63" i="2"/>
  <c r="F63" i="2"/>
  <c r="I62" i="2"/>
  <c r="L61" i="2"/>
  <c r="G60" i="2"/>
  <c r="J59" i="2"/>
  <c r="M58" i="2"/>
  <c r="E58" i="2"/>
  <c r="H57" i="2"/>
  <c r="K56" i="2"/>
  <c r="N55" i="2"/>
  <c r="F55" i="2"/>
  <c r="J72" i="2"/>
  <c r="M71" i="2"/>
  <c r="E71" i="2"/>
  <c r="H70" i="2"/>
  <c r="K69" i="2"/>
  <c r="N68" i="2"/>
  <c r="F68" i="2"/>
  <c r="I67" i="2"/>
  <c r="L66" i="2"/>
  <c r="G65" i="2"/>
  <c r="J64" i="2"/>
  <c r="M63" i="2"/>
  <c r="E63" i="2"/>
  <c r="H62" i="2"/>
  <c r="K61" i="2"/>
  <c r="N60" i="2"/>
  <c r="I59" i="2"/>
  <c r="L58" i="2"/>
  <c r="G57" i="2"/>
  <c r="J56" i="2"/>
  <c r="M55" i="2"/>
  <c r="E55" i="2"/>
  <c r="I54" i="2"/>
  <c r="N73" i="2"/>
  <c r="F73" i="2"/>
  <c r="I72" i="2"/>
  <c r="L71" i="2"/>
  <c r="G70" i="2"/>
  <c r="J69" i="2"/>
  <c r="M68" i="2"/>
  <c r="E68" i="2"/>
  <c r="H67" i="2"/>
  <c r="K66" i="2"/>
  <c r="N65" i="2"/>
  <c r="F65" i="2"/>
  <c r="I64" i="2"/>
  <c r="L63" i="2"/>
  <c r="G62" i="2"/>
  <c r="J61" i="2"/>
  <c r="M60" i="2"/>
  <c r="E60" i="2"/>
  <c r="H59" i="2"/>
  <c r="K58" i="2"/>
  <c r="N57" i="2"/>
  <c r="F57" i="2"/>
  <c r="L55" i="2"/>
  <c r="E54" i="2"/>
  <c r="E73" i="2"/>
  <c r="H72" i="2"/>
  <c r="K71" i="2"/>
  <c r="N70" i="2"/>
  <c r="F70" i="2"/>
  <c r="I69" i="2"/>
  <c r="L68" i="2"/>
  <c r="G67" i="2"/>
  <c r="J66" i="2"/>
  <c r="M65" i="2"/>
  <c r="E65" i="2"/>
  <c r="H64" i="2"/>
  <c r="K63" i="2"/>
  <c r="N62" i="2"/>
  <c r="F62" i="2"/>
  <c r="I61" i="2"/>
  <c r="L60" i="2"/>
  <c r="G59" i="2"/>
  <c r="J58" i="2"/>
  <c r="M57" i="2"/>
  <c r="AB57" i="2" s="1"/>
  <c r="E57" i="2"/>
  <c r="H56" i="2"/>
  <c r="K55" i="2"/>
  <c r="L73" i="2"/>
  <c r="J71" i="2"/>
  <c r="E70" i="2"/>
  <c r="H69" i="2"/>
  <c r="K68" i="2"/>
  <c r="N67" i="2"/>
  <c r="F67" i="2"/>
  <c r="I66" i="2"/>
  <c r="L65" i="2"/>
  <c r="G64" i="2"/>
  <c r="J63" i="2"/>
  <c r="M62" i="2"/>
  <c r="E62" i="2"/>
  <c r="H61" i="2"/>
  <c r="K60" i="2"/>
  <c r="N59" i="2"/>
  <c r="F59" i="2"/>
  <c r="I58" i="2"/>
  <c r="G56" i="2"/>
  <c r="J55" i="2"/>
  <c r="N54" i="2"/>
  <c r="F54" i="2"/>
  <c r="K73" i="2"/>
  <c r="N72" i="2"/>
  <c r="F72" i="2"/>
  <c r="I71" i="2"/>
  <c r="L70" i="2"/>
  <c r="G69" i="2"/>
  <c r="J68" i="2"/>
  <c r="M67" i="2"/>
  <c r="E67" i="2"/>
  <c r="H66" i="2"/>
  <c r="K65" i="2"/>
  <c r="N64" i="2"/>
  <c r="F64" i="2"/>
  <c r="I63" i="2"/>
  <c r="L62" i="2"/>
  <c r="G61" i="2"/>
  <c r="J60" i="2"/>
  <c r="M59" i="2"/>
  <c r="E59" i="2"/>
  <c r="H58" i="2"/>
  <c r="K57" i="2"/>
  <c r="AA57" i="2" s="1"/>
  <c r="I55" i="2"/>
  <c r="E72" i="2"/>
  <c r="N69" i="2"/>
  <c r="F69" i="2"/>
  <c r="I68" i="2"/>
  <c r="L67" i="2"/>
  <c r="G66" i="2"/>
  <c r="J65" i="2"/>
  <c r="M64" i="2"/>
  <c r="E64" i="2"/>
  <c r="H63" i="2"/>
  <c r="K62" i="2"/>
  <c r="N61" i="2"/>
  <c r="F61" i="2"/>
  <c r="I60" i="2"/>
  <c r="L59" i="2"/>
  <c r="G58" i="2"/>
  <c r="J57" i="2"/>
  <c r="M56" i="2"/>
  <c r="E56" i="2"/>
  <c r="AD56" i="2" s="1"/>
  <c r="H55" i="2"/>
  <c r="L54" i="2"/>
  <c r="I73" i="2"/>
  <c r="L72" i="2"/>
  <c r="G71" i="2"/>
  <c r="J70" i="2"/>
  <c r="M69" i="2"/>
  <c r="E69" i="2"/>
  <c r="H68" i="2"/>
  <c r="K67" i="2"/>
  <c r="N66" i="2"/>
  <c r="F66" i="2"/>
  <c r="I65" i="2"/>
  <c r="L64" i="2"/>
  <c r="G63" i="2"/>
  <c r="J62" i="2"/>
  <c r="M61" i="2"/>
  <c r="E61" i="2"/>
  <c r="H60" i="2"/>
  <c r="K59" i="2"/>
  <c r="N58" i="2"/>
  <c r="F58" i="2"/>
  <c r="I57" i="2"/>
  <c r="L56" i="2"/>
  <c r="G55" i="2"/>
  <c r="N53" i="2"/>
  <c r="F53" i="2"/>
  <c r="U53" i="2" s="1"/>
  <c r="I56" i="2"/>
  <c r="J21" i="2"/>
  <c r="L53" i="2"/>
  <c r="AA53" i="2" s="1"/>
  <c r="F60" i="2"/>
  <c r="M21" i="2"/>
  <c r="E21" i="2"/>
  <c r="G20" i="2"/>
  <c r="G21" i="2"/>
  <c r="I19" i="2"/>
  <c r="L21" i="2"/>
  <c r="N20" i="2"/>
  <c r="F20" i="2"/>
  <c r="H19" i="2"/>
  <c r="K21" i="2"/>
  <c r="M20" i="2"/>
  <c r="E20" i="2"/>
  <c r="G19" i="2"/>
  <c r="N19" i="2"/>
  <c r="L20" i="2"/>
  <c r="I21" i="2"/>
  <c r="K20" i="2"/>
  <c r="F19" i="2"/>
  <c r="H21" i="2"/>
  <c r="J20" i="2"/>
  <c r="L19" i="2"/>
  <c r="I20" i="2"/>
  <c r="K19" i="2"/>
  <c r="N21" i="2"/>
  <c r="F21" i="2"/>
  <c r="H20" i="2"/>
  <c r="J19" i="2"/>
  <c r="Y115" i="2" l="1"/>
  <c r="V113" i="2"/>
  <c r="AD113" i="2"/>
  <c r="H30" i="5"/>
  <c r="AD108" i="2"/>
  <c r="AD118" i="2"/>
  <c r="H31" i="5"/>
  <c r="AD80" i="2"/>
  <c r="AD79" i="2"/>
  <c r="F5" i="6"/>
  <c r="AD85" i="2"/>
  <c r="AD94" i="2"/>
  <c r="AC114" i="2"/>
  <c r="X71" i="2"/>
  <c r="AB108" i="2"/>
  <c r="AD116" i="2"/>
  <c r="AD38" i="2"/>
  <c r="AD35" i="2"/>
  <c r="AC117" i="2"/>
  <c r="AD114" i="2"/>
  <c r="U118" i="2"/>
  <c r="X107" i="2"/>
  <c r="AD12" i="2"/>
  <c r="F7" i="6" s="1"/>
  <c r="AC116" i="2"/>
  <c r="AD44" i="2"/>
  <c r="AD117" i="2"/>
  <c r="AD32" i="2"/>
  <c r="AD45" i="2"/>
  <c r="W107" i="2"/>
  <c r="AD42" i="2"/>
  <c r="AD86" i="2"/>
  <c r="AB113" i="2"/>
  <c r="AD31" i="2"/>
  <c r="AD95" i="2"/>
  <c r="AD91" i="2"/>
  <c r="AD92" i="2"/>
  <c r="AD36" i="2"/>
  <c r="AD40" i="2"/>
  <c r="AD37" i="2"/>
  <c r="AD89" i="2"/>
  <c r="AD41" i="2"/>
  <c r="AD47" i="2"/>
  <c r="AD96" i="2"/>
  <c r="AD34" i="2"/>
  <c r="AD30" i="2"/>
  <c r="AD27" i="2"/>
  <c r="AD87" i="2"/>
  <c r="AD83" i="2"/>
  <c r="AD84" i="2"/>
  <c r="AD29" i="2"/>
  <c r="AD90" i="2"/>
  <c r="AB115" i="2"/>
  <c r="AC113" i="2"/>
  <c r="AD43" i="2"/>
  <c r="AD93" i="2"/>
  <c r="AD81" i="2"/>
  <c r="AD33" i="2"/>
  <c r="AD39" i="2"/>
  <c r="AD111" i="2"/>
  <c r="AD88" i="2"/>
  <c r="AD46" i="2"/>
  <c r="AD11" i="2"/>
  <c r="F6" i="6" s="1"/>
  <c r="AD28" i="2"/>
  <c r="AD82" i="2"/>
  <c r="Y19" i="2"/>
  <c r="AC115" i="2"/>
  <c r="V56" i="2"/>
  <c r="V117" i="2"/>
  <c r="V107" i="2"/>
  <c r="AA111" i="2"/>
  <c r="U116" i="2"/>
  <c r="W115" i="2"/>
  <c r="Y118" i="2"/>
  <c r="X117" i="2"/>
  <c r="Y117" i="2"/>
  <c r="Y116" i="2"/>
  <c r="Z118" i="2"/>
  <c r="AA70" i="2"/>
  <c r="W116" i="2"/>
  <c r="Z111" i="2"/>
  <c r="Z116" i="2"/>
  <c r="Y113" i="2"/>
  <c r="U110" i="2"/>
  <c r="X115" i="2"/>
  <c r="W113" i="2"/>
  <c r="AA118" i="2"/>
  <c r="V115" i="2"/>
  <c r="AB117" i="2"/>
  <c r="AC110" i="2"/>
  <c r="V118" i="2"/>
  <c r="AA115" i="2"/>
  <c r="AB107" i="2"/>
  <c r="U113" i="2"/>
  <c r="X111" i="2"/>
  <c r="X104" i="2"/>
  <c r="U111" i="2"/>
  <c r="Z115" i="2"/>
  <c r="W112" i="2"/>
  <c r="Z113" i="2"/>
  <c r="AD115" i="2"/>
  <c r="V110" i="2"/>
  <c r="W118" i="2"/>
  <c r="V116" i="2"/>
  <c r="W117" i="2"/>
  <c r="Y107" i="2"/>
  <c r="Z106" i="2"/>
  <c r="U115" i="2"/>
  <c r="X113" i="2"/>
  <c r="Z117" i="2"/>
  <c r="AA117" i="2"/>
  <c r="Z107" i="2"/>
  <c r="AD110" i="2"/>
  <c r="U112" i="2"/>
  <c r="Y111" i="2"/>
  <c r="Y108" i="2"/>
  <c r="AA107" i="2"/>
  <c r="AB116" i="2"/>
  <c r="W106" i="2"/>
  <c r="AC107" i="2"/>
  <c r="U114" i="2"/>
  <c r="Y104" i="2"/>
  <c r="U117" i="2"/>
  <c r="J5" i="5"/>
  <c r="O5" i="5" s="1"/>
  <c r="AD9" i="2"/>
  <c r="F4" i="6" s="1"/>
  <c r="W68" i="2"/>
  <c r="U104" i="2"/>
  <c r="W110" i="2"/>
  <c r="Y114" i="2"/>
  <c r="U106" i="2"/>
  <c r="Y110" i="2"/>
  <c r="X65" i="2"/>
  <c r="X56" i="2"/>
  <c r="X57" i="2"/>
  <c r="Z109" i="2"/>
  <c r="AB18" i="2"/>
  <c r="AA19" i="2"/>
  <c r="AA20" i="2"/>
  <c r="Y70" i="2"/>
  <c r="AA108" i="2"/>
  <c r="V47" i="4"/>
  <c r="AA54" i="2"/>
  <c r="AB104" i="2"/>
  <c r="W60" i="2"/>
  <c r="U103" i="2"/>
  <c r="V105" i="2"/>
  <c r="Y112" i="2"/>
  <c r="AB61" i="2"/>
  <c r="U109" i="2"/>
  <c r="Y62" i="2"/>
  <c r="AB110" i="2"/>
  <c r="Z67" i="2"/>
  <c r="V55" i="2"/>
  <c r="X20" i="2"/>
  <c r="W105" i="2"/>
  <c r="U60" i="2"/>
  <c r="AB109" i="2"/>
  <c r="AA114" i="2"/>
  <c r="W73" i="2"/>
  <c r="AA56" i="2"/>
  <c r="Y109" i="2"/>
  <c r="U58" i="2"/>
  <c r="AA64" i="2"/>
  <c r="Y57" i="2"/>
  <c r="AA62" i="2"/>
  <c r="Y68" i="2"/>
  <c r="W64" i="2"/>
  <c r="Z58" i="2"/>
  <c r="U65" i="2"/>
  <c r="AA71" i="2"/>
  <c r="V57" i="2"/>
  <c r="Y64" i="2"/>
  <c r="Z103" i="2"/>
  <c r="X103" i="2"/>
  <c r="Z112" i="2"/>
  <c r="V71" i="2"/>
  <c r="Z110" i="2"/>
  <c r="AC18" i="2"/>
  <c r="AA21" i="2"/>
  <c r="AA72" i="2"/>
  <c r="W109" i="2"/>
  <c r="AC47" i="4"/>
  <c r="AD107" i="2"/>
  <c r="AB47" i="4"/>
  <c r="U21" i="2"/>
  <c r="X54" i="2"/>
  <c r="V108" i="2"/>
  <c r="U20" i="2"/>
  <c r="W47" i="4"/>
  <c r="AB58" i="2"/>
  <c r="W65" i="2"/>
  <c r="W21" i="2"/>
  <c r="Y18" i="2"/>
  <c r="W18" i="2"/>
  <c r="Z47" i="4"/>
  <c r="U18" i="2"/>
  <c r="W72" i="2"/>
  <c r="Z59" i="2"/>
  <c r="U66" i="2"/>
  <c r="W20" i="2"/>
  <c r="U19" i="2"/>
  <c r="X73" i="2"/>
  <c r="AB105" i="2"/>
  <c r="X47" i="4"/>
  <c r="AD18" i="2"/>
  <c r="AA47" i="4"/>
  <c r="Z18" i="2"/>
  <c r="AA18" i="2"/>
  <c r="Z21" i="2"/>
  <c r="Z73" i="2"/>
  <c r="Z54" i="2"/>
  <c r="V103" i="2"/>
  <c r="Y47" i="4"/>
  <c r="X21" i="2"/>
  <c r="V63" i="2"/>
  <c r="AB69" i="2"/>
  <c r="AB56" i="2"/>
  <c r="V61" i="2"/>
  <c r="AB67" i="2"/>
  <c r="U54" i="2"/>
  <c r="Z63" i="2"/>
  <c r="U70" i="2"/>
  <c r="AB63" i="2"/>
  <c r="W103" i="2"/>
  <c r="Y105" i="2"/>
  <c r="U47" i="4"/>
  <c r="V18" i="2"/>
  <c r="X18" i="2"/>
  <c r="W63" i="2"/>
  <c r="AC69" i="2"/>
  <c r="AD69" i="2"/>
  <c r="W61" i="2"/>
  <c r="AC67" i="2"/>
  <c r="AD67" i="2"/>
  <c r="AC57" i="2"/>
  <c r="AD57" i="2"/>
  <c r="X64" i="2"/>
  <c r="V70" i="2"/>
  <c r="Y56" i="2"/>
  <c r="W70" i="2"/>
  <c r="Z64" i="2"/>
  <c r="U71" i="2"/>
  <c r="AB70" i="2"/>
  <c r="W54" i="2"/>
  <c r="AB114" i="2"/>
  <c r="AD54" i="2"/>
  <c r="AC54" i="2"/>
  <c r="Z68" i="2"/>
  <c r="AC70" i="2"/>
  <c r="AD70" i="2"/>
  <c r="AC71" i="2"/>
  <c r="AD71" i="2"/>
  <c r="V72" i="2"/>
  <c r="AD112" i="2"/>
  <c r="AC112" i="2"/>
  <c r="AB53" i="2"/>
  <c r="X116" i="2"/>
  <c r="Y20" i="2"/>
  <c r="AD19" i="2"/>
  <c r="AC19" i="2"/>
  <c r="Y21" i="2"/>
  <c r="AC58" i="2"/>
  <c r="AD58" i="2"/>
  <c r="V58" i="2"/>
  <c r="AB64" i="2"/>
  <c r="X55" i="2"/>
  <c r="X63" i="2"/>
  <c r="V69" i="2"/>
  <c r="Y55" i="2"/>
  <c r="AB62" i="2"/>
  <c r="W69" i="2"/>
  <c r="Y58" i="2"/>
  <c r="Z71" i="2"/>
  <c r="W59" i="2"/>
  <c r="AC65" i="2"/>
  <c r="AD65" i="2"/>
  <c r="X72" i="2"/>
  <c r="AA58" i="2"/>
  <c r="V65" i="2"/>
  <c r="AB71" i="2"/>
  <c r="Y59" i="2"/>
  <c r="V54" i="2"/>
  <c r="AA103" i="2"/>
  <c r="Y103" i="2"/>
  <c r="AD104" i="2"/>
  <c r="AC104" i="2"/>
  <c r="AD106" i="2"/>
  <c r="AC106" i="2"/>
  <c r="X110" i="2"/>
  <c r="U56" i="2"/>
  <c r="V19" i="2"/>
  <c r="X19" i="2"/>
  <c r="AA59" i="2"/>
  <c r="Y65" i="2"/>
  <c r="Z57" i="2"/>
  <c r="U64" i="2"/>
  <c r="Y63" i="2"/>
  <c r="V59" i="2"/>
  <c r="AB65" i="2"/>
  <c r="Z66" i="2"/>
  <c r="U73" i="2"/>
  <c r="X59" i="2"/>
  <c r="AA66" i="2"/>
  <c r="Y72" i="2"/>
  <c r="V60" i="2"/>
  <c r="AB66" i="2"/>
  <c r="Z70" i="2"/>
  <c r="AB73" i="2"/>
  <c r="AA105" i="2"/>
  <c r="AA112" i="2"/>
  <c r="Z114" i="2"/>
  <c r="AB112" i="2"/>
  <c r="V21" i="2"/>
  <c r="AC66" i="2"/>
  <c r="AD66" i="2"/>
  <c r="X60" i="2"/>
  <c r="V66" i="2"/>
  <c r="W58" i="2"/>
  <c r="AC64" i="2"/>
  <c r="AD64" i="2"/>
  <c r="X58" i="2"/>
  <c r="V64" i="2"/>
  <c r="Y71" i="2"/>
  <c r="AA60" i="2"/>
  <c r="Y66" i="2"/>
  <c r="AB60" i="2"/>
  <c r="W67" i="2"/>
  <c r="AC73" i="2"/>
  <c r="AD73" i="2"/>
  <c r="AC60" i="2"/>
  <c r="AD60" i="2"/>
  <c r="X67" i="2"/>
  <c r="U55" i="2"/>
  <c r="AA61" i="2"/>
  <c r="Y67" i="2"/>
  <c r="W71" i="2"/>
  <c r="V73" i="2"/>
  <c r="AB103" i="2"/>
  <c r="AA106" i="2"/>
  <c r="W104" i="2"/>
  <c r="Y106" i="2"/>
  <c r="X114" i="2"/>
  <c r="AB106" i="2"/>
  <c r="V53" i="2"/>
  <c r="AD20" i="2"/>
  <c r="AC20" i="2"/>
  <c r="AB20" i="2"/>
  <c r="V20" i="2"/>
  <c r="AC53" i="2"/>
  <c r="AD53" i="2"/>
  <c r="U61" i="2"/>
  <c r="AA67" i="2"/>
  <c r="Z65" i="2"/>
  <c r="U72" i="2"/>
  <c r="U59" i="2"/>
  <c r="AA65" i="2"/>
  <c r="AA73" i="2"/>
  <c r="X61" i="2"/>
  <c r="V67" i="2"/>
  <c r="Y61" i="2"/>
  <c r="Z61" i="2"/>
  <c r="U68" i="2"/>
  <c r="AD55" i="2"/>
  <c r="AC55" i="2"/>
  <c r="X62" i="2"/>
  <c r="V68" i="2"/>
  <c r="AB72" i="2"/>
  <c r="Y54" i="2"/>
  <c r="W108" i="2"/>
  <c r="U105" i="2"/>
  <c r="X106" i="2"/>
  <c r="AC108" i="2"/>
  <c r="AC56" i="2"/>
  <c r="X118" i="2"/>
  <c r="V109" i="2"/>
  <c r="V106" i="2"/>
  <c r="AD21" i="2"/>
  <c r="AC21" i="2"/>
  <c r="AB19" i="2"/>
  <c r="W55" i="2"/>
  <c r="AC61" i="2"/>
  <c r="AD61" i="2"/>
  <c r="X68" i="2"/>
  <c r="AB59" i="2"/>
  <c r="W66" i="2"/>
  <c r="AC72" i="2"/>
  <c r="AD72" i="2"/>
  <c r="AC59" i="2"/>
  <c r="AD59" i="2"/>
  <c r="X66" i="2"/>
  <c r="Z55" i="2"/>
  <c r="U62" i="2"/>
  <c r="AA68" i="2"/>
  <c r="AA55" i="2"/>
  <c r="V62" i="2"/>
  <c r="AB68" i="2"/>
  <c r="W62" i="2"/>
  <c r="AC68" i="2"/>
  <c r="AD68" i="2"/>
  <c r="Z56" i="2"/>
  <c r="U63" i="2"/>
  <c r="AA69" i="2"/>
  <c r="Y73" i="2"/>
  <c r="Z72" i="2"/>
  <c r="AD103" i="2"/>
  <c r="AC103" i="2"/>
  <c r="Z104" i="2"/>
  <c r="AD105" i="2"/>
  <c r="AC105" i="2"/>
  <c r="U108" i="2"/>
  <c r="AA109" i="2"/>
  <c r="X108" i="2"/>
  <c r="AA113" i="2"/>
  <c r="X109" i="2"/>
  <c r="Z19" i="2"/>
  <c r="Z20" i="2"/>
  <c r="W19" i="2"/>
  <c r="AB21" i="2"/>
  <c r="Z62" i="2"/>
  <c r="U69" i="2"/>
  <c r="Y60" i="2"/>
  <c r="Z60" i="2"/>
  <c r="U67" i="2"/>
  <c r="W56" i="2"/>
  <c r="AC62" i="2"/>
  <c r="AD62" i="2"/>
  <c r="X69" i="2"/>
  <c r="U57" i="2"/>
  <c r="AA63" i="2"/>
  <c r="Y69" i="2"/>
  <c r="AB55" i="2"/>
  <c r="Z69" i="2"/>
  <c r="W57" i="2"/>
  <c r="AC63" i="2"/>
  <c r="AD63" i="2"/>
  <c r="X70" i="2"/>
  <c r="AB54" i="2"/>
  <c r="Z105" i="2"/>
  <c r="X105" i="2"/>
  <c r="AD109" i="2"/>
  <c r="AC109" i="2"/>
  <c r="AA104" i="2"/>
  <c r="V104" i="2"/>
  <c r="AA110" i="2"/>
  <c r="Z108" i="2"/>
  <c r="V112" i="2"/>
  <c r="X112" i="2"/>
  <c r="AA116" i="2"/>
</calcChain>
</file>

<file path=xl/sharedStrings.xml><?xml version="1.0" encoding="utf-8"?>
<sst xmlns="http://schemas.openxmlformats.org/spreadsheetml/2006/main" count="12975" uniqueCount="2621">
  <si>
    <t>estado</t>
  </si>
  <si>
    <t>pesos</t>
  </si>
  <si>
    <t>generalm</t>
  </si>
  <si>
    <t>match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</si>
  <si>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</si>
  <si>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</si>
  <si>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</si>
  <si>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</si>
  <si>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</si>
  <si>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</si>
  <si>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</si>
  <si>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</si>
  <si>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</si>
  <si>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</si>
  <si>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Aguascalientes</t>
  </si>
  <si>
    <t>corrientes</t>
  </si>
  <si>
    <t>primarias</t>
  </si>
  <si>
    <t>Actividades primarias</t>
  </si>
  <si>
    <t>secundarias</t>
  </si>
  <si>
    <t>Actividades secundarias</t>
  </si>
  <si>
    <t>terciarias</t>
  </si>
  <si>
    <t>Actividades terciarias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</si>
  <si>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</si>
  <si>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</si>
  <si>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</si>
  <si>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</si>
  <si>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</si>
  <si>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</si>
  <si>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</si>
  <si>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</si>
  <si>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</si>
  <si>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</si>
  <si>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</si>
  <si>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</si>
  <si>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</si>
  <si>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</si>
  <si>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</si>
  <si>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</si>
  <si>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</si>
  <si>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</si>
  <si>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</si>
  <si>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</si>
  <si>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</si>
  <si>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</si>
  <si>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</si>
  <si>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</si>
  <si>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</si>
  <si>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</si>
  <si>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</si>
  <si>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</si>
  <si>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</si>
  <si>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</si>
  <si>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</si>
  <si>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total</t>
  </si>
  <si>
    <t>Total</t>
  </si>
  <si>
    <t>11 - Agricultura, cría y explotación de animales, aprovechamiento forestal, pesca y caza</t>
  </si>
  <si>
    <t>21 - Minería</t>
  </si>
  <si>
    <t>22 - Generación, transmisión y distribución de energía eléctrica, suministro de agua y de gas por ductos al consumidor final</t>
  </si>
  <si>
    <t>23 - Construcción</t>
  </si>
  <si>
    <t>31-33 - Industrias manufactureras</t>
  </si>
  <si>
    <t>43 - Comercio al por mayor</t>
  </si>
  <si>
    <t>46 - Comercio al por menor</t>
  </si>
  <si>
    <t>48-49 - Transportes, correos y almacenamiento</t>
  </si>
  <si>
    <t>51 - Información en medios masivos</t>
  </si>
  <si>
    <t>52 - Servicios financieros y de seguros</t>
  </si>
  <si>
    <t>53 - Servicios inmobiliarios y de alquiler de bienes muebles e intangibles</t>
  </si>
  <si>
    <t>54 - Servicios profesionales, científicos y técnicos</t>
  </si>
  <si>
    <t>55 - Corporativos</t>
  </si>
  <si>
    <t>56 - Servicios de apoyo a los negocios y manejo de residuos y desechos, y servicios de remediación</t>
  </si>
  <si>
    <t>61 - Servicios educativos</t>
  </si>
  <si>
    <t>62 - Servicios de salud y de asistencia social</t>
  </si>
  <si>
    <t>71 - Servicios de esparcimiento culturales y deportivos, y otros servicios recreativos</t>
  </si>
  <si>
    <t>72 - Servicios de alojamiento temporal y de preparación de alimentos y bebidas</t>
  </si>
  <si>
    <t>81 - Otros servicios excepto actividades gubernamentales</t>
  </si>
  <si>
    <t>93 - Actividades legislativas, gubernamentales, de impartición de justicia y de organismos internacionales y extraterritoriales</t>
  </si>
  <si>
    <t>21-1 - Minería petrolera</t>
  </si>
  <si>
    <t>21-2 - Minería no petrolera</t>
  </si>
  <si>
    <t>311 - Industria alimentaria</t>
  </si>
  <si>
    <t>312 - Industria de las bebidas y del tabaco</t>
  </si>
  <si>
    <t>313-314 - Fabricación de insumos textiles y acabado de textiles; Fabricación de productos textiles, excepto prendas de vestir</t>
  </si>
  <si>
    <t>315-316 - Fabricación de prendas de vestir; Curtido y acabado de cuero y piel, y fabricación de productos de cuero, piel y materiales sucedáneos</t>
  </si>
  <si>
    <t>321 - Industria de la madera</t>
  </si>
  <si>
    <t>322-323 - Industria del papel; Impresión e industrias conexas</t>
  </si>
  <si>
    <t>324-326 - Fabricación de productos derivados del petróleo y del carbón; Industria química; Industria del plástico y del hule</t>
  </si>
  <si>
    <t>327 - Fabricación de productos a base de minerales no metálicos</t>
  </si>
  <si>
    <t>331-332 - Industrias metálicas básicas; Fabricación de productos metálicos</t>
  </si>
  <si>
    <t>333-336 - Fabricación de maquinaria y equipo; Fabricación de equipo de computación, comunicación, medición y de otros equipos, componentes y accesorios electrónicos; Fabricación de accesorios, aparatos eléctricos y equipo de generación de energía eléctrica; Fabricación de equipo de transporte</t>
  </si>
  <si>
    <t>337 - Fabricación de muebles, colchones y persianas</t>
  </si>
  <si>
    <t>339 - Otras industrias manufactureras</t>
  </si>
  <si>
    <t>Mienería</t>
  </si>
  <si>
    <t>Luz,agua y gas</t>
  </si>
  <si>
    <t>Construcción</t>
  </si>
  <si>
    <t>Manufacturas</t>
  </si>
  <si>
    <t>Comercio</t>
  </si>
  <si>
    <t>Servicios</t>
  </si>
  <si>
    <t>Primarias</t>
  </si>
  <si>
    <t>constantes</t>
  </si>
  <si>
    <t>ranka</t>
  </si>
  <si>
    <t>Millones MXN</t>
  </si>
  <si>
    <t>Concepto</t>
  </si>
  <si>
    <t>No</t>
  </si>
  <si>
    <t>% en el estado</t>
  </si>
  <si>
    <t>Ranking Nacional</t>
  </si>
  <si>
    <t>Crecimiento real anual</t>
  </si>
  <si>
    <t>Promedio</t>
  </si>
  <si>
    <t>TMAC</t>
  </si>
  <si>
    <t>2012-2021</t>
  </si>
  <si>
    <t>Diferencia porcentual en la participación</t>
  </si>
  <si>
    <t>Acumulado</t>
  </si>
  <si>
    <t>PIB estatal</t>
  </si>
  <si>
    <t>Crecimiento estatal</t>
  </si>
  <si>
    <t>Crecimiento nacional</t>
  </si>
  <si>
    <t>Act Primarias</t>
  </si>
  <si>
    <t>Minería</t>
  </si>
  <si>
    <t>Luz, agua y gas</t>
  </si>
  <si>
    <t>Otros</t>
  </si>
  <si>
    <t>Industria alimentaria</t>
  </si>
  <si>
    <t>Eq transporte, computación y 
maq y equipo</t>
  </si>
  <si>
    <t>Industrias metálicas básicas 
y prod metálicos</t>
  </si>
  <si>
    <t>Prod a base de 
minerales no metálicos</t>
  </si>
  <si>
    <t>Papel, impresión e 
industrias convexas</t>
  </si>
  <si>
    <t>Derivados del petróleo, 
química, plástico y hule</t>
  </si>
  <si>
    <t>Cuadro 2. Participación en PIB por grandes grupos de actividad (pesos corrientes)</t>
  </si>
  <si>
    <t>Cuadro 5. Valor del PIB por subsector de actividad (pesos corrientes)</t>
  </si>
  <si>
    <t>Cuadro 1. Valor del PIB por grandes grupos de actividad (pesos corrientes)</t>
  </si>
  <si>
    <t>Cuadro 7. Participación en PIB por subsector de actividad (pesos corrientes)</t>
  </si>
  <si>
    <t>Cuadro 6. Crecimiento anual del PIB por subsector de actividad (pesos constantes 2013)</t>
  </si>
  <si>
    <t>Cuadro 3. Crecimiento anual del PIB por grandes grupos de actividad (pesos constantes 2013)</t>
  </si>
  <si>
    <t>Cuadro 9. Valor del PIB por rama de actividad (pesos corrientes)</t>
  </si>
  <si>
    <t>Cuadro 10. Crecimiento anual del PIB por rama de actividad (pesos constantes 2013)</t>
  </si>
  <si>
    <t>Cuadro 11. Participación en PIB por rama de actividad (pesos corrientes)</t>
  </si>
  <si>
    <t>Cuadro 12. Diferencia anual porcentual en la participación del PIB por rama de actividad (pesos corrientes)</t>
  </si>
  <si>
    <t>Cuadro 8. Diferencia anual porcentual en la participación del PIB por subsector de actividad (pesos corrientes)</t>
  </si>
  <si>
    <t>Cuadro 4. Diferencia anual porcentual en la participación del PIB por grandes grupos de actividad (pesos corrientes)</t>
  </si>
  <si>
    <t>Fuente: Elaborado por Nafin - Bancomext con información del INEGI</t>
  </si>
  <si>
    <t>Fuente: Elaborado por Nafin - Bancomext con información del INEGI.</t>
  </si>
  <si>
    <t>Secundarias</t>
  </si>
  <si>
    <t>Terciarias</t>
  </si>
  <si>
    <t>2017-2021</t>
  </si>
  <si>
    <t>PIB
Millones MXN</t>
  </si>
  <si>
    <t>Participación
%</t>
  </si>
  <si>
    <t>Crecimiento
%</t>
  </si>
  <si>
    <t>No.</t>
  </si>
  <si>
    <t>Actividades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</si>
  <si>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</si>
  <si>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</si>
  <si>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</si>
  <si>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</si>
  <si>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</si>
  <si>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</si>
  <si>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</si>
  <si>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</si>
  <si>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</si>
  <si>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</si>
  <si>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</si>
  <si>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</si>
  <si>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</si>
  <si>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</si>
  <si>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</si>
  <si>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</si>
  <si>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</si>
  <si>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</si>
  <si>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</si>
  <si>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</si>
  <si>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</si>
  <si>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</si>
  <si>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</si>
  <si>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</si>
  <si>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</si>
  <si>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</si>
  <si>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</si>
  <si>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</si>
  <si>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</si>
  <si>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</si>
  <si>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</si>
  <si>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</si>
  <si>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</si>
  <si>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</si>
  <si>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</si>
  <si>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</si>
  <si>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</si>
  <si>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</si>
  <si>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</si>
  <si>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</si>
  <si>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</si>
  <si>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</si>
  <si>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</si>
  <si>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</si>
  <si>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</si>
  <si>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</si>
  <si>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</si>
  <si>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</si>
  <si>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</si>
  <si>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</si>
  <si>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</si>
  <si>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</si>
  <si>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</si>
  <si>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</si>
  <si>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</si>
  <si>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</si>
  <si>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</si>
  <si>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</si>
  <si>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</si>
  <si>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</si>
  <si>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</si>
  <si>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</si>
  <si>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</si>
  <si>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</si>
  <si>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</si>
  <si>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</si>
  <si>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</si>
  <si>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</si>
  <si>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</si>
  <si>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</si>
  <si>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</si>
  <si>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</si>
  <si>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</si>
  <si>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</si>
  <si>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</si>
  <si>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</si>
  <si>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</si>
  <si>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</si>
  <si>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</si>
  <si>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</si>
  <si>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</si>
  <si>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</si>
  <si>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</si>
  <si>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</si>
  <si>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</si>
  <si>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</si>
  <si>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</si>
  <si>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</si>
  <si>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</si>
  <si>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</si>
  <si>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</si>
  <si>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</si>
  <si>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</si>
  <si>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</si>
  <si>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</si>
  <si>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</si>
  <si>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</si>
  <si>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</si>
  <si>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</si>
  <si>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</si>
  <si>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</si>
  <si>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</si>
  <si>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</si>
  <si>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</si>
  <si>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</si>
  <si>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</si>
  <si>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</si>
  <si>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</si>
  <si>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</si>
  <si>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</si>
  <si>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</si>
  <si>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</si>
  <si>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</si>
  <si>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</si>
  <si>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</si>
  <si>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</si>
  <si>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</si>
  <si>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</si>
  <si>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</si>
  <si>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</si>
  <si>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</si>
  <si>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</si>
  <si>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</si>
  <si>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</si>
  <si>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</si>
  <si>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</si>
  <si>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</si>
  <si>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</si>
  <si>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</si>
  <si>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</si>
  <si>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</si>
  <si>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</si>
  <si>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</si>
  <si>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</si>
  <si>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</si>
  <si>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</si>
  <si>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</si>
  <si>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</si>
  <si>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</si>
  <si>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</si>
  <si>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</si>
  <si>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</si>
  <si>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</si>
  <si>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</si>
  <si>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</si>
  <si>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</si>
  <si>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</si>
  <si>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</si>
  <si>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</si>
  <si>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</si>
  <si>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</si>
  <si>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</si>
  <si>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</si>
  <si>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</si>
  <si>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</si>
  <si>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</si>
  <si>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</si>
  <si>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</si>
  <si>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</si>
  <si>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</si>
  <si>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</si>
  <si>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</si>
  <si>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</si>
  <si>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</si>
  <si>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</si>
  <si>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</si>
  <si>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</si>
  <si>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</si>
  <si>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</si>
  <si>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</si>
  <si>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</si>
  <si>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</si>
  <si>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</si>
  <si>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</si>
  <si>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</si>
  <si>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</si>
  <si>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</si>
  <si>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</si>
  <si>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</si>
  <si>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</si>
  <si>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</si>
  <si>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</si>
  <si>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</si>
  <si>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</si>
  <si>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</si>
  <si>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</si>
  <si>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</si>
  <si>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</si>
  <si>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</si>
  <si>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</si>
  <si>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</si>
  <si>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</si>
  <si>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</si>
  <si>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</si>
  <si>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</si>
  <si>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</si>
  <si>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</si>
  <si>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</si>
  <si>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</si>
  <si>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</si>
  <si>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</si>
  <si>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</si>
  <si>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</si>
  <si>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</si>
  <si>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</si>
  <si>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</si>
  <si>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</si>
  <si>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</si>
  <si>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</si>
  <si>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</si>
  <si>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</si>
  <si>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</si>
  <si>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</si>
  <si>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</si>
  <si>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</si>
  <si>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</si>
  <si>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</si>
  <si>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</si>
  <si>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</si>
  <si>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</si>
  <si>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</si>
  <si>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</si>
  <si>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</si>
  <si>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</si>
  <si>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</si>
  <si>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</si>
  <si>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</si>
  <si>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</si>
  <si>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</si>
  <si>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</si>
  <si>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</si>
  <si>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</si>
  <si>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</si>
  <si>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</si>
  <si>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</si>
  <si>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</si>
  <si>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</si>
  <si>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</si>
  <si>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</si>
  <si>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</si>
  <si>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</si>
  <si>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</si>
  <si>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</si>
  <si>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</si>
  <si>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</si>
  <si>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</si>
  <si>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</si>
  <si>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</si>
  <si>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</si>
  <si>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</si>
  <si>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</si>
  <si>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</si>
  <si>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</si>
  <si>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</si>
  <si>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</si>
  <si>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</si>
  <si>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</si>
  <si>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</si>
  <si>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</si>
  <si>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</si>
  <si>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</si>
  <si>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</si>
  <si>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</si>
  <si>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</si>
  <si>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</si>
  <si>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</si>
  <si>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</si>
  <si>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</si>
  <si>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</si>
  <si>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</si>
  <si>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</si>
  <si>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</si>
  <si>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</si>
  <si>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</si>
  <si>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</si>
  <si>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</si>
  <si>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</si>
  <si>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</si>
  <si>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</si>
  <si>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</si>
  <si>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</si>
  <si>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</si>
  <si>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</si>
  <si>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</si>
  <si>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</si>
  <si>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</si>
  <si>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</si>
  <si>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</si>
  <si>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</si>
  <si>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</si>
  <si>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</si>
  <si>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</si>
  <si>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</si>
  <si>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</si>
  <si>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</si>
  <si>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</si>
  <si>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</si>
  <si>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</si>
  <si>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</si>
  <si>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</si>
  <si>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</si>
  <si>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</si>
  <si>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</si>
  <si>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</si>
  <si>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</si>
  <si>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</si>
  <si>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</si>
  <si>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</si>
  <si>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</si>
  <si>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</si>
  <si>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</si>
  <si>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</si>
  <si>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</si>
  <si>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</si>
  <si>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</si>
  <si>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</si>
  <si>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</si>
  <si>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</si>
  <si>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</si>
  <si>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</si>
  <si>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</si>
  <si>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</si>
  <si>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</si>
  <si>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</si>
  <si>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</si>
  <si>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</si>
  <si>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</si>
  <si>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</si>
  <si>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</si>
  <si>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</si>
  <si>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</si>
  <si>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</si>
  <si>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</si>
  <si>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</si>
  <si>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</si>
  <si>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</si>
  <si>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</si>
  <si>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</si>
  <si>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</si>
  <si>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</si>
  <si>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</si>
  <si>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</si>
  <si>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</si>
  <si>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</si>
  <si>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</si>
  <si>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</si>
  <si>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</si>
  <si>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</si>
  <si>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</si>
  <si>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</si>
  <si>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</si>
  <si>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</si>
  <si>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</si>
  <si>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</si>
  <si>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</si>
  <si>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</si>
  <si>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</si>
  <si>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</si>
  <si>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</si>
  <si>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</si>
  <si>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</si>
  <si>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</si>
  <si>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</si>
  <si>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</si>
  <si>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</si>
  <si>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</si>
  <si>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</si>
  <si>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</si>
  <si>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</si>
  <si>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</si>
  <si>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</si>
  <si>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</si>
  <si>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</si>
  <si>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</si>
  <si>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</si>
  <si>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</si>
  <si>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</si>
  <si>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</si>
  <si>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</si>
  <si>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</si>
  <si>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</si>
  <si>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</si>
  <si>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</si>
  <si>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</si>
  <si>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</si>
  <si>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</si>
  <si>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</si>
  <si>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</si>
  <si>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</si>
  <si>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</si>
  <si>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</si>
  <si>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</si>
  <si>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</si>
  <si>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</si>
  <si>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</si>
  <si>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</si>
  <si>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</si>
  <si>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</si>
  <si>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</si>
  <si>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</si>
  <si>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</si>
  <si>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</si>
  <si>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</si>
  <si>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</si>
  <si>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</si>
  <si>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</si>
  <si>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</si>
  <si>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</si>
  <si>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</si>
  <si>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</si>
  <si>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</si>
  <si>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</si>
  <si>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</si>
  <si>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</si>
  <si>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</si>
  <si>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</si>
  <si>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</si>
  <si>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</si>
  <si>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</si>
  <si>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</si>
  <si>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</si>
  <si>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</si>
  <si>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</si>
  <si>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</si>
  <si>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</si>
  <si>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</si>
  <si>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</si>
  <si>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</si>
  <si>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</si>
  <si>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</si>
  <si>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</si>
  <si>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</si>
  <si>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</si>
  <si>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</si>
  <si>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</si>
  <si>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</si>
  <si>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</si>
  <si>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</si>
  <si>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</si>
  <si>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</si>
  <si>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</si>
  <si>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</si>
  <si>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</si>
  <si>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</si>
  <si>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</si>
  <si>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</si>
  <si>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</si>
  <si>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</si>
  <si>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</si>
  <si>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</si>
  <si>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</si>
  <si>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</si>
  <si>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</si>
  <si>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</si>
  <si>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</si>
  <si>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</si>
  <si>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</si>
  <si>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</si>
  <si>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</si>
  <si>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</si>
  <si>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</si>
  <si>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</si>
  <si>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</si>
  <si>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</si>
  <si>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</si>
  <si>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</si>
  <si>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</si>
  <si>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</si>
  <si>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</si>
  <si>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</si>
  <si>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</si>
  <si>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</si>
  <si>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</si>
  <si>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</si>
  <si>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</si>
  <si>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</si>
  <si>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</si>
  <si>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</si>
  <si>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</si>
  <si>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</si>
  <si>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</si>
  <si>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</si>
  <si>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</si>
  <si>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</si>
  <si>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</si>
  <si>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</si>
  <si>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</si>
  <si>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</si>
  <si>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</si>
  <si>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</si>
  <si>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</si>
  <si>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</si>
  <si>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</si>
  <si>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</si>
  <si>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</si>
  <si>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</si>
  <si>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</si>
  <si>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</si>
  <si>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</si>
  <si>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</si>
  <si>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</si>
  <si>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</si>
  <si>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</si>
  <si>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</si>
  <si>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</si>
  <si>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</si>
  <si>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</si>
  <si>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</si>
  <si>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</si>
  <si>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</si>
  <si>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</si>
  <si>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</si>
  <si>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</si>
  <si>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</si>
  <si>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</si>
  <si>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</si>
  <si>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</si>
  <si>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</si>
  <si>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</si>
  <si>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</si>
  <si>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</si>
  <si>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</si>
  <si>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</si>
  <si>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</si>
  <si>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</si>
  <si>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</si>
  <si>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</si>
  <si>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</si>
  <si>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</si>
  <si>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</si>
  <si>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</si>
  <si>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</si>
  <si>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</si>
  <si>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</si>
  <si>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</si>
  <si>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</si>
  <si>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</si>
  <si>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</si>
  <si>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</si>
  <si>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</si>
  <si>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</si>
  <si>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</si>
  <si>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</si>
  <si>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</si>
  <si>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</si>
  <si>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</si>
  <si>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</si>
  <si>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</si>
  <si>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</si>
  <si>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</si>
  <si>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</si>
  <si>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</si>
  <si>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</si>
  <si>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</si>
  <si>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</si>
  <si>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</si>
  <si>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</si>
  <si>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</si>
  <si>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</si>
  <si>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</si>
  <si>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</si>
  <si>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</si>
  <si>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</si>
  <si>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</si>
  <si>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</si>
  <si>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</si>
  <si>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</si>
  <si>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</si>
  <si>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</si>
  <si>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</si>
  <si>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</si>
  <si>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</si>
  <si>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</si>
  <si>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</si>
  <si>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</si>
  <si>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</si>
  <si>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</si>
  <si>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</si>
  <si>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</si>
  <si>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</si>
  <si>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</si>
  <si>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</si>
  <si>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</si>
  <si>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</si>
  <si>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</si>
  <si>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</si>
  <si>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</si>
  <si>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</si>
  <si>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</si>
  <si>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</si>
  <si>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</si>
  <si>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</si>
  <si>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</si>
  <si>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</si>
  <si>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</si>
  <si>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</si>
  <si>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</si>
  <si>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</si>
  <si>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</si>
  <si>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</si>
  <si>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</si>
  <si>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</si>
  <si>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</si>
  <si>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</si>
  <si>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</si>
  <si>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</si>
  <si>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</si>
  <si>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</si>
  <si>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</si>
  <si>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</si>
  <si>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</si>
  <si>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</si>
  <si>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</si>
  <si>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</si>
  <si>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</si>
  <si>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</si>
  <si>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</si>
  <si>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</si>
  <si>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</si>
  <si>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</si>
  <si>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</si>
  <si>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</si>
  <si>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</si>
  <si>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</si>
  <si>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</si>
  <si>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</si>
  <si>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</si>
  <si>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</si>
  <si>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</si>
  <si>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</si>
  <si>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</si>
  <si>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</si>
  <si>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</si>
  <si>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</si>
  <si>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</si>
  <si>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</si>
  <si>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</si>
  <si>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</si>
  <si>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</si>
  <si>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</si>
  <si>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</si>
  <si>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</si>
  <si>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</si>
  <si>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</si>
  <si>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</si>
  <si>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</si>
  <si>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</si>
  <si>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</si>
  <si>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</si>
  <si>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</si>
  <si>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</si>
  <si>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</si>
  <si>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</si>
  <si>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</si>
  <si>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</si>
  <si>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</si>
  <si>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</si>
  <si>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</si>
  <si>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</si>
  <si>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</si>
  <si>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</si>
  <si>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</si>
  <si>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</si>
  <si>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</si>
  <si>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</si>
  <si>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</si>
  <si>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</si>
  <si>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</si>
  <si>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</si>
  <si>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</si>
  <si>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</si>
  <si>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</si>
  <si>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</si>
  <si>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</si>
  <si>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</si>
  <si>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</si>
  <si>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</si>
  <si>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</si>
  <si>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</si>
  <si>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</si>
  <si>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</si>
  <si>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</si>
  <si>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</si>
  <si>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</si>
  <si>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</si>
  <si>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</si>
  <si>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</si>
  <si>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</si>
  <si>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</si>
  <si>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</si>
  <si>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</si>
  <si>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</si>
  <si>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</si>
  <si>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</si>
  <si>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</si>
  <si>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</si>
  <si>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</si>
  <si>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</si>
  <si>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</si>
  <si>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</si>
  <si>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</si>
  <si>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</si>
  <si>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</si>
  <si>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</si>
  <si>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</si>
  <si>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</si>
  <si>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</si>
  <si>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</si>
  <si>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</si>
  <si>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</si>
  <si>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</si>
  <si>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</si>
  <si>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</si>
  <si>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</si>
  <si>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</si>
  <si>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</si>
  <si>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</si>
  <si>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</si>
  <si>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</si>
  <si>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</si>
  <si>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</si>
  <si>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</si>
  <si>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</si>
  <si>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</si>
  <si>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</si>
  <si>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</si>
  <si>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</si>
  <si>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</si>
  <si>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</si>
  <si>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</si>
  <si>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</si>
  <si>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</si>
  <si>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</si>
  <si>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</si>
  <si>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</si>
  <si>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</si>
  <si>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</si>
  <si>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</si>
  <si>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</si>
  <si>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</si>
  <si>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</si>
  <si>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</si>
  <si>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</si>
  <si>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</si>
  <si>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</si>
  <si>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</si>
  <si>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</si>
  <si>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</si>
  <si>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</si>
  <si>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</si>
  <si>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</si>
  <si>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</si>
  <si>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</si>
  <si>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</si>
  <si>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</si>
  <si>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</si>
  <si>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</si>
  <si>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</si>
  <si>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</si>
  <si>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</si>
  <si>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</si>
  <si>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</si>
  <si>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</si>
  <si>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</si>
  <si>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</si>
  <si>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</si>
  <si>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</si>
  <si>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</si>
  <si>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</si>
  <si>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</si>
  <si>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</si>
  <si>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</si>
  <si>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</si>
  <si>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</si>
  <si>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</si>
  <si>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</si>
  <si>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</si>
  <si>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</si>
  <si>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</si>
  <si>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</si>
  <si>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</si>
  <si>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</si>
  <si>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</si>
  <si>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</si>
  <si>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</si>
  <si>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</si>
  <si>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</si>
  <si>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</si>
  <si>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</si>
  <si>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</si>
  <si>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</si>
  <si>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</si>
  <si>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</si>
  <si>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</si>
  <si>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</si>
  <si>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</si>
  <si>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</si>
  <si>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</si>
  <si>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</si>
  <si>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</si>
  <si>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</si>
  <si>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</si>
  <si>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</si>
  <si>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</si>
  <si>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</si>
  <si>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</si>
  <si>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</si>
  <si>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</si>
  <si>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</si>
  <si>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</si>
  <si>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</si>
  <si>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</si>
  <si>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</si>
  <si>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</si>
  <si>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</si>
  <si>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</si>
  <si>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</si>
  <si>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</si>
  <si>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</si>
  <si>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</si>
  <si>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</si>
  <si>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</si>
  <si>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</si>
  <si>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</si>
  <si>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</si>
  <si>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</si>
  <si>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</si>
  <si>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</si>
  <si>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</si>
  <si>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</si>
  <si>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</si>
  <si>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</si>
  <si>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</si>
  <si>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</si>
  <si>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</si>
  <si>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</si>
  <si>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</si>
  <si>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</si>
  <si>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</si>
  <si>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</si>
  <si>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</si>
  <si>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</si>
  <si>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</si>
  <si>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</si>
  <si>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</si>
  <si>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</si>
  <si>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</si>
  <si>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</si>
  <si>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</si>
  <si>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</si>
  <si>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</si>
  <si>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</si>
  <si>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</si>
  <si>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</si>
  <si>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</si>
  <si>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</si>
  <si>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</si>
  <si>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</si>
  <si>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</si>
  <si>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</si>
  <si>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</si>
  <si>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</si>
  <si>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</si>
  <si>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</si>
  <si>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</si>
  <si>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</si>
  <si>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</si>
  <si>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</si>
  <si>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</si>
  <si>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</si>
  <si>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</si>
  <si>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</si>
  <si>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</si>
  <si>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</si>
  <si>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</si>
  <si>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</si>
  <si>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</si>
  <si>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</si>
  <si>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</si>
  <si>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</si>
  <si>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</si>
  <si>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</si>
  <si>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</si>
  <si>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</si>
  <si>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</si>
  <si>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</si>
  <si>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</si>
  <si>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</si>
  <si>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</si>
  <si>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</si>
  <si>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</si>
  <si>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</si>
  <si>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</si>
  <si>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</si>
  <si>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</si>
  <si>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</si>
  <si>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</si>
  <si>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</si>
  <si>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</si>
  <si>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</si>
  <si>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</si>
  <si>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</si>
  <si>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</si>
  <si>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</si>
  <si>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</si>
  <si>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</si>
  <si>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</si>
  <si>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</si>
  <si>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</si>
  <si>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</si>
  <si>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</si>
  <si>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</si>
  <si>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</si>
  <si>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</si>
  <si>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</si>
  <si>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</si>
  <si>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</si>
  <si>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</si>
  <si>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</si>
  <si>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</si>
  <si>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</si>
  <si>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</si>
  <si>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</si>
  <si>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</si>
  <si>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</si>
  <si>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</si>
  <si>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</si>
  <si>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</si>
  <si>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</si>
  <si>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</si>
  <si>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</si>
  <si>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</si>
  <si>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</si>
  <si>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</si>
  <si>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</si>
  <si>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</si>
  <si>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</si>
  <si>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</si>
  <si>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</si>
  <si>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</si>
  <si>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</si>
  <si>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</si>
  <si>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</si>
  <si>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</si>
  <si>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</si>
  <si>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</si>
  <si>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</si>
  <si>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</si>
  <si>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</si>
  <si>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</si>
  <si>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</si>
  <si>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</si>
  <si>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</si>
  <si>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</si>
  <si>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</si>
  <si>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</si>
  <si>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</si>
  <si>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</si>
  <si>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</si>
  <si>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</si>
  <si>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</si>
  <si>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</si>
  <si>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</si>
  <si>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</si>
  <si>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</si>
  <si>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</si>
  <si>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</si>
  <si>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</si>
  <si>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</si>
  <si>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</si>
  <si>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</si>
  <si>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</si>
  <si>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</si>
  <si>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</si>
  <si>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</si>
  <si>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</si>
  <si>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</si>
  <si>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</si>
  <si>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</si>
  <si>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</si>
  <si>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</si>
  <si>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</si>
  <si>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</si>
  <si>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</si>
  <si>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</si>
  <si>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</si>
  <si>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</si>
  <si>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</si>
  <si>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</si>
  <si>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</si>
  <si>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</si>
  <si>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</si>
  <si>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</si>
  <si>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</si>
  <si>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</si>
  <si>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</si>
  <si>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</si>
  <si>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</si>
  <si>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</si>
  <si>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</si>
  <si>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</si>
  <si>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</si>
  <si>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</si>
  <si>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</si>
  <si>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</si>
  <si>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</si>
  <si>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</si>
  <si>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</si>
  <si>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</si>
  <si>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</si>
  <si>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</si>
  <si>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</si>
  <si>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</si>
  <si>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</si>
  <si>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</si>
  <si>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</si>
  <si>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</si>
  <si>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</si>
  <si>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</si>
  <si>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</si>
  <si>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</si>
  <si>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</si>
  <si>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</si>
  <si>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</si>
  <si>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</si>
  <si>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</si>
  <si>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</si>
  <si>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</si>
  <si>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</si>
  <si>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</si>
  <si>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</si>
  <si>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</si>
  <si>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</si>
  <si>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</si>
  <si>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</si>
  <si>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</si>
  <si>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</si>
  <si>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</si>
  <si>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</si>
  <si>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</si>
  <si>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</si>
  <si>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</si>
  <si>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</si>
  <si>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</si>
  <si>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</si>
  <si>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</si>
  <si>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</si>
  <si>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</si>
  <si>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</si>
  <si>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</si>
  <si>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</si>
  <si>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</si>
  <si>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</si>
  <si>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</si>
  <si>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</si>
  <si>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</si>
  <si>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</si>
  <si>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</si>
  <si>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</si>
  <si>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</si>
  <si>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</si>
  <si>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</si>
  <si>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</si>
  <si>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</si>
  <si>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</si>
  <si>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</si>
  <si>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</si>
  <si>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</si>
  <si>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</si>
  <si>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</si>
  <si>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</si>
  <si>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</si>
  <si>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</si>
  <si>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</si>
  <si>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</si>
  <si>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</si>
  <si>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</si>
  <si>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</si>
  <si>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</si>
  <si>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</si>
  <si>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</si>
  <si>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</si>
  <si>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</si>
  <si>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</si>
  <si>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</si>
  <si>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</si>
  <si>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</si>
  <si>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</si>
  <si>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</si>
  <si>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</si>
  <si>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</si>
  <si>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</si>
  <si>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</si>
  <si>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</si>
  <si>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</si>
  <si>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</si>
  <si>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</si>
  <si>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</si>
  <si>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</si>
  <si>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</si>
  <si>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</si>
  <si>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</si>
  <si>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</si>
  <si>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</si>
  <si>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</si>
  <si>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</si>
  <si>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</si>
  <si>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</si>
  <si>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</si>
  <si>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</si>
  <si>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</si>
  <si>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</si>
  <si>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</si>
  <si>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</si>
  <si>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</si>
  <si>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</si>
  <si>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</si>
  <si>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</si>
  <si>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</si>
  <si>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</si>
  <si>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</si>
  <si>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</si>
  <si>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</si>
  <si>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</si>
  <si>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</si>
  <si>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</si>
  <si>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</si>
  <si>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</si>
  <si>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</si>
  <si>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</si>
  <si>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</si>
  <si>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</si>
  <si>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</si>
  <si>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</si>
  <si>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</si>
  <si>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</si>
  <si>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</si>
  <si>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</si>
  <si>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</si>
  <si>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</si>
  <si>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</si>
  <si>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</si>
  <si>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</si>
  <si>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</si>
  <si>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</si>
  <si>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</si>
  <si>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</si>
  <si>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</si>
  <si>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</si>
  <si>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</si>
  <si>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</si>
  <si>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</si>
  <si>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</si>
  <si>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</si>
  <si>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</si>
  <si>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</si>
  <si>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</si>
  <si>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</si>
  <si>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</si>
  <si>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</si>
  <si>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</si>
  <si>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</si>
  <si>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</si>
  <si>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</si>
  <si>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</si>
  <si>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</si>
  <si>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</si>
  <si>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</si>
  <si>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</si>
  <si>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</si>
  <si>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</si>
  <si>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</si>
  <si>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</si>
  <si>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</si>
  <si>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</si>
  <si>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</si>
  <si>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</si>
  <si>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</si>
  <si>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</si>
  <si>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</si>
  <si>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</si>
  <si>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</si>
  <si>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</si>
  <si>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</si>
  <si>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</si>
  <si>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</si>
  <si>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</si>
  <si>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</si>
  <si>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</si>
  <si>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</si>
  <si>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</si>
  <si>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</si>
  <si>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</si>
  <si>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</si>
  <si>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</si>
  <si>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</si>
  <si>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</si>
  <si>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</si>
  <si>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</si>
  <si>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</si>
  <si>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</si>
  <si>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</si>
  <si>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</si>
  <si>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</si>
  <si>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</si>
  <si>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</si>
  <si>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</si>
  <si>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</si>
  <si>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</si>
  <si>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</si>
  <si>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</si>
  <si>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</si>
  <si>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</si>
  <si>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</si>
  <si>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</si>
  <si>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</si>
  <si>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</si>
  <si>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</si>
  <si>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</si>
  <si>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</si>
  <si>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</si>
  <si>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</si>
  <si>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</si>
  <si>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</si>
  <si>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</si>
  <si>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</si>
  <si>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</si>
  <si>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</si>
  <si>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</si>
  <si>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</si>
  <si>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</si>
  <si>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</si>
  <si>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</si>
  <si>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</si>
  <si>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</si>
  <si>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</si>
  <si>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</si>
  <si>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</si>
  <si>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</si>
  <si>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</si>
  <si>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</si>
  <si>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</si>
  <si>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</si>
  <si>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</si>
  <si>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</si>
  <si>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</si>
  <si>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</si>
  <si>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</si>
  <si>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</si>
  <si>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</si>
  <si>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</si>
  <si>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</si>
  <si>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</si>
  <si>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</si>
  <si>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</si>
  <si>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</si>
  <si>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</si>
  <si>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</si>
  <si>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</si>
  <si>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</si>
  <si>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</si>
  <si>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</si>
  <si>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</si>
  <si>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</si>
  <si>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</si>
  <si>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</si>
  <si>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</si>
  <si>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</si>
  <si>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</si>
  <si>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</si>
  <si>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</si>
  <si>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</si>
  <si>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</si>
  <si>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</si>
  <si>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</si>
  <si>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</si>
  <si>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</si>
  <si>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</si>
  <si>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</si>
  <si>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</si>
  <si>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</si>
  <si>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</si>
  <si>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</si>
  <si>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</si>
  <si>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</si>
  <si>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</si>
  <si>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</si>
  <si>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</si>
  <si>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</si>
  <si>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</si>
  <si>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</si>
  <si>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</si>
  <si>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</si>
  <si>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</si>
  <si>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</si>
  <si>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</si>
  <si>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</si>
  <si>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</si>
  <si>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</si>
  <si>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</si>
  <si>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</si>
  <si>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</si>
  <si>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</si>
  <si>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</si>
  <si>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</si>
  <si>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</si>
  <si>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</si>
  <si>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</si>
  <si>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</si>
  <si>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</si>
  <si>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</si>
  <si>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</si>
  <si>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</si>
  <si>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</si>
  <si>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</si>
  <si>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</si>
  <si>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</si>
  <si>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</si>
  <si>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</si>
  <si>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</si>
  <si>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</si>
  <si>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</si>
  <si>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</si>
  <si>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</si>
  <si>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</si>
  <si>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</si>
  <si>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</si>
  <si>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</si>
  <si>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</si>
  <si>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</si>
  <si>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</si>
  <si>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</si>
  <si>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</si>
  <si>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</si>
  <si>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</si>
  <si>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</si>
  <si>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</si>
  <si>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</si>
  <si>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</si>
  <si>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</si>
  <si>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</si>
  <si>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</si>
  <si>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</si>
  <si>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</si>
  <si>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</si>
  <si>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</si>
  <si>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</si>
  <si>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</si>
  <si>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</si>
  <si>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</si>
  <si>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</si>
  <si>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</si>
  <si>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</si>
  <si>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</si>
  <si>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</si>
  <si>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</si>
  <si>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</si>
  <si>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</si>
  <si>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</si>
  <si>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</si>
  <si>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</si>
  <si>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</si>
  <si>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</si>
  <si>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</si>
  <si>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</si>
  <si>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</si>
  <si>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</si>
  <si>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</si>
  <si>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</si>
  <si>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</si>
  <si>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</si>
  <si>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</si>
  <si>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</si>
  <si>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</si>
  <si>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</si>
  <si>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</si>
  <si>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</si>
  <si>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</si>
  <si>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</si>
  <si>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</si>
  <si>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</si>
  <si>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</si>
  <si>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</si>
  <si>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</si>
  <si>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</si>
  <si>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</si>
  <si>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</si>
  <si>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</si>
  <si>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</si>
  <si>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</si>
  <si>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</si>
  <si>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</si>
  <si>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</si>
  <si>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</si>
  <si>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</si>
  <si>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</si>
  <si>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</si>
  <si>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</si>
  <si>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</si>
  <si>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</si>
  <si>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</si>
  <si>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</si>
  <si>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</si>
  <si>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</si>
  <si>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</si>
  <si>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</si>
  <si>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</si>
  <si>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</si>
  <si>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</si>
  <si>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</si>
  <si>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</si>
  <si>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</si>
  <si>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</si>
  <si>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</si>
  <si>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</si>
  <si>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</si>
  <si>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</si>
  <si>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</si>
  <si>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</si>
  <si>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</si>
  <si>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</si>
  <si>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</si>
  <si>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</si>
  <si>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</si>
  <si>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</si>
  <si>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</si>
  <si>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</si>
  <si>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</si>
  <si>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</si>
  <si>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</si>
  <si>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</si>
  <si>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</si>
  <si>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</si>
  <si>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</si>
  <si>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</si>
  <si>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</si>
  <si>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</si>
  <si>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</si>
  <si>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</si>
  <si>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</si>
  <si>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</si>
  <si>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</si>
  <si>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</si>
  <si>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</si>
  <si>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</si>
  <si>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</si>
  <si>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</si>
  <si>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</si>
  <si>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</si>
  <si>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</si>
  <si>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</si>
  <si>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</si>
  <si>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</si>
  <si>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</si>
  <si>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</si>
  <si>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</si>
  <si>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</si>
  <si>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</si>
  <si>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</si>
  <si>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</si>
  <si>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</si>
  <si>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</si>
  <si>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</si>
  <si>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</si>
  <si>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</si>
  <si>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</si>
  <si>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</si>
  <si>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</si>
  <si>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</si>
  <si>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</si>
  <si>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</si>
  <si>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</si>
  <si>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</si>
  <si>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</si>
  <si>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</si>
  <si>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</si>
  <si>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</si>
  <si>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</si>
  <si>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</si>
  <si>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</si>
  <si>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</si>
  <si>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</si>
  <si>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</si>
  <si>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</si>
  <si>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</si>
  <si>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</si>
  <si>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</si>
  <si>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</si>
  <si>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</si>
  <si>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</si>
  <si>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</si>
  <si>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</si>
  <si>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</si>
  <si>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</si>
  <si>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</si>
  <si>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</si>
  <si>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</si>
  <si>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</si>
  <si>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</si>
  <si>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</si>
  <si>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</si>
  <si>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</si>
  <si>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</si>
  <si>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</si>
  <si>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</si>
  <si>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</si>
  <si>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</si>
  <si>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</si>
  <si>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</si>
  <si>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</si>
  <si>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</si>
  <si>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</si>
  <si>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</si>
  <si>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</si>
  <si>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</si>
  <si>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</si>
  <si>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</si>
  <si>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</si>
  <si>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</si>
  <si>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</si>
  <si>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</si>
  <si>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</si>
  <si>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</si>
  <si>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</si>
  <si>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</si>
  <si>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</si>
  <si>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</si>
  <si>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</si>
  <si>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</si>
  <si>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</si>
  <si>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</si>
  <si>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</si>
  <si>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</si>
  <si>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</si>
  <si>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</si>
  <si>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</si>
  <si>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</si>
  <si>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</si>
  <si>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</si>
  <si>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</si>
  <si>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</si>
  <si>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</si>
  <si>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</si>
  <si>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</si>
  <si>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</si>
  <si>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</si>
  <si>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</si>
  <si>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</si>
  <si>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</si>
  <si>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</si>
  <si>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</si>
  <si>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</si>
  <si>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</si>
  <si>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</si>
  <si>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</si>
  <si>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</si>
  <si>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</si>
  <si>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</si>
  <si>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</si>
  <si>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</si>
  <si>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</si>
  <si>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</si>
  <si>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</si>
  <si>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</si>
  <si>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</si>
  <si>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</si>
  <si>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</si>
  <si>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</si>
  <si>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</si>
  <si>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</si>
  <si>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</si>
  <si>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</si>
  <si>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</si>
  <si>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</si>
  <si>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</si>
  <si>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</si>
  <si>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</si>
  <si>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</si>
  <si>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</si>
  <si>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</si>
  <si>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</si>
  <si>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</si>
  <si>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</si>
  <si>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</si>
  <si>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</si>
  <si>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</si>
  <si>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</si>
  <si>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</si>
  <si>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</si>
  <si>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</si>
  <si>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</si>
  <si>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</si>
  <si>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</si>
  <si>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</si>
  <si>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</si>
  <si>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</si>
  <si>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</si>
  <si>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</si>
  <si>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</si>
  <si>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</si>
  <si>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</si>
  <si>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</si>
  <si>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</si>
  <si>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</si>
  <si>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</si>
  <si>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</si>
  <si>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</si>
  <si>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</si>
  <si>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</si>
  <si>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</si>
  <si>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</si>
  <si>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</si>
  <si>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</si>
  <si>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</si>
  <si>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</si>
  <si>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</si>
  <si>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</si>
  <si>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</si>
  <si>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</si>
  <si>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</si>
  <si>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</si>
  <si>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</si>
  <si>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</si>
  <si>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</si>
  <si>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</si>
  <si>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</si>
  <si>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</si>
  <si>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</si>
  <si>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</si>
  <si>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</si>
  <si>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</si>
  <si>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</si>
  <si>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</si>
  <si>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</si>
  <si>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</si>
  <si>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</si>
  <si>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</si>
  <si>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</si>
  <si>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</si>
  <si>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</si>
  <si>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</si>
  <si>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</si>
  <si>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</si>
  <si>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</si>
  <si>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</si>
  <si>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</si>
  <si>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</si>
  <si>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</si>
  <si>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</si>
  <si>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</si>
  <si>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</si>
  <si>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</si>
  <si>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</si>
  <si>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</si>
  <si>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</si>
  <si>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</si>
  <si>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</si>
  <si>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</si>
  <si>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</si>
  <si>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</si>
  <si>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</si>
  <si>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</si>
  <si>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</si>
  <si>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</si>
  <si>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</si>
  <si>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</si>
  <si>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</si>
  <si>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</si>
  <si>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</si>
  <si>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</si>
  <si>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</si>
  <si>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</si>
  <si>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</si>
  <si>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</si>
  <si>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</si>
  <si>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</si>
  <si>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</si>
  <si>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</si>
  <si>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</si>
  <si>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</si>
  <si>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</si>
  <si>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</si>
  <si>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</si>
  <si>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</si>
  <si>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</si>
  <si>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</si>
  <si>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</si>
  <si>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</si>
  <si>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</si>
  <si>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</si>
  <si>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</si>
  <si>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</si>
  <si>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</si>
  <si>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</si>
  <si>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</si>
  <si>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</si>
  <si>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</si>
  <si>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</si>
  <si>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</si>
  <si>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</si>
  <si>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</si>
  <si>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</si>
  <si>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</si>
  <si>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</si>
  <si>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</si>
  <si>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</si>
  <si>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</si>
  <si>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</si>
  <si>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</si>
  <si>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</si>
  <si>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</si>
  <si>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</si>
  <si>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</si>
  <si>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</si>
  <si>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</si>
  <si>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</si>
  <si>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</si>
  <si>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</si>
  <si>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</si>
  <si>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</si>
  <si>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</si>
  <si>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</si>
  <si>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</si>
  <si>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</si>
  <si>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</si>
  <si>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</si>
  <si>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</si>
  <si>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</si>
  <si>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</si>
  <si>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</si>
  <si>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</si>
  <si>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</si>
  <si>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</si>
  <si>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</si>
  <si>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</si>
  <si>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</si>
  <si>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</si>
  <si>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</si>
  <si>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</si>
  <si>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</si>
  <si>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</si>
  <si>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</si>
  <si>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</si>
  <si>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</si>
  <si>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</si>
  <si>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</si>
  <si>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</si>
  <si>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</si>
  <si>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</si>
  <si>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</si>
  <si>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</si>
  <si>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</si>
  <si>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</si>
  <si>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</si>
  <si>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</si>
  <si>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</si>
  <si>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</si>
  <si>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</si>
  <si>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</si>
  <si>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</si>
  <si>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</si>
  <si>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</si>
  <si>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</si>
  <si>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</si>
  <si>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</si>
  <si>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</si>
  <si>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</si>
  <si>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</si>
  <si>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</si>
  <si>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</si>
  <si>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</si>
  <si>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</si>
  <si>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</si>
  <si>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</si>
  <si>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</si>
  <si>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</si>
  <si>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</si>
  <si>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</si>
  <si>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</si>
  <si>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</si>
  <si>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</si>
  <si>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</si>
  <si>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</si>
  <si>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</si>
  <si>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</si>
  <si>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</si>
  <si>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</si>
  <si>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</si>
  <si>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</si>
  <si>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</si>
  <si>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</si>
  <si>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</si>
  <si>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</si>
  <si>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</si>
  <si>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</si>
  <si>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</si>
  <si>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</si>
  <si>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</si>
  <si>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</si>
  <si>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</si>
  <si>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</si>
  <si>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</si>
  <si>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</si>
  <si>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</si>
  <si>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</si>
  <si>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</si>
  <si>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</si>
  <si>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</si>
  <si>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</si>
  <si>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</si>
  <si>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</si>
  <si>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</si>
  <si>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</si>
  <si>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</si>
  <si>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</si>
  <si>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</si>
  <si>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</si>
  <si>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</si>
  <si>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</si>
  <si>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</si>
  <si>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</si>
  <si>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</si>
  <si>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</si>
  <si>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</si>
  <si>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</si>
  <si>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</si>
  <si>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</si>
  <si>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</si>
  <si>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</si>
  <si>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</si>
  <si>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</si>
  <si>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</si>
  <si>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</si>
  <si>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</si>
  <si>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</si>
  <si>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</si>
  <si>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</si>
  <si>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</si>
  <si>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</si>
  <si>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</si>
  <si>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</si>
  <si>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</si>
  <si>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</si>
  <si>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</si>
  <si>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</si>
  <si>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</si>
  <si>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</si>
  <si>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</si>
  <si>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</si>
  <si>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</si>
  <si>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</si>
  <si>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</si>
  <si>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</si>
  <si>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</si>
  <si>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</si>
  <si>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</si>
  <si>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</si>
  <si>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</si>
  <si>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</si>
  <si>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</si>
  <si>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</si>
  <si>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</si>
  <si>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</si>
  <si>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</si>
  <si>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</si>
  <si>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</si>
  <si>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</si>
  <si>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</si>
  <si>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</si>
  <si>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</si>
  <si>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</si>
  <si>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</si>
  <si>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</si>
  <si>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</si>
  <si>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</si>
  <si>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</si>
  <si>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</si>
  <si>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</si>
  <si>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</si>
  <si>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</si>
  <si>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</si>
  <si>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</si>
  <si>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</si>
  <si>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</si>
  <si>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</si>
  <si>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</si>
  <si>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</si>
  <si>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</si>
  <si>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</si>
  <si>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</si>
  <si>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</si>
  <si>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</si>
  <si>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</si>
  <si>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</si>
  <si>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</si>
  <si>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</si>
  <si>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</si>
  <si>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</si>
  <si>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</si>
  <si>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</si>
  <si>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</si>
  <si>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</si>
  <si>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</si>
  <si>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</si>
  <si>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</si>
  <si>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</si>
  <si>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</si>
  <si>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</si>
  <si>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</si>
  <si>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</si>
  <si>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</si>
  <si>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</si>
  <si>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</si>
  <si>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</si>
  <si>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</si>
  <si>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</si>
  <si>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</si>
  <si>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</si>
  <si>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</si>
  <si>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</si>
  <si>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</si>
  <si>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</si>
  <si>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</si>
  <si>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</si>
  <si>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</si>
  <si>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</si>
  <si>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</si>
  <si>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</si>
  <si>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</si>
  <si>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</si>
  <si>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</si>
  <si>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</si>
  <si>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</si>
  <si>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</si>
  <si>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</si>
  <si>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</si>
  <si>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</si>
  <si>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</si>
  <si>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</si>
  <si>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</si>
  <si>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</si>
  <si>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</si>
  <si>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</si>
  <si>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</si>
  <si>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</si>
  <si>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</si>
  <si>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</si>
  <si>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</si>
  <si>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</si>
  <si>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</si>
  <si>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</si>
  <si>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</si>
  <si>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</si>
  <si>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</si>
  <si>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</si>
  <si>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</si>
  <si>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</si>
  <si>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</si>
  <si>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</si>
  <si>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</si>
  <si>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</si>
  <si>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</si>
  <si>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</si>
  <si>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</si>
  <si>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</si>
  <si>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</si>
  <si>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</si>
  <si>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</si>
  <si>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</si>
  <si>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</si>
  <si>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</si>
  <si>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</si>
  <si>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</si>
  <si>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</si>
  <si>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</si>
  <si>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</si>
  <si>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</si>
  <si>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</si>
  <si>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</si>
  <si>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</si>
  <si>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</si>
  <si>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</si>
  <si>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</si>
  <si>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</si>
  <si>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</si>
  <si>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</si>
  <si>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</si>
  <si>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</si>
  <si>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</si>
  <si>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</si>
  <si>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</si>
  <si>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</si>
  <si>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</si>
  <si>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</si>
  <si>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</si>
  <si>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</si>
  <si>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</si>
  <si>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</si>
  <si>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</si>
  <si>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</si>
  <si>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</si>
  <si>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</si>
  <si>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</si>
  <si>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</si>
  <si>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</si>
  <si>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</si>
  <si>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</si>
  <si>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</si>
  <si>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</si>
  <si>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</si>
  <si>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</si>
  <si>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</si>
  <si>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</si>
  <si>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</si>
  <si>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</si>
  <si>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</si>
  <si>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</si>
  <si>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</si>
  <si>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</si>
  <si>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</si>
  <si>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</si>
  <si>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</si>
  <si>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</si>
  <si>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</si>
  <si>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</si>
  <si>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</si>
  <si>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</si>
  <si>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</si>
  <si>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</si>
  <si>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</si>
  <si>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</si>
  <si>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</si>
  <si>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</si>
  <si>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</si>
  <si>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</si>
  <si>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</si>
  <si>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</si>
  <si>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</si>
  <si>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</si>
  <si>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</si>
  <si>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</si>
  <si>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</si>
  <si>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</si>
  <si>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</si>
  <si>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</si>
  <si>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</si>
  <si>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</si>
  <si>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</si>
  <si>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</si>
  <si>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</si>
  <si>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</si>
  <si>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</si>
  <si>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</si>
  <si>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</si>
  <si>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</si>
  <si>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</si>
  <si>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</si>
  <si>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</si>
  <si>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</si>
  <si>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</si>
  <si>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</si>
  <si>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</si>
  <si>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</si>
  <si>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</si>
  <si>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</si>
  <si>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</si>
  <si>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</si>
  <si>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</si>
  <si>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</si>
  <si>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</si>
  <si>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</si>
  <si>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</si>
  <si>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</si>
  <si>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</si>
  <si>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</si>
  <si>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</si>
  <si>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</si>
  <si>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</si>
  <si>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</si>
  <si>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</si>
  <si>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</si>
  <si>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</si>
  <si>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</si>
  <si>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</si>
  <si>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</si>
  <si>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</si>
  <si>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</si>
  <si>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</si>
  <si>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</si>
  <si>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</si>
  <si>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</si>
  <si>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</si>
  <si>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</si>
  <si>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</si>
  <si>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</si>
  <si>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</si>
  <si>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</si>
  <si>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</si>
  <si>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</si>
  <si>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</si>
  <si>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</si>
  <si>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</si>
  <si>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</si>
  <si>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</si>
  <si>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</si>
  <si>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</si>
  <si>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</si>
  <si>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</si>
  <si>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</si>
  <si>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</si>
  <si>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</si>
  <si>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</si>
  <si>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</si>
  <si>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</si>
  <si>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</si>
  <si>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</si>
  <si>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</si>
  <si>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</si>
  <si>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</si>
  <si>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</si>
  <si>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</si>
  <si>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</si>
  <si>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</si>
  <si>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</si>
  <si>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</si>
  <si>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</si>
  <si>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</si>
  <si>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</si>
  <si>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</si>
  <si>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</si>
  <si>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</si>
  <si>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</si>
  <si>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</si>
  <si>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</si>
  <si>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</si>
  <si>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</si>
  <si>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</si>
  <si>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</si>
  <si>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</si>
  <si>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</si>
  <si>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</si>
  <si>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</si>
  <si>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</si>
  <si>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</si>
  <si>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</si>
  <si>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</si>
  <si>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</si>
  <si>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</si>
  <si>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</si>
  <si>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</si>
  <si>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</si>
  <si>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</si>
  <si>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</si>
  <si>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</si>
  <si>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</si>
  <si>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</si>
  <si>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</si>
  <si>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</si>
  <si>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</si>
  <si>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</si>
  <si>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</si>
  <si>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</si>
  <si>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</si>
  <si>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</si>
  <si>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</si>
  <si>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</si>
  <si>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</si>
  <si>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</si>
  <si>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</si>
  <si>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</si>
  <si>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</si>
  <si>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</si>
  <si>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</si>
  <si>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</si>
  <si>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</si>
  <si>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</si>
  <si>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</si>
  <si>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</si>
  <si>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</si>
  <si>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</si>
  <si>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</si>
  <si>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</si>
  <si>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</si>
  <si>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</si>
  <si>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</si>
  <si>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</si>
  <si>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</si>
  <si>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</si>
  <si>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</si>
  <si>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</si>
  <si>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</si>
  <si>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</si>
  <si>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</si>
  <si>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</si>
  <si>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</si>
  <si>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</si>
  <si>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</si>
  <si>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</si>
  <si>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</si>
  <si>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</si>
  <si>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</si>
  <si>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</si>
  <si>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</si>
  <si>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</si>
  <si>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</si>
  <si>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</si>
  <si>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</si>
  <si>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</si>
  <si>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</si>
  <si>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</si>
  <si>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</si>
  <si>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</si>
  <si>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</si>
  <si>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</si>
  <si>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</si>
  <si>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</si>
  <si>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</si>
  <si>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</si>
  <si>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</si>
  <si>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</si>
  <si>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</si>
  <si>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</si>
  <si>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</si>
  <si>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</si>
  <si>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</si>
  <si>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</si>
  <si>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</si>
  <si>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</si>
  <si>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</si>
  <si>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</si>
  <si>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</si>
  <si>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</si>
  <si>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</si>
  <si>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</si>
  <si>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</si>
  <si>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</si>
  <si>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</si>
  <si>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</si>
  <si>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</si>
  <si>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</si>
  <si>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</si>
  <si>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</si>
  <si>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</si>
  <si>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</si>
  <si>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</si>
  <si>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</si>
  <si>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</si>
  <si>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</si>
  <si>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</si>
  <si>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</si>
  <si>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</si>
  <si>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</si>
  <si>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</si>
  <si>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</si>
  <si>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</si>
  <si>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</si>
  <si>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</si>
  <si>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</si>
  <si>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</si>
  <si>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</si>
  <si>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</si>
  <si>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</si>
  <si>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</si>
  <si>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</si>
  <si>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</si>
  <si>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</si>
  <si>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</si>
  <si>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</si>
  <si>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</si>
  <si>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</si>
  <si>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</si>
  <si>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</si>
  <si>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</si>
  <si>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</si>
  <si>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</si>
  <si>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</si>
  <si>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</si>
  <si>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</si>
  <si>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</si>
  <si>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</si>
  <si>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</si>
  <si>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</si>
  <si>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</si>
  <si>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</si>
  <si>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</si>
  <si>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</si>
  <si>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</si>
  <si>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</si>
  <si>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</si>
  <si>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</si>
  <si>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</si>
  <si>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</si>
  <si>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</si>
  <si>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</si>
  <si>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</si>
  <si>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</si>
  <si>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</si>
  <si>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</si>
  <si>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</si>
  <si>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</si>
  <si>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</si>
  <si>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</si>
  <si>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</si>
  <si>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</si>
  <si>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</si>
  <si>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</si>
  <si>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</si>
  <si>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</si>
  <si>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</si>
  <si>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</si>
  <si>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</si>
  <si>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</si>
  <si>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</si>
  <si>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</si>
  <si>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</si>
  <si>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</si>
  <si>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</si>
  <si>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</si>
  <si>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</si>
  <si>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</si>
  <si>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</si>
  <si>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</si>
  <si>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</si>
  <si>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</si>
  <si>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</si>
  <si>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</si>
  <si>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</si>
  <si>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</si>
  <si>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</si>
  <si>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</si>
  <si>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</si>
  <si>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</si>
  <si>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</si>
  <si>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</si>
  <si>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</si>
  <si>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</si>
  <si>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</si>
  <si>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</si>
  <si>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</si>
  <si>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</si>
  <si>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</si>
  <si>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</si>
  <si>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</si>
  <si>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</si>
  <si>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</si>
  <si>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</si>
  <si>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</si>
  <si>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</si>
  <si>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</si>
  <si>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</si>
  <si>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</si>
  <si>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</si>
  <si>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</si>
  <si>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</si>
  <si>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</si>
  <si>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</si>
  <si>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</si>
  <si>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</si>
  <si>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</si>
  <si>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</si>
  <si>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</si>
  <si>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</si>
  <si>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</si>
  <si>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</si>
  <si>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</si>
  <si>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</si>
  <si>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</si>
  <si>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</si>
  <si>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</si>
  <si>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</si>
  <si>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</si>
  <si>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</si>
  <si>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</si>
  <si>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</si>
  <si>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</si>
  <si>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</si>
  <si>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</si>
  <si>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</si>
  <si>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</si>
  <si>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</si>
  <si>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</si>
  <si>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</si>
  <si>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</si>
  <si>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</si>
  <si>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</si>
  <si>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</si>
  <si>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</si>
  <si>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</si>
  <si>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</si>
  <si>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</si>
  <si>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</si>
  <si>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</si>
  <si>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</si>
  <si>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</si>
  <si>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</si>
  <si>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</si>
  <si>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</si>
  <si>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</si>
  <si>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</si>
  <si>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</si>
  <si>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</si>
  <si>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</si>
  <si>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</si>
  <si>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</si>
  <si>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</si>
  <si>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</si>
  <si>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</si>
  <si>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</si>
  <si>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</si>
  <si>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</si>
  <si>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</si>
  <si>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</si>
  <si>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</si>
  <si>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</si>
  <si>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</si>
  <si>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</si>
  <si>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</si>
  <si>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</si>
  <si>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</si>
  <si>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</si>
  <si>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</si>
  <si>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</si>
  <si>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</si>
  <si>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</si>
  <si>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</si>
  <si>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</si>
  <si>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</si>
  <si>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</si>
  <si>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</si>
  <si>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</si>
  <si>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</si>
  <si>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</si>
  <si>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Coahuila</t>
  </si>
  <si>
    <t>Michoacán</t>
  </si>
  <si>
    <t>Veracruz</t>
  </si>
  <si>
    <t>BC</t>
  </si>
  <si>
    <t>BCS</t>
  </si>
  <si>
    <t>CDMX</t>
  </si>
  <si>
    <t>QR</t>
  </si>
  <si>
    <t>SLP</t>
  </si>
  <si>
    <t>04 Campeche</t>
  </si>
  <si>
    <t>27 Tabasco</t>
  </si>
  <si>
    <t>09 Ciudad de México</t>
  </si>
  <si>
    <t>19 Nuevo León</t>
  </si>
  <si>
    <t>05 Coahuila de Zaragoza</t>
  </si>
  <si>
    <t>22 Querétaro</t>
  </si>
  <si>
    <t>13 Hidalgo</t>
  </si>
  <si>
    <t>00 Total Nacional</t>
  </si>
  <si>
    <t>07 Chiapas</t>
  </si>
  <si>
    <t>11 Guanajuato</t>
  </si>
  <si>
    <t>01 Aguascalientes</t>
  </si>
  <si>
    <t>15 México</t>
  </si>
  <si>
    <t>28 Tamaulipas</t>
  </si>
  <si>
    <t>30 Veracruz de Ignacio de la Llave</t>
  </si>
  <si>
    <t>24 San Luis Potosí</t>
  </si>
  <si>
    <t>21 Puebla</t>
  </si>
  <si>
    <t>14 Jalisco</t>
  </si>
  <si>
    <t>20 Oaxaca</t>
  </si>
  <si>
    <t>17 Morelos</t>
  </si>
  <si>
    <t>26 Sonora</t>
  </si>
  <si>
    <t>08 Chihuahua</t>
  </si>
  <si>
    <t>02 Baja California</t>
  </si>
  <si>
    <t>29 Tlaxcala</t>
  </si>
  <si>
    <t>10 Durango</t>
  </si>
  <si>
    <t>23 Quintana Roo</t>
  </si>
  <si>
    <t>06 Colima</t>
  </si>
  <si>
    <t>03 Baja California Sur</t>
  </si>
  <si>
    <t>32 Zacatecas</t>
  </si>
  <si>
    <t>25 Sinaloa</t>
  </si>
  <si>
    <t>31 Yucatán</t>
  </si>
  <si>
    <t>16 Michoacán de Ocampo</t>
  </si>
  <si>
    <t>18 Nayarit</t>
  </si>
  <si>
    <t>12 Guerrero</t>
  </si>
  <si>
    <t>NL</t>
  </si>
  <si>
    <t>Nacional</t>
  </si>
  <si>
    <t>Edo Mex</t>
  </si>
  <si>
    <t>Morles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</si>
</sst>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color theme="1"/>
      <name val="Montserrat"/>
    </font>
    <font>
      <sz val="8"/>
      <color theme="1"/>
      <name val="Montserrat"/>
    </font>
    <font>
      <sz val="8"/>
      <color theme="1"/>
      <name val="Montserrat SemiBold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3" fontId="2" fillId="0" borderId="0" xfId="0" applyNumberFormat="1" applyFont="1"/>
    <xf numFmtId="9" fontId="2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/>
    <xf numFmtId="0" fontId="3" fillId="3" borderId="1" xfId="0" applyFont="1" applyFill="1" applyBorder="1" applyAlignment="1">
      <alignment vertical="center"/>
    </xf>
    <xf numFmtId="9" fontId="3" fillId="3" borderId="1" xfId="1" applyFont="1" applyFill="1" applyBorder="1" applyAlignment="1">
      <alignment horizontal="center"/>
    </xf>
    <xf numFmtId="9" fontId="3" fillId="3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/>
    <xf numFmtId="9" fontId="2" fillId="0" borderId="1" xfId="1" applyFont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9" fontId="2" fillId="0" borderId="0" xfId="1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164" fontId="2" fillId="0" borderId="0" xfId="1" applyNumberFormat="1" applyFont="1"/>
    <xf numFmtId="164" fontId="3" fillId="4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9" fontId="2" fillId="0" borderId="1" xfId="1" applyNumberFormat="1" applyFont="1" applyBorder="1" applyAlignment="1">
      <alignment horizontal="center"/>
    </xf>
    <xf numFmtId="2" fontId="0" fillId="0" borderId="0" xfId="0" applyNumberFormat="1"/>
    <xf numFmtId="3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graficas!$D$4</c:f>
              <c:strCache>
                <c:ptCount val="1"/>
                <c:pt idx="0">
                  <c:v>PIB estatal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F1A-4734-8CAF-688EE6AB15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graficas!$J$3:$N$3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graficas!$J$4:$N$4</c:f>
              <c:numCache>
                <c:formatCode>#,##0</c:formatCode>
                <c:ptCount val="5"/>
                <c:pt idx="0">
                  <c:v>699067.17200000002</c:v>
                </c:pt>
                <c:pt idx="1">
                  <c:v>743460.65700000001</c:v>
                </c:pt>
                <c:pt idx="2">
                  <c:v>761856.59100000001</c:v>
                </c:pt>
                <c:pt idx="3">
                  <c:v>714238.93400000001</c:v>
                </c:pt>
                <c:pt idx="4">
                  <c:v>759807.47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F76-94D3-47477B54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59121904"/>
        <c:axId val="1559122736"/>
      </c:barChart>
      <c:lineChart>
        <c:grouping val="standard"/>
        <c:varyColors val="0"/>
        <c:ser>
          <c:idx val="1"/>
          <c:order val="1"/>
          <c:tx>
            <c:strRef>
              <c:f>graficas!$D$5</c:f>
              <c:strCache>
                <c:ptCount val="1"/>
                <c:pt idx="0">
                  <c:v>Crecimiento estatal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graficas!$J$3:$N$3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graficas!$J$5:$N$5</c:f>
              <c:numCache>
                <c:formatCode>0.0%</c:formatCode>
                <c:ptCount val="5"/>
                <c:pt idx="0">
                  <c:v>6.0815113114086161E-2</c:v>
                </c:pt>
                <c:pt idx="1">
                  <c:v>2.5061805116668667E-2</c:v>
                </c:pt>
                <c:pt idx="2">
                  <c:v>-1.3994393197995891E-2</c:v>
                </c:pt>
                <c:pt idx="3">
                  <c:v>-0.10822379612351074</c:v>
                </c:pt>
                <c:pt idx="4">
                  <c:v>2.215087657206527E-2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8-4F76-94D3-47477B542C67}"/>
            </c:ext>
          </c:extLst>
        </c:ser>
        <c:ser>
          <c:idx val="2"/>
          <c:order val="2"/>
          <c:tx>
            <c:strRef>
              <c:f>graficas!$D$6</c:f>
              <c:strCache>
                <c:ptCount val="1"/>
                <c:pt idx="0">
                  <c:v>Crecimiento nacional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numRef>
              <c:f>graficas!$J$3:$N$3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graficas!$J$6:$N$6</c:f>
              <c:numCache>
                <c:formatCode>0.0%</c:formatCode>
                <c:ptCount val="5"/>
                <c:pt idx="0">
                  <c:v>2.1131291354969495E-2</c:v>
                </c:pt>
                <c:pt idx="1">
                  <c:v>2.194994725226973E-2</c:v>
                </c:pt>
                <c:pt idx="2">
                  <c:v>-1.9904777227297554E-3</c:v>
                </c:pt>
                <c:pt idx="3">
                  <c:v>-7.9879123401474739E-2</c:v>
                </c:pt>
                <c:pt idx="4">
                  <c:v>4.7205652976808121E-2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8-4F76-94D3-47477B54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461872"/>
        <c:axId val="1375463120"/>
      </c:lineChart>
      <c:catAx>
        <c:axId val="15591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559122736"/>
        <c:crosses val="autoZero"/>
        <c:auto val="1"/>
        <c:lblAlgn val="ctr"/>
        <c:lblOffset val="100"/>
        <c:noMultiLvlLbl val="0"/>
      </c:catAx>
      <c:valAx>
        <c:axId val="1559122736"/>
        <c:scaling>
          <c:orientation val="minMax"/>
          <c:min val="5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r>
                  <a:rPr lang="en-US"/>
                  <a:t>Millones MXN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559121904"/>
        <c:crosses val="autoZero"/>
        <c:crossBetween val="between"/>
      </c:valAx>
      <c:valAx>
        <c:axId val="1375463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375461872"/>
        <c:crosses val="max"/>
        <c:crossBetween val="between"/>
      </c:valAx>
      <c:catAx>
        <c:axId val="137546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546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6-454E-9082-B9161644CAFE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6-454E-9082-B9161644CAFE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6-454E-9082-B9161644CAFE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6-454E-9082-B9161644CAFE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6-454E-9082-B9161644CAF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6-454E-9082-B9161644CA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6-454E-9082-B9161644CAFE}"/>
              </c:ext>
            </c:extLst>
          </c:dPt>
          <c:dLbls>
            <c:dLbl>
              <c:idx val="0"/>
              <c:layout>
                <c:manualLayout>
                  <c:x val="0.1080621144437353"/>
                  <c:y val="-0.1234535171438671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2B6-454E-9082-B9161644CAFE}"/>
                </c:ext>
              </c:extLst>
            </c:dLbl>
            <c:dLbl>
              <c:idx val="1"/>
              <c:layout>
                <c:manualLayout>
                  <c:x val="0.18230763807012862"/>
                  <c:y val="2.5434503721047899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2B6-454E-9082-B9161644CAFE}"/>
                </c:ext>
              </c:extLst>
            </c:dLbl>
            <c:dLbl>
              <c:idx val="2"/>
              <c:layout>
                <c:manualLayout>
                  <c:x val="0.24099829797032737"/>
                  <c:y val="0.20799158401168213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2B6-454E-9082-B9161644CAFE}"/>
                </c:ext>
              </c:extLst>
            </c:dLbl>
            <c:dLbl>
              <c:idx val="3"/>
              <c:layout>
                <c:manualLayout>
                  <c:x val="0.19368972722006877"/>
                  <c:y val="0.34137796073072829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2B6-454E-9082-B9161644CAFE}"/>
                </c:ext>
              </c:extLst>
            </c:dLbl>
            <c:dLbl>
              <c:idx val="4"/>
              <c:layout>
                <c:manualLayout>
                  <c:x val="0.10880307240007604"/>
                  <c:y val="0.20136974386968379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29181553104304"/>
                      <c:h val="0.170320480468933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2B6-454E-9082-B9161644CAFE}"/>
                </c:ext>
              </c:extLst>
            </c:dLbl>
            <c:dLbl>
              <c:idx val="5"/>
              <c:layout>
                <c:manualLayout>
                  <c:x val="-0.18011918670292668"/>
                  <c:y val="8.2517369276950567E-2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2B6-454E-9082-B9161644CAFE}"/>
                </c:ext>
              </c:extLst>
            </c:dLbl>
            <c:dLbl>
              <c:idx val="6"/>
              <c:layout>
                <c:manualLayout>
                  <c:x val="-0.11256470254555768"/>
                  <c:y val="-0.13841757982797223"/>
                </c:manualLayout>
              </c:layout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2B6-454E-9082-B9161644CA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graficas!$G$25:$G$31</c:f>
              <c:strCache>
                <c:ptCount val="7"/>
                <c:pt idx="0">
                  <c:v>Act Primarias</c:v>
                </c:pt>
                <c:pt idx="1">
                  <c:v>Minería</c:v>
                </c:pt>
                <c:pt idx="2">
                  <c:v>Luz, agua y gas</c:v>
                </c:pt>
                <c:pt idx="3">
                  <c:v>Construcción</c:v>
                </c:pt>
                <c:pt idx="4">
                  <c:v>Manufacturas</c:v>
                </c:pt>
                <c:pt idx="5">
                  <c:v>Comercio</c:v>
                </c:pt>
                <c:pt idx="6">
                  <c:v>Servicios</c:v>
                </c:pt>
              </c:strCache>
            </c:strRef>
          </c:cat>
          <c:val>
            <c:numRef>
              <c:f>graficas!$H$25:$H$31</c:f>
              <c:numCache>
                <c:formatCode>General</c:formatCode>
                <c:ptCount val="7"/>
                <c:pt idx="0">
                  <c:v>33636.756999999998</c:v>
                </c:pt>
                <c:pt idx="1">
                  <c:v>5740.442</c:v>
                </c:pt>
                <c:pt idx="2">
                  <c:v>15930.767</c:v>
                </c:pt>
                <c:pt idx="3">
                  <c:v>44860.235000000001</c:v>
                </c:pt>
                <c:pt idx="4">
                  <c:v>204664.788</c:v>
                </c:pt>
                <c:pt idx="5">
                  <c:v>146229.97</c:v>
                </c:pt>
                <c:pt idx="6">
                  <c:v>308744.51100000006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454E-9082-B9161644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graficas!$E$52:$E$58</c:f>
              <c:strCache>
                <c:ptCount val="7"/>
                <c:pt idx="0">
                  <c:v>Eq transporte, computación y 
maq y equipo</c:v>
                </c:pt>
                <c:pt idx="1">
                  <c:v>Industrias metálicas básicas 
y prod metálicos</c:v>
                </c:pt>
                <c:pt idx="2">
                  <c:v>Industria alimentaria</c:v>
                </c:pt>
                <c:pt idx="3">
                  <c:v>Derivados del petróleo, 
química, plástico y hule</c:v>
                </c:pt>
                <c:pt idx="4">
                  <c:v>Prod a base de 
minerales no metálicos</c:v>
                </c:pt>
                <c:pt idx="5">
                  <c:v>Papel, impresión e 
industrias convexas</c:v>
                </c:pt>
                <c:pt idx="6">
                  <c:v>Otros</c:v>
                </c:pt>
              </c:strCache>
            </c:strRef>
          </c:cat>
          <c:val>
            <c:numRef>
              <c:f>graficas!$F$52:$F$58</c:f>
              <c:numCache>
                <c:formatCode>#,##0</c:formatCode>
                <c:ptCount val="7"/>
                <c:pt idx="0">
                  <c:v>84410.854999999996</c:v>
                </c:pt>
                <c:pt idx="1">
                  <c:v>30141.764999999999</c:v>
                </c:pt>
                <c:pt idx="2">
                  <c:v>29074.995999999999</c:v>
                </c:pt>
                <c:pt idx="3">
                  <c:v>14066.741</c:v>
                </c:pt>
                <c:pt idx="4">
                  <c:v>6478.81</c:v>
                </c:pt>
                <c:pt idx="5">
                  <c:v>6323.1940000000004</c:v>
                </c:pt>
                <c:pt idx="6">
                  <c:v>9029.512999999999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B-46DF-A4F5-D06BF38E9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24319760"/>
        <c:axId val="1624326832"/>
      </c:barChart>
      <c:catAx>
        <c:axId val="16243197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624326832"/>
        <c:crosses val="autoZero"/>
        <c:auto val="1"/>
        <c:lblAlgn val="ctr"/>
        <c:lblOffset val="100"/>
        <c:noMultiLvlLbl val="0"/>
      </c:catAx>
      <c:valAx>
        <c:axId val="1624326832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16243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Hoja2!$C$4:$C$35</c:f>
              <c:strCache>
                <c:ptCount val="32"/>
                <c:pt idx="0">
                  <c:v>1. CDMX</c:v>
                </c:pt>
                <c:pt idx="1">
                  <c:v>2. Nuevo León</c:v>
                </c:pt>
                <c:pt idx="2">
                  <c:v>3. Coahuila</c:v>
                </c:pt>
                <c:pt idx="3">
                  <c:v>4. Querétaro</c:v>
                </c:pt>
                <c:pt idx="4">
                  <c:v>5. Jalisco</c:v>
                </c:pt>
                <c:pt idx="5">
                  <c:v>6. Aguascalientes</c:v>
                </c:pt>
                <c:pt idx="6">
                  <c:v>7. BCS</c:v>
                </c:pt>
                <c:pt idx="7">
                  <c:v>8. Sinaloa</c:v>
                </c:pt>
                <c:pt idx="8">
                  <c:v>9. Sonora</c:v>
                </c:pt>
                <c:pt idx="9">
                  <c:v>10. Yucatán</c:v>
                </c:pt>
                <c:pt idx="10">
                  <c:v>11. Tamaulipas</c:v>
                </c:pt>
                <c:pt idx="11">
                  <c:v>12. Chihuahua</c:v>
                </c:pt>
                <c:pt idx="12">
                  <c:v>13. BC</c:v>
                </c:pt>
                <c:pt idx="13">
                  <c:v>14. Nayarit</c:v>
                </c:pt>
                <c:pt idx="14">
                  <c:v>15. Durango</c:v>
                </c:pt>
                <c:pt idx="15">
                  <c:v>16. Campeche</c:v>
                </c:pt>
                <c:pt idx="16">
                  <c:v>17. SLP</c:v>
                </c:pt>
                <c:pt idx="17">
                  <c:v>18. Guanajuato</c:v>
                </c:pt>
                <c:pt idx="18">
                  <c:v>19. QR</c:v>
                </c:pt>
                <c:pt idx="19">
                  <c:v>20. Colima</c:v>
                </c:pt>
                <c:pt idx="20">
                  <c:v>21. México</c:v>
                </c:pt>
                <c:pt idx="21">
                  <c:v>22. Hidalgo</c:v>
                </c:pt>
                <c:pt idx="22">
                  <c:v>23. Tabasco</c:v>
                </c:pt>
                <c:pt idx="23">
                  <c:v>24. Morelos</c:v>
                </c:pt>
                <c:pt idx="24">
                  <c:v>25. Puebla</c:v>
                </c:pt>
                <c:pt idx="25">
                  <c:v>26. Tlaxcala</c:v>
                </c:pt>
                <c:pt idx="26">
                  <c:v>27. Veracruz</c:v>
                </c:pt>
                <c:pt idx="27">
                  <c:v>28. Zacatecas</c:v>
                </c:pt>
                <c:pt idx="28">
                  <c:v>29. Michoacán</c:v>
                </c:pt>
                <c:pt idx="29">
                  <c:v>30. Chiapas</c:v>
                </c:pt>
                <c:pt idx="30">
                  <c:v>31. Oaxaca</c:v>
                </c:pt>
                <c:pt idx="31">
                  <c:v>32. Guerrero</c:v>
                </c:pt>
              </c:strCache>
            </c:strRef>
          </c:cat>
          <c:val>
            <c:numRef>
              <c:f>Hoja2!$D$4:$D$35</c:f>
              <c:numCache>
                <c:formatCode>0.00</c:formatCode>
                <c:ptCount val="32"/>
                <c:pt idx="0">
                  <c:v>63.219857805847838</c:v>
                </c:pt>
                <c:pt idx="1">
                  <c:v>57.353394750755484</c:v>
                </c:pt>
                <c:pt idx="2">
                  <c:v>55.420406451900838</c:v>
                </c:pt>
                <c:pt idx="3">
                  <c:v>55.00213884763329</c:v>
                </c:pt>
                <c:pt idx="4">
                  <c:v>53.911948297043104</c:v>
                </c:pt>
                <c:pt idx="5">
                  <c:v>51.454009934915717</c:v>
                </c:pt>
                <c:pt idx="6">
                  <c:v>50.081566465241337</c:v>
                </c:pt>
                <c:pt idx="7">
                  <c:v>48.002424501333124</c:v>
                </c:pt>
                <c:pt idx="8">
                  <c:v>47.70321314570846</c:v>
                </c:pt>
                <c:pt idx="9">
                  <c:v>47.377089804294329</c:v>
                </c:pt>
                <c:pt idx="10">
                  <c:v>47.040056737476114</c:v>
                </c:pt>
                <c:pt idx="11">
                  <c:v>46.995161902349594</c:v>
                </c:pt>
                <c:pt idx="12">
                  <c:v>46.433258372971316</c:v>
                </c:pt>
                <c:pt idx="13">
                  <c:v>45.459326642474444</c:v>
                </c:pt>
                <c:pt idx="14">
                  <c:v>44.85406791889379</c:v>
                </c:pt>
                <c:pt idx="15">
                  <c:v>44.459054813499641</c:v>
                </c:pt>
                <c:pt idx="16">
                  <c:v>44.205271124566934</c:v>
                </c:pt>
                <c:pt idx="17">
                  <c:v>42.925546605979584</c:v>
                </c:pt>
                <c:pt idx="18">
                  <c:v>41.596494709238875</c:v>
                </c:pt>
                <c:pt idx="19">
                  <c:v>41.522942433994793</c:v>
                </c:pt>
                <c:pt idx="20">
                  <c:v>40.44489531039477</c:v>
                </c:pt>
                <c:pt idx="21">
                  <c:v>39.242751243096627</c:v>
                </c:pt>
                <c:pt idx="22">
                  <c:v>37.934469993261111</c:v>
                </c:pt>
                <c:pt idx="23">
                  <c:v>37.929645231566333</c:v>
                </c:pt>
                <c:pt idx="24">
                  <c:v>37.299004456836421</c:v>
                </c:pt>
                <c:pt idx="25">
                  <c:v>36.589781854020544</c:v>
                </c:pt>
                <c:pt idx="26">
                  <c:v>35.601481540028118</c:v>
                </c:pt>
                <c:pt idx="27">
                  <c:v>35.333220877560827</c:v>
                </c:pt>
                <c:pt idx="28">
                  <c:v>34.054579468952625</c:v>
                </c:pt>
                <c:pt idx="29">
                  <c:v>32.432484312678504</c:v>
                </c:pt>
                <c:pt idx="30">
                  <c:v>31.090265451426887</c:v>
                </c:pt>
                <c:pt idx="31">
                  <c:v>27.50872276062637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8-4B13-92F4-B76E273B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38760736"/>
        <c:axId val="1338761568"/>
      </c:barChart>
      <c:catAx>
        <c:axId val="1338760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1338761568"/>
        <c:crosses val="autoZero"/>
        <c:auto val="1"/>
        <c:lblAlgn val="ctr"/>
        <c:lblOffset val="100"/>
        <c:noMultiLvlLbl val="0"/>
      </c:catAx>
      <c:valAx>
        <c:axId val="1338761568"/>
        <c:scaling>
          <c:orientation val="minMax"/>
        </c:scaling>
        <c:delete val="1"/>
        <c:axPos val="t"/>
        <c:numFmt formatCode="0.00" sourceLinked="1"/>
        <c:majorTickMark val="none"/>
        <c:minorTickMark val="none"/>
        <c:tickLblPos val="nextTo"/>
        <c:crossAx val="13387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Hoja3!$C$4:$C$36</c:f>
              <c:strCache>
                <c:ptCount val="33"/>
                <c:pt idx="0">
                  <c:v>Campeche</c:v>
                </c:pt>
                <c:pt idx="1">
                  <c:v>Tabasco</c:v>
                </c:pt>
                <c:pt idx="2">
                  <c:v>CDMX</c:v>
                </c:pt>
                <c:pt idx="3">
                  <c:v>NL</c:v>
                </c:pt>
                <c:pt idx="4">
                  <c:v>Coahuila</c:v>
                </c:pt>
                <c:pt idx="5">
                  <c:v>Querétaro</c:v>
                </c:pt>
                <c:pt idx="6">
                  <c:v>Hidalgo</c:v>
                </c:pt>
                <c:pt idx="7">
                  <c:v>Nacional</c:v>
                </c:pt>
                <c:pt idx="8">
                  <c:v>Chiapas</c:v>
                </c:pt>
                <c:pt idx="9">
                  <c:v>Guanajuato</c:v>
                </c:pt>
                <c:pt idx="10">
                  <c:v>Aguascalientes</c:v>
                </c:pt>
                <c:pt idx="11">
                  <c:v>Edo Mex</c:v>
                </c:pt>
                <c:pt idx="12">
                  <c:v>Tamaulipas</c:v>
                </c:pt>
                <c:pt idx="13">
                  <c:v>Veracruz</c:v>
                </c:pt>
                <c:pt idx="14">
                  <c:v>SLP</c:v>
                </c:pt>
                <c:pt idx="15">
                  <c:v>Puebla</c:v>
                </c:pt>
                <c:pt idx="16">
                  <c:v>Jalisco</c:v>
                </c:pt>
                <c:pt idx="17">
                  <c:v>Oaxaca</c:v>
                </c:pt>
                <c:pt idx="18">
                  <c:v>Morles</c:v>
                </c:pt>
                <c:pt idx="19">
                  <c:v>Sonora</c:v>
                </c:pt>
                <c:pt idx="20">
                  <c:v>Chihuahua</c:v>
                </c:pt>
                <c:pt idx="21">
                  <c:v>BC</c:v>
                </c:pt>
                <c:pt idx="22">
                  <c:v>Tlaxcala</c:v>
                </c:pt>
                <c:pt idx="23">
                  <c:v>Durango</c:v>
                </c:pt>
                <c:pt idx="24">
                  <c:v>QR</c:v>
                </c:pt>
                <c:pt idx="25">
                  <c:v>Colima</c:v>
                </c:pt>
                <c:pt idx="26">
                  <c:v>BCS</c:v>
                </c:pt>
                <c:pt idx="27">
                  <c:v>Zacatecas</c:v>
                </c:pt>
                <c:pt idx="28">
                  <c:v>Sinaloa</c:v>
                </c:pt>
                <c:pt idx="29">
                  <c:v>Yucatán</c:v>
                </c:pt>
                <c:pt idx="30">
                  <c:v>Michoacán</c:v>
                </c:pt>
                <c:pt idx="31">
                  <c:v>Nayarit</c:v>
                </c:pt>
                <c:pt idx="32">
                  <c:v>Guerrero</c:v>
                </c:pt>
              </c:strCache>
            </c:strRef>
          </c:cat>
          <c:val>
            <c:numRef>
              <c:f>Hoja3!$D$4:$D$36</c:f>
              <c:numCache>
                <c:formatCode>#,##0</c:formatCode>
                <c:ptCount val="33"/>
                <c:pt idx="0">
                  <c:v>2195.6594709897608</c:v>
                </c:pt>
                <c:pt idx="1">
                  <c:v>949.54279426072344</c:v>
                </c:pt>
                <c:pt idx="2">
                  <c:v>549.20617445584992</c:v>
                </c:pt>
                <c:pt idx="3">
                  <c:v>536.01616784985742</c:v>
                </c:pt>
                <c:pt idx="4">
                  <c:v>453.92356126203941</c:v>
                </c:pt>
                <c:pt idx="5">
                  <c:v>425.19329261257104</c:v>
                </c:pt>
                <c:pt idx="6">
                  <c:v>415.14693778845287</c:v>
                </c:pt>
                <c:pt idx="7">
                  <c:v>394.74247909546182</c:v>
                </c:pt>
                <c:pt idx="8">
                  <c:v>384.05427644644516</c:v>
                </c:pt>
                <c:pt idx="9">
                  <c:v>372.79060641279824</c:v>
                </c:pt>
                <c:pt idx="10">
                  <c:v>369.33032686662477</c:v>
                </c:pt>
                <c:pt idx="11">
                  <c:v>352.11749340106093</c:v>
                </c:pt>
                <c:pt idx="12">
                  <c:v>349.37972732842616</c:v>
                </c:pt>
                <c:pt idx="13">
                  <c:v>348.28279814309138</c:v>
                </c:pt>
                <c:pt idx="14">
                  <c:v>333.31592581918511</c:v>
                </c:pt>
                <c:pt idx="15">
                  <c:v>326.54542894817416</c:v>
                </c:pt>
                <c:pt idx="16">
                  <c:v>319.74350099303479</c:v>
                </c:pt>
                <c:pt idx="17">
                  <c:v>310.39524202601859</c:v>
                </c:pt>
                <c:pt idx="18">
                  <c:v>306.14103981102221</c:v>
                </c:pt>
                <c:pt idx="19">
                  <c:v>301.46374784394067</c:v>
                </c:pt>
                <c:pt idx="20">
                  <c:v>292.27769485833494</c:v>
                </c:pt>
                <c:pt idx="21">
                  <c:v>285.88612503699454</c:v>
                </c:pt>
                <c:pt idx="22">
                  <c:v>277.72860136951232</c:v>
                </c:pt>
                <c:pt idx="23">
                  <c:v>257.04512191180612</c:v>
                </c:pt>
                <c:pt idx="24">
                  <c:v>256.37844240039897</c:v>
                </c:pt>
                <c:pt idx="25">
                  <c:v>245.96545646810011</c:v>
                </c:pt>
                <c:pt idx="26">
                  <c:v>229.98271599583623</c:v>
                </c:pt>
                <c:pt idx="27">
                  <c:v>226.89839891175467</c:v>
                </c:pt>
                <c:pt idx="28">
                  <c:v>206.79719442883692</c:v>
                </c:pt>
                <c:pt idx="29">
                  <c:v>206.24975469269685</c:v>
                </c:pt>
                <c:pt idx="30">
                  <c:v>206.06317736735602</c:v>
                </c:pt>
                <c:pt idx="31">
                  <c:v>160.79045761743049</c:v>
                </c:pt>
                <c:pt idx="32">
                  <c:v>133.32899394732536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9-4180-918C-160200E2A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55195120"/>
        <c:axId val="1155195536"/>
      </c:barChart>
      <c:catAx>
        <c:axId val="11551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195536"/>
        <c:crosses val="autoZero"/>
        <c:auto val="1"/>
        <c:lblAlgn val="ctr"/>
        <c:lblOffset val="100"/>
        <c:noMultiLvlLbl val="0"/>
      </c:catAx>
      <c:valAx>
        <c:axId val="11551955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551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77610</xdr:colOff>
      <xdr:row>6</xdr:row>
      <xdr:rowOff>86548</xdr:rowOff>
    </xdr:from>
    <xdr:to>
      <xdr:col>10</xdr:col>
      <xdr:colOff>611480</xdr:colOff>
      <xdr:row>21</xdr:row>
      <xdr:rowOff>7526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353953</xdr:colOff>
      <xdr:row>24</xdr:row>
      <xdr:rowOff>157103</xdr:rowOff>
    </xdr:from>
    <xdr:to>
      <xdr:col>16</xdr:col>
      <xdr:colOff>644690</xdr:colOff>
      <xdr:row>42</xdr:row>
      <xdr:rowOff>165237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310330</xdr:colOff>
      <xdr:row>47</xdr:row>
      <xdr:rowOff>819</xdr:rowOff>
    </xdr:from>
    <xdr:to>
      <xdr:col>15</xdr:col>
      <xdr:colOff>399436</xdr:colOff>
      <xdr:row>63</xdr:row>
      <xdr:rowOff>81936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678180</xdr:colOff>
      <xdr:row>9</xdr:row>
      <xdr:rowOff>87630</xdr:rowOff>
    </xdr:from>
    <xdr:to>
      <xdr:col>11</xdr:col>
      <xdr:colOff>99060</xdr:colOff>
      <xdr:row>34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12</xdr:row>
      <xdr:rowOff>64770</xdr:rowOff>
    </xdr:from>
    <xdr:to>
      <xdr:col>11</xdr:col>
      <xdr:colOff>784860</xdr:colOff>
      <xdr:row>27</xdr:row>
      <xdr:rowOff>64770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8E5D"/>
      </a:accent1>
      <a:accent2>
        <a:srgbClr val="9D2449"/>
      </a:accent2>
      <a:accent3>
        <a:srgbClr val="285C4D"/>
      </a:accent3>
      <a:accent4>
        <a:srgbClr val="D4C19C"/>
      </a:accent4>
      <a:accent5>
        <a:srgbClr val="621132"/>
      </a:accent5>
      <a:accent6>
        <a:srgbClr val="13322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E120"/>
  <sheetViews>
    <sheetView showGridLines="0" tabSelected="1" zoomScaleNormal="100" zoomScaleSheetLayoutView="96" workbookViewId="0">
      <selection activeCell="C4" sqref="C4:D4"/>
    </sheetView>
  </sheetViews>
  <sheetFormatPr baseColWidth="10" defaultColWidth="11.44140625" defaultRowHeight="16.2" x14ac:dyDescent="0.4"/>
  <cols>
    <col min="1" max="2" width="11.44140625" style="1"/>
    <col min="3" max="3" width="5.109375" style="4" customWidth="1"/>
    <col min="4" max="4" width="33.109375" style="1" customWidth="1"/>
    <col min="5" max="14" width="11.44140625" style="1"/>
    <col min="15" max="15" width="11.44140625" style="4"/>
    <col min="16" max="17" width="11.44140625" style="1"/>
    <col min="18" max="18" width="5.109375" style="4" customWidth="1"/>
    <col min="19" max="19" width="33.109375" style="1" customWidth="1"/>
    <col min="20" max="20" width="11.44140625" style="1" customWidth="1"/>
    <col min="21" max="29" width="11.44140625" style="1"/>
    <col min="30" max="30" width="11.44140625" style="4"/>
    <col min="31" max="16384" width="11.44140625" style="1"/>
  </cols>
  <sheetData>
    <row r="2" spans="3:31" x14ac:dyDescent="0.4">
      <c r="D2" s="1" t="s">
        <v>15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S2" s="1" t="s">
        <v>15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</row>
    <row r="4" spans="3:31" ht="15.75" customHeight="1" x14ac:dyDescent="0.4">
      <c r="C4" s="60" t="s">
        <v>41</v>
      </c>
      <c r="D4" s="60"/>
    </row>
    <row r="5" spans="3:31" ht="15.75" customHeight="1" x14ac:dyDescent="0.4">
      <c r="D5" s="4"/>
    </row>
    <row r="6" spans="3:31" x14ac:dyDescent="0.4">
      <c r="C6" s="36" t="s">
        <v>124</v>
      </c>
      <c r="R6" s="36" t="s">
        <v>127</v>
      </c>
    </row>
    <row r="7" spans="3:31" ht="15.75" customHeight="1" x14ac:dyDescent="0.4">
      <c r="C7" s="53" t="s">
        <v>100</v>
      </c>
      <c r="D7" s="53" t="s">
        <v>99</v>
      </c>
      <c r="E7" s="53" t="s">
        <v>98</v>
      </c>
      <c r="F7" s="53"/>
      <c r="G7" s="53"/>
      <c r="H7" s="53"/>
      <c r="I7" s="53"/>
      <c r="J7" s="53"/>
      <c r="K7" s="53"/>
      <c r="L7" s="53"/>
      <c r="M7" s="53"/>
      <c r="N7" s="53"/>
      <c r="O7" s="58" t="s">
        <v>102</v>
      </c>
      <c r="R7" s="53" t="s">
        <v>100</v>
      </c>
      <c r="S7" s="53" t="s">
        <v>99</v>
      </c>
      <c r="T7" s="7"/>
      <c r="U7" s="53" t="s">
        <v>103</v>
      </c>
      <c r="V7" s="53"/>
      <c r="W7" s="53"/>
      <c r="X7" s="53"/>
      <c r="Y7" s="53"/>
      <c r="Z7" s="53"/>
      <c r="AA7" s="53"/>
      <c r="AB7" s="53"/>
      <c r="AC7" s="53"/>
      <c r="AD7" s="58" t="s">
        <v>104</v>
      </c>
      <c r="AE7" s="58" t="s">
        <v>105</v>
      </c>
    </row>
    <row r="8" spans="3:31" x14ac:dyDescent="0.4">
      <c r="C8" s="53"/>
      <c r="D8" s="53"/>
      <c r="E8" s="7">
        <v>2012</v>
      </c>
      <c r="F8" s="7">
        <v>2013</v>
      </c>
      <c r="G8" s="7">
        <v>2014</v>
      </c>
      <c r="H8" s="7">
        <v>2015</v>
      </c>
      <c r="I8" s="7">
        <v>2016</v>
      </c>
      <c r="J8" s="7">
        <v>2017</v>
      </c>
      <c r="K8" s="7">
        <v>2018</v>
      </c>
      <c r="L8" s="7">
        <v>2019</v>
      </c>
      <c r="M8" s="7">
        <v>2020</v>
      </c>
      <c r="N8" s="7">
        <v>2021</v>
      </c>
      <c r="O8" s="58"/>
      <c r="R8" s="53"/>
      <c r="S8" s="53"/>
      <c r="T8" s="7"/>
      <c r="U8" s="7">
        <v>2013</v>
      </c>
      <c r="V8" s="7">
        <v>2014</v>
      </c>
      <c r="W8" s="7">
        <v>2015</v>
      </c>
      <c r="X8" s="7">
        <v>2016</v>
      </c>
      <c r="Y8" s="7">
        <v>2017</v>
      </c>
      <c r="Z8" s="7">
        <v>2018</v>
      </c>
      <c r="AA8" s="7">
        <v>2019</v>
      </c>
      <c r="AB8" s="7">
        <v>2020</v>
      </c>
      <c r="AC8" s="7">
        <v>2021</v>
      </c>
      <c r="AD8" s="58"/>
      <c r="AE8" s="58"/>
    </row>
    <row r="9" spans="3:31" x14ac:dyDescent="0.4">
      <c r="C9" s="53" t="s">
        <v>54</v>
      </c>
      <c r="D9" s="53"/>
      <c r="E9" s="8">
        <f>SUMPRODUCT(($C$4=estados)*($D$2=pesos)*(E$2=anio)*($C9=match),data)</f>
        <v>515088.62300000002</v>
      </c>
      <c r="F9" s="8">
        <f t="shared" ref="F9:N9" si="0">SUMPRODUCT(($C$4=estados)*($D$2=pesos)*(F$2=anio)*($C9=match),data)</f>
        <v>519256.53499999997</v>
      </c>
      <c r="G9" s="8">
        <f t="shared" si="0"/>
        <v>540792.71799999999</v>
      </c>
      <c r="H9" s="8">
        <f t="shared" si="0"/>
        <v>580298.16</v>
      </c>
      <c r="I9" s="8">
        <f t="shared" si="0"/>
        <v>628165.6</v>
      </c>
      <c r="J9" s="8">
        <f t="shared" si="0"/>
        <v>699067.17200000002</v>
      </c>
      <c r="K9" s="8">
        <f t="shared" si="0"/>
        <v>743460.65700000001</v>
      </c>
      <c r="L9" s="8">
        <f t="shared" si="0"/>
        <v>761856.59100000001</v>
      </c>
      <c r="M9" s="8">
        <f t="shared" si="0"/>
        <v>714238.93400000001</v>
      </c>
      <c r="N9" s="8">
        <f t="shared" si="0"/>
        <v>759807.47</v>
      </c>
      <c r="O9" s="8">
        <f>SUMPRODUCT(($C$4=estados)*($D$2=pesos)*($C9=match),rank)</f>
        <v>11</v>
      </c>
      <c r="R9" s="53" t="s">
        <v>54</v>
      </c>
      <c r="S9" s="53"/>
      <c r="T9" s="7"/>
      <c r="U9" s="25">
        <f>apoyo1!F8/apoyo1!E8-1</f>
        <v>-9.4797328827176397E-3</v>
      </c>
      <c r="V9" s="25">
        <f>apoyo1!G8/apoyo1!F8-1</f>
        <v>1.3373224084700208E-2</v>
      </c>
      <c r="W9" s="25">
        <f>apoyo1!H8/apoyo1!G8-1</f>
        <v>2.7372559269779329E-2</v>
      </c>
      <c r="X9" s="25">
        <f>apoyo1!I8/apoyo1!H8-1</f>
        <v>2.7200976164207136E-2</v>
      </c>
      <c r="Y9" s="25">
        <f>apoyo1!J8/apoyo1!I8-1</f>
        <v>6.0815113114086161E-2</v>
      </c>
      <c r="Z9" s="25">
        <f>apoyo1!K8/apoyo1!J8-1</f>
        <v>2.5061805116668667E-2</v>
      </c>
      <c r="AA9" s="25">
        <f>apoyo1!L8/apoyo1!K8-1</f>
        <v>-1.3994393197995891E-2</v>
      </c>
      <c r="AB9" s="25">
        <f>apoyo1!M8/apoyo1!L8-1</f>
        <v>-0.10822379612351074</v>
      </c>
      <c r="AC9" s="25">
        <f>apoyo1!N8/apoyo1!M8-1</f>
        <v>2.215087657206527E-2</v>
      </c>
      <c r="AD9" s="25">
        <f>AVERAGE(Y9:AC9)</f>
        <v>-2.8380789037373067E-3</v>
      </c>
      <c r="AE9" s="25">
        <f>(apoyo1!N8/apoyo1!E8)^(1/10)-1</f>
        <v>3.472833490721916E-3</v>
      </c>
    </row>
    <row r="10" spans="3:31" x14ac:dyDescent="0.4">
      <c r="C10" s="13">
        <v>1</v>
      </c>
      <c r="D10" s="14" t="s">
        <v>17</v>
      </c>
      <c r="E10" s="9">
        <f>SUMPRODUCT(($C$4=estados)*($D$2=pesos)*(E$2=anio)*($D10=match),data)</f>
        <v>21754.042000000001</v>
      </c>
      <c r="F10" s="9">
        <f t="shared" ref="E10:N12" si="1">SUMPRODUCT(($C$4=estados)*($D$2=pesos)*(F$2=anio)*($D10=match),data)</f>
        <v>22182.282999999999</v>
      </c>
      <c r="G10" s="9">
        <f t="shared" si="1"/>
        <v>22228.891</v>
      </c>
      <c r="H10" s="9">
        <f t="shared" si="1"/>
        <v>24680.732</v>
      </c>
      <c r="I10" s="9">
        <f t="shared" si="1"/>
        <v>25988.436000000002</v>
      </c>
      <c r="J10" s="9">
        <f t="shared" si="1"/>
        <v>26998.54</v>
      </c>
      <c r="K10" s="9">
        <f t="shared" si="1"/>
        <v>28881.794000000002</v>
      </c>
      <c r="L10" s="9">
        <f t="shared" si="1"/>
        <v>28643.384999999998</v>
      </c>
      <c r="M10" s="9">
        <f t="shared" si="1"/>
        <v>30968.776000000002</v>
      </c>
      <c r="N10" s="9">
        <f t="shared" si="1"/>
        <v>33636.756999999998</v>
      </c>
      <c r="O10" s="15">
        <f>SUMPRODUCT(($C$4=estados)*($D$2=pesos)*($D10=match),rank)</f>
        <v>8</v>
      </c>
      <c r="R10" s="13">
        <v>1</v>
      </c>
      <c r="S10" s="14" t="s">
        <v>17</v>
      </c>
      <c r="T10" s="14"/>
      <c r="U10" s="26">
        <f>apoyo1!F9/apoyo1!E9-1</f>
        <v>2.462106267942854E-3</v>
      </c>
      <c r="V10" s="26">
        <f>apoyo1!G9/apoyo1!F9-1</f>
        <v>-6.2426847588230583E-3</v>
      </c>
      <c r="W10" s="26">
        <f>apoyo1!H9/apoyo1!G9-1</f>
        <v>9.2156318196594533E-2</v>
      </c>
      <c r="X10" s="26">
        <f>apoyo1!I9/apoyo1!H9-1</f>
        <v>-4.3920565499502295E-3</v>
      </c>
      <c r="Y10" s="26">
        <f>apoyo1!J9/apoyo1!I9-1</f>
        <v>3.5102881815596287E-3</v>
      </c>
      <c r="Z10" s="26">
        <f>apoyo1!K9/apoyo1!J9-1</f>
        <v>2.3293273769895206E-2</v>
      </c>
      <c r="AA10" s="26">
        <f>apoyo1!L9/apoyo1!K9-1</f>
        <v>-7.1948163098104478E-3</v>
      </c>
      <c r="AB10" s="26">
        <f>apoyo1!M9/apoyo1!L9-1</f>
        <v>2.203714402469914E-2</v>
      </c>
      <c r="AC10" s="26">
        <f>apoyo1!N9/apoyo1!M9-1</f>
        <v>1.3204354669517304E-2</v>
      </c>
      <c r="AD10" s="26">
        <f>AVERAGE(Y10:AC10)</f>
        <v>1.0970048867172167E-2</v>
      </c>
      <c r="AE10" s="26">
        <f>(apoyo1!N9/apoyo1!E9)^(1/10)-1</f>
        <v>1.3507850736687477E-2</v>
      </c>
    </row>
    <row r="11" spans="3:31" x14ac:dyDescent="0.4">
      <c r="C11" s="13">
        <v>2</v>
      </c>
      <c r="D11" s="14" t="s">
        <v>19</v>
      </c>
      <c r="E11" s="9">
        <f t="shared" si="1"/>
        <v>184817.76199999999</v>
      </c>
      <c r="F11" s="9">
        <f t="shared" si="1"/>
        <v>172755.59099999999</v>
      </c>
      <c r="G11" s="9">
        <f t="shared" si="1"/>
        <v>179510.049</v>
      </c>
      <c r="H11" s="9">
        <f t="shared" si="1"/>
        <v>195629.845</v>
      </c>
      <c r="I11" s="9">
        <f t="shared" si="1"/>
        <v>218258.986</v>
      </c>
      <c r="J11" s="9">
        <f t="shared" si="1"/>
        <v>261129.671</v>
      </c>
      <c r="K11" s="9">
        <f t="shared" si="1"/>
        <v>279202.87300000002</v>
      </c>
      <c r="L11" s="9">
        <f t="shared" si="1"/>
        <v>284403.26299999998</v>
      </c>
      <c r="M11" s="9">
        <f t="shared" si="1"/>
        <v>249203.065</v>
      </c>
      <c r="N11" s="9">
        <f t="shared" si="1"/>
        <v>271196.23200000002</v>
      </c>
      <c r="O11" s="15">
        <f>SUMPRODUCT(($C$4=estados)*($D$2=pesos)*($D11=match),rank)</f>
        <v>14</v>
      </c>
      <c r="R11" s="13">
        <v>2</v>
      </c>
      <c r="S11" s="14" t="s">
        <v>19</v>
      </c>
      <c r="T11" s="14"/>
      <c r="U11" s="26">
        <f>apoyo1!F10/apoyo1!E10-1</f>
        <v>-7.3044567900121038E-2</v>
      </c>
      <c r="V11" s="26">
        <f>apoyo1!G10/apoyo1!F10-1</f>
        <v>3.921945426356821E-3</v>
      </c>
      <c r="W11" s="26">
        <f>apoyo1!H10/apoyo1!G10-1</f>
        <v>2.87740930972884E-2</v>
      </c>
      <c r="X11" s="26">
        <f>apoyo1!I10/apoyo1!H10-1</f>
        <v>2.0831346721068345E-2</v>
      </c>
      <c r="Y11" s="26">
        <f>apoyo1!J10/apoyo1!I10-1</f>
        <v>0.13449634916624054</v>
      </c>
      <c r="Z11" s="26">
        <f>apoyo1!K10/apoyo1!J10-1</f>
        <v>1.6625199608595764E-2</v>
      </c>
      <c r="AA11" s="26">
        <f>apoyo1!L10/apoyo1!K10-1</f>
        <v>-1.2072927499661601E-2</v>
      </c>
      <c r="AB11" s="26">
        <f>apoyo1!M10/apoyo1!L10-1</f>
        <v>-0.17436939856337896</v>
      </c>
      <c r="AC11" s="26">
        <f>apoyo1!N10/apoyo1!M10-1</f>
        <v>2.8890835459222775E-2</v>
      </c>
      <c r="AD11" s="26">
        <f>AVERAGE(Y11:AC11)</f>
        <v>-1.2859883657962978E-3</v>
      </c>
      <c r="AE11" s="26">
        <f>(apoyo1!N10/apoyo1!E10)^(1/10)-1</f>
        <v>-5.5391834350199121E-3</v>
      </c>
    </row>
    <row r="12" spans="3:31" x14ac:dyDescent="0.4">
      <c r="C12" s="13">
        <v>3</v>
      </c>
      <c r="D12" s="14" t="s">
        <v>21</v>
      </c>
      <c r="E12" s="9">
        <f t="shared" si="1"/>
        <v>308516.81900000002</v>
      </c>
      <c r="F12" s="9">
        <f t="shared" si="1"/>
        <v>324318.66100000002</v>
      </c>
      <c r="G12" s="9">
        <f t="shared" si="1"/>
        <v>339053.77799999999</v>
      </c>
      <c r="H12" s="9">
        <f t="shared" si="1"/>
        <v>359987.58299999998</v>
      </c>
      <c r="I12" s="9">
        <f t="shared" si="1"/>
        <v>383918.17800000001</v>
      </c>
      <c r="J12" s="9">
        <f t="shared" si="1"/>
        <v>410938.96100000001</v>
      </c>
      <c r="K12" s="9">
        <f t="shared" si="1"/>
        <v>435375.99</v>
      </c>
      <c r="L12" s="9">
        <f t="shared" si="1"/>
        <v>448809.94300000003</v>
      </c>
      <c r="M12" s="9">
        <f t="shared" si="1"/>
        <v>434067.09299999999</v>
      </c>
      <c r="N12" s="9">
        <f t="shared" si="1"/>
        <v>454974.48100000003</v>
      </c>
      <c r="O12" s="15">
        <f>SUMPRODUCT(($C$4=estados)*($D$2=pesos)*($D12=match),rank)</f>
        <v>8</v>
      </c>
      <c r="R12" s="13">
        <v>3</v>
      </c>
      <c r="S12" s="14" t="s">
        <v>21</v>
      </c>
      <c r="T12" s="14"/>
      <c r="U12" s="26">
        <f>apoyo1!F11/apoyo1!E11-1</f>
        <v>2.7204387832892474E-2</v>
      </c>
      <c r="V12" s="26">
        <f>apoyo1!G11/apoyo1!F11-1</f>
        <v>1.9749319944312393E-2</v>
      </c>
      <c r="W12" s="26">
        <f>apoyo1!H11/apoyo1!G11-1</f>
        <v>2.2319541179345759E-2</v>
      </c>
      <c r="X12" s="26">
        <f>apoyo1!I11/apoyo1!H11-1</f>
        <v>3.2811957750350285E-2</v>
      </c>
      <c r="Y12" s="26">
        <f>apoyo1!J11/apoyo1!I11-1</f>
        <v>2.6316890488940814E-2</v>
      </c>
      <c r="Z12" s="26">
        <f>apoyo1!K11/apoyo1!J11-1</f>
        <v>3.0044822348824329E-2</v>
      </c>
      <c r="AA12" s="26">
        <f>apoyo1!L11/apoyo1!K11-1</f>
        <v>-1.5541195166039135E-2</v>
      </c>
      <c r="AB12" s="26">
        <f>apoyo1!M11/apoyo1!L11-1</f>
        <v>-7.9209212864014722E-2</v>
      </c>
      <c r="AC12" s="26">
        <f>apoyo1!N11/apoyo1!M11-1</f>
        <v>1.9367413333926775E-2</v>
      </c>
      <c r="AD12" s="26">
        <f>AVERAGE(Y12:AC12)</f>
        <v>-3.8042563716723875E-3</v>
      </c>
      <c r="AE12" s="26">
        <f>(apoyo1!N11/apoyo1!E11)^(1/10)-1</f>
        <v>7.7632266595211163E-3</v>
      </c>
    </row>
    <row r="13" spans="3:31" x14ac:dyDescent="0.4">
      <c r="C13" s="37" t="s">
        <v>135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R13" s="37" t="s">
        <v>135</v>
      </c>
      <c r="U13" s="2"/>
      <c r="V13" s="2"/>
      <c r="W13" s="2"/>
      <c r="X13" s="2"/>
      <c r="Y13" s="2"/>
      <c r="Z13" s="2"/>
      <c r="AA13" s="2"/>
      <c r="AB13" s="2"/>
      <c r="AC13" s="2"/>
      <c r="AD13" s="5"/>
    </row>
    <row r="14" spans="3:31" x14ac:dyDescent="0.4">
      <c r="E14" s="2"/>
      <c r="F14" s="2"/>
      <c r="G14" s="2"/>
      <c r="H14" s="2"/>
      <c r="I14" s="2"/>
      <c r="J14" s="2"/>
      <c r="K14" s="2"/>
      <c r="L14" s="2"/>
      <c r="M14" s="2"/>
      <c r="N14" s="2"/>
      <c r="O14" s="5"/>
      <c r="U14" s="2"/>
      <c r="V14" s="2"/>
      <c r="W14" s="2"/>
      <c r="X14" s="2"/>
      <c r="Y14" s="2"/>
      <c r="Z14" s="2"/>
      <c r="AA14" s="2"/>
      <c r="AB14" s="2"/>
      <c r="AC14" s="2"/>
      <c r="AD14" s="5"/>
    </row>
    <row r="15" spans="3:31" x14ac:dyDescent="0.4">
      <c r="C15" s="36" t="s">
        <v>122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5"/>
      <c r="R15" s="36" t="s">
        <v>133</v>
      </c>
      <c r="U15" s="2"/>
      <c r="V15" s="2"/>
      <c r="W15" s="2"/>
      <c r="X15" s="2"/>
      <c r="Y15" s="2"/>
      <c r="Z15" s="2"/>
      <c r="AA15" s="2"/>
      <c r="AB15" s="2"/>
      <c r="AC15" s="2"/>
      <c r="AD15" s="5"/>
    </row>
    <row r="16" spans="3:31" ht="15.75" customHeight="1" x14ac:dyDescent="0.4">
      <c r="C16" s="53" t="s">
        <v>100</v>
      </c>
      <c r="D16" s="53" t="s">
        <v>99</v>
      </c>
      <c r="E16" s="53" t="s">
        <v>101</v>
      </c>
      <c r="F16" s="53"/>
      <c r="G16" s="53"/>
      <c r="H16" s="53"/>
      <c r="I16" s="53"/>
      <c r="J16" s="53"/>
      <c r="K16" s="53"/>
      <c r="L16" s="53"/>
      <c r="M16" s="53"/>
      <c r="N16" s="53"/>
      <c r="O16" s="5"/>
      <c r="R16" s="53" t="s">
        <v>100</v>
      </c>
      <c r="S16" s="53" t="s">
        <v>99</v>
      </c>
      <c r="T16" s="7"/>
      <c r="U16" s="53" t="s">
        <v>107</v>
      </c>
      <c r="V16" s="53"/>
      <c r="W16" s="53"/>
      <c r="X16" s="53"/>
      <c r="Y16" s="53"/>
      <c r="Z16" s="53"/>
      <c r="AA16" s="53"/>
      <c r="AB16" s="53"/>
      <c r="AC16" s="53"/>
      <c r="AD16" s="10" t="s">
        <v>108</v>
      </c>
    </row>
    <row r="17" spans="3:31" x14ac:dyDescent="0.4">
      <c r="C17" s="53"/>
      <c r="D17" s="53"/>
      <c r="E17" s="7">
        <v>2012</v>
      </c>
      <c r="F17" s="7">
        <v>2013</v>
      </c>
      <c r="G17" s="7">
        <v>2014</v>
      </c>
      <c r="H17" s="7">
        <v>2015</v>
      </c>
      <c r="I17" s="7">
        <v>2016</v>
      </c>
      <c r="J17" s="7">
        <v>2017</v>
      </c>
      <c r="K17" s="7">
        <v>2018</v>
      </c>
      <c r="L17" s="7">
        <v>2019</v>
      </c>
      <c r="M17" s="7">
        <v>2020</v>
      </c>
      <c r="N17" s="7">
        <v>2021</v>
      </c>
      <c r="R17" s="53"/>
      <c r="S17" s="53"/>
      <c r="T17" s="7"/>
      <c r="U17" s="7">
        <v>2013</v>
      </c>
      <c r="V17" s="7">
        <v>2014</v>
      </c>
      <c r="W17" s="7">
        <v>2015</v>
      </c>
      <c r="X17" s="7">
        <v>2016</v>
      </c>
      <c r="Y17" s="7">
        <v>2017</v>
      </c>
      <c r="Z17" s="7">
        <v>2018</v>
      </c>
      <c r="AA17" s="7">
        <v>2019</v>
      </c>
      <c r="AB17" s="7">
        <v>2020</v>
      </c>
      <c r="AC17" s="7">
        <v>2021</v>
      </c>
      <c r="AD17" s="7" t="s">
        <v>106</v>
      </c>
    </row>
    <row r="18" spans="3:31" ht="15.75" customHeight="1" x14ac:dyDescent="0.4">
      <c r="C18" s="59" t="s">
        <v>54</v>
      </c>
      <c r="D18" s="59"/>
      <c r="E18" s="11">
        <f>E9/E$9</f>
        <v>1</v>
      </c>
      <c r="F18" s="11">
        <f t="shared" ref="F18:N18" si="2">F9/F$9</f>
        <v>1</v>
      </c>
      <c r="G18" s="11">
        <f t="shared" si="2"/>
        <v>1</v>
      </c>
      <c r="H18" s="11">
        <f t="shared" si="2"/>
        <v>1</v>
      </c>
      <c r="I18" s="11">
        <f t="shared" si="2"/>
        <v>1</v>
      </c>
      <c r="J18" s="11">
        <f t="shared" si="2"/>
        <v>1</v>
      </c>
      <c r="K18" s="11">
        <f t="shared" si="2"/>
        <v>1</v>
      </c>
      <c r="L18" s="11">
        <f t="shared" si="2"/>
        <v>1</v>
      </c>
      <c r="M18" s="11">
        <f t="shared" si="2"/>
        <v>1</v>
      </c>
      <c r="N18" s="11">
        <f t="shared" si="2"/>
        <v>1</v>
      </c>
      <c r="R18" s="59" t="s">
        <v>54</v>
      </c>
      <c r="S18" s="59"/>
      <c r="T18" s="6"/>
      <c r="U18" s="31">
        <f t="shared" ref="U18:AC18" si="3">F18-E18</f>
        <v>0</v>
      </c>
      <c r="V18" s="31">
        <f t="shared" si="3"/>
        <v>0</v>
      </c>
      <c r="W18" s="31">
        <f t="shared" si="3"/>
        <v>0</v>
      </c>
      <c r="X18" s="31">
        <f t="shared" si="3"/>
        <v>0</v>
      </c>
      <c r="Y18" s="31">
        <f t="shared" si="3"/>
        <v>0</v>
      </c>
      <c r="Z18" s="31">
        <f t="shared" si="3"/>
        <v>0</v>
      </c>
      <c r="AA18" s="31">
        <f t="shared" si="3"/>
        <v>0</v>
      </c>
      <c r="AB18" s="31">
        <f t="shared" si="3"/>
        <v>0</v>
      </c>
      <c r="AC18" s="31">
        <f t="shared" si="3"/>
        <v>0</v>
      </c>
      <c r="AD18" s="31">
        <f>N18-E18</f>
        <v>0</v>
      </c>
    </row>
    <row r="19" spans="3:31" x14ac:dyDescent="0.4">
      <c r="C19" s="13">
        <v>1</v>
      </c>
      <c r="D19" s="14" t="s">
        <v>17</v>
      </c>
      <c r="E19" s="19">
        <f>E10/E$9</f>
        <v>4.2233590548553038E-2</v>
      </c>
      <c r="F19" s="19">
        <f t="shared" ref="F19:N19" si="4">F10/F$9</f>
        <v>4.2719314066986175E-2</v>
      </c>
      <c r="G19" s="19">
        <f t="shared" si="4"/>
        <v>4.1104272043840651E-2</v>
      </c>
      <c r="H19" s="19">
        <f t="shared" si="4"/>
        <v>4.2531122276865396E-2</v>
      </c>
      <c r="I19" s="19">
        <f t="shared" si="4"/>
        <v>4.1371950326474421E-2</v>
      </c>
      <c r="J19" s="19">
        <f t="shared" si="4"/>
        <v>3.8620809389115468E-2</v>
      </c>
      <c r="K19" s="19">
        <f t="shared" si="4"/>
        <v>3.8847777253665762E-2</v>
      </c>
      <c r="L19" s="19">
        <f t="shared" si="4"/>
        <v>3.7596819845586923E-2</v>
      </c>
      <c r="M19" s="19">
        <f>M10/M$9</f>
        <v>4.3359126093229748E-2</v>
      </c>
      <c r="N19" s="19">
        <f t="shared" si="4"/>
        <v>4.4270105688747702E-2</v>
      </c>
      <c r="R19" s="13">
        <v>1</v>
      </c>
      <c r="S19" s="14" t="s">
        <v>17</v>
      </c>
      <c r="T19" s="14"/>
      <c r="U19" s="26">
        <f>F19-E19</f>
        <v>4.857235184331371E-4</v>
      </c>
      <c r="V19" s="26">
        <f t="shared" ref="V19:AC21" si="5">G19-F19</f>
        <v>-1.6150420231455243E-3</v>
      </c>
      <c r="W19" s="26">
        <f t="shared" si="5"/>
        <v>1.4268502330247457E-3</v>
      </c>
      <c r="X19" s="26">
        <f t="shared" si="5"/>
        <v>-1.1591719503909748E-3</v>
      </c>
      <c r="Y19" s="26">
        <f t="shared" si="5"/>
        <v>-2.7511409373589535E-3</v>
      </c>
      <c r="Z19" s="26">
        <f t="shared" si="5"/>
        <v>2.26967864550294E-4</v>
      </c>
      <c r="AA19" s="26">
        <f t="shared" si="5"/>
        <v>-1.2509574080788385E-3</v>
      </c>
      <c r="AB19" s="26">
        <f t="shared" si="5"/>
        <v>5.7623062476428247E-3</v>
      </c>
      <c r="AC19" s="26">
        <f t="shared" si="5"/>
        <v>9.1097959551795366E-4</v>
      </c>
      <c r="AD19" s="26">
        <f>N19-E19</f>
        <v>2.0365151401946641E-3</v>
      </c>
    </row>
    <row r="20" spans="3:31" x14ac:dyDescent="0.4">
      <c r="C20" s="13">
        <v>2</v>
      </c>
      <c r="D20" s="14" t="s">
        <v>19</v>
      </c>
      <c r="E20" s="19">
        <f t="shared" ref="E20:N20" si="6">E11/E$9</f>
        <v>0.35880769589430433</v>
      </c>
      <c r="F20" s="19">
        <f t="shared" si="6"/>
        <v>0.33269796209690455</v>
      </c>
      <c r="G20" s="19">
        <f t="shared" si="6"/>
        <v>0.33193873183773159</v>
      </c>
      <c r="H20" s="19">
        <f t="shared" si="6"/>
        <v>0.33711953351704577</v>
      </c>
      <c r="I20" s="19">
        <f t="shared" si="6"/>
        <v>0.34745453428204287</v>
      </c>
      <c r="J20" s="19">
        <f t="shared" si="6"/>
        <v>0.37354017104382065</v>
      </c>
      <c r="K20" s="19">
        <f t="shared" si="6"/>
        <v>0.37554492005889695</v>
      </c>
      <c r="L20" s="19">
        <f t="shared" si="6"/>
        <v>0.37330288450572713</v>
      </c>
      <c r="M20" s="19">
        <f t="shared" si="6"/>
        <v>0.34890714176609139</v>
      </c>
      <c r="N20" s="19">
        <f t="shared" si="6"/>
        <v>0.35692756745337084</v>
      </c>
      <c r="R20" s="13">
        <v>2</v>
      </c>
      <c r="S20" s="14" t="s">
        <v>19</v>
      </c>
      <c r="T20" s="14"/>
      <c r="U20" s="26">
        <f>F20-E20</f>
        <v>-2.6109733797399781E-2</v>
      </c>
      <c r="V20" s="26">
        <f t="shared" si="5"/>
        <v>-7.592302591729605E-4</v>
      </c>
      <c r="W20" s="26">
        <f t="shared" si="5"/>
        <v>5.1808016793141731E-3</v>
      </c>
      <c r="X20" s="26">
        <f t="shared" si="5"/>
        <v>1.0335000764997104E-2</v>
      </c>
      <c r="Y20" s="26">
        <f t="shared" si="5"/>
        <v>2.6085636761777775E-2</v>
      </c>
      <c r="Z20" s="26">
        <f t="shared" si="5"/>
        <v>2.0047490150763014E-3</v>
      </c>
      <c r="AA20" s="26">
        <f t="shared" si="5"/>
        <v>-2.2420355531698188E-3</v>
      </c>
      <c r="AB20" s="26">
        <f t="shared" si="5"/>
        <v>-2.439574273963574E-2</v>
      </c>
      <c r="AC20" s="26">
        <f t="shared" si="5"/>
        <v>8.0204256872794533E-3</v>
      </c>
      <c r="AD20" s="26">
        <f>N20-E20</f>
        <v>-1.8801284409334929E-3</v>
      </c>
    </row>
    <row r="21" spans="3:31" x14ac:dyDescent="0.4">
      <c r="C21" s="13">
        <v>3</v>
      </c>
      <c r="D21" s="14" t="s">
        <v>21</v>
      </c>
      <c r="E21" s="19">
        <f t="shared" ref="E21:N21" si="7">E12/E$9</f>
        <v>0.59895871355714259</v>
      </c>
      <c r="F21" s="19">
        <f t="shared" si="7"/>
        <v>0.62458272383610935</v>
      </c>
      <c r="G21" s="19">
        <f t="shared" si="7"/>
        <v>0.6269569961184277</v>
      </c>
      <c r="H21" s="19">
        <f t="shared" si="7"/>
        <v>0.62034934420608878</v>
      </c>
      <c r="I21" s="19">
        <f t="shared" si="7"/>
        <v>0.61117351539148279</v>
      </c>
      <c r="J21" s="19">
        <f t="shared" si="7"/>
        <v>0.58783901956706386</v>
      </c>
      <c r="K21" s="19">
        <f t="shared" si="7"/>
        <v>0.58560730268743733</v>
      </c>
      <c r="L21" s="19">
        <f t="shared" si="7"/>
        <v>0.58910029564868593</v>
      </c>
      <c r="M21" s="19">
        <f t="shared" si="7"/>
        <v>0.60773373214067883</v>
      </c>
      <c r="N21" s="19">
        <f t="shared" si="7"/>
        <v>0.59880232685788159</v>
      </c>
      <c r="R21" s="13">
        <v>3</v>
      </c>
      <c r="S21" s="14" t="s">
        <v>21</v>
      </c>
      <c r="T21" s="14"/>
      <c r="U21" s="26">
        <f>F21-E21</f>
        <v>2.5624010278966769E-2</v>
      </c>
      <c r="V21" s="26">
        <f t="shared" si="5"/>
        <v>2.374272282318346E-3</v>
      </c>
      <c r="W21" s="26">
        <f t="shared" si="5"/>
        <v>-6.6076519123389188E-3</v>
      </c>
      <c r="X21" s="26">
        <f t="shared" si="5"/>
        <v>-9.1758288146059908E-3</v>
      </c>
      <c r="Y21" s="26">
        <f t="shared" si="5"/>
        <v>-2.3334495824418933E-2</v>
      </c>
      <c r="Z21" s="26">
        <f t="shared" si="5"/>
        <v>-2.231716879626533E-3</v>
      </c>
      <c r="AA21" s="26">
        <f t="shared" si="5"/>
        <v>3.4929929612486088E-3</v>
      </c>
      <c r="AB21" s="26">
        <f t="shared" si="5"/>
        <v>1.8633436491992894E-2</v>
      </c>
      <c r="AC21" s="26">
        <f t="shared" si="5"/>
        <v>-8.9314052827972334E-3</v>
      </c>
      <c r="AD21" s="26">
        <f>N21-E21</f>
        <v>-1.563866992609908E-4</v>
      </c>
    </row>
    <row r="22" spans="3:31" x14ac:dyDescent="0.4">
      <c r="C22" s="37" t="s">
        <v>134</v>
      </c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R22" s="37" t="s">
        <v>135</v>
      </c>
      <c r="S22" s="23"/>
      <c r="T22" s="23"/>
      <c r="U22" s="24"/>
      <c r="V22" s="24"/>
      <c r="W22" s="24"/>
      <c r="X22" s="24"/>
      <c r="Y22" s="24"/>
      <c r="Z22" s="24"/>
      <c r="AA22" s="24"/>
      <c r="AB22" s="24"/>
      <c r="AC22" s="24"/>
    </row>
    <row r="23" spans="3:31" x14ac:dyDescent="0.4">
      <c r="C23" s="22"/>
      <c r="D23" s="23"/>
      <c r="E23" s="24"/>
      <c r="F23" s="24"/>
      <c r="G23" s="24"/>
      <c r="H23" s="24"/>
      <c r="I23" s="24"/>
      <c r="J23" s="24"/>
      <c r="K23" s="24"/>
      <c r="L23" s="24"/>
      <c r="M23" s="24"/>
      <c r="N23" s="24"/>
      <c r="R23" s="22"/>
      <c r="S23" s="23"/>
      <c r="T23" s="23"/>
      <c r="U23" s="24"/>
      <c r="V23" s="24"/>
      <c r="W23" s="24"/>
      <c r="X23" s="24"/>
      <c r="Y23" s="24"/>
      <c r="Z23" s="24"/>
      <c r="AA23" s="24"/>
      <c r="AB23" s="24"/>
      <c r="AC23" s="24"/>
    </row>
    <row r="24" spans="3:31" x14ac:dyDescent="0.4">
      <c r="C24" s="36" t="s">
        <v>123</v>
      </c>
      <c r="E24" s="3"/>
      <c r="F24" s="3"/>
      <c r="G24" s="3"/>
      <c r="H24" s="3"/>
      <c r="I24" s="3"/>
      <c r="J24" s="3"/>
      <c r="K24" s="3"/>
      <c r="L24" s="3"/>
      <c r="M24" s="3"/>
      <c r="N24" s="3"/>
      <c r="R24" s="36" t="s">
        <v>126</v>
      </c>
      <c r="U24" s="3"/>
      <c r="V24" s="3"/>
      <c r="W24" s="3"/>
      <c r="X24" s="3"/>
      <c r="Y24" s="3"/>
      <c r="Z24" s="3"/>
      <c r="AA24" s="3"/>
      <c r="AB24" s="3"/>
      <c r="AC24" s="3"/>
    </row>
    <row r="25" spans="3:31" x14ac:dyDescent="0.4">
      <c r="C25" s="53" t="s">
        <v>100</v>
      </c>
      <c r="D25" s="53" t="s">
        <v>99</v>
      </c>
      <c r="E25" s="53" t="s">
        <v>98</v>
      </c>
      <c r="F25" s="53"/>
      <c r="G25" s="53"/>
      <c r="H25" s="53"/>
      <c r="I25" s="53"/>
      <c r="J25" s="53"/>
      <c r="K25" s="53"/>
      <c r="L25" s="53"/>
      <c r="M25" s="53"/>
      <c r="N25" s="53"/>
      <c r="O25" s="58" t="s">
        <v>102</v>
      </c>
      <c r="R25" s="53" t="s">
        <v>100</v>
      </c>
      <c r="S25" s="53" t="s">
        <v>99</v>
      </c>
      <c r="T25" s="7"/>
      <c r="U25" s="53" t="s">
        <v>103</v>
      </c>
      <c r="V25" s="53"/>
      <c r="W25" s="53"/>
      <c r="X25" s="53"/>
      <c r="Y25" s="53"/>
      <c r="Z25" s="53"/>
      <c r="AA25" s="53"/>
      <c r="AB25" s="53"/>
      <c r="AC25" s="53"/>
      <c r="AD25" s="58" t="s">
        <v>104</v>
      </c>
      <c r="AE25" s="58" t="s">
        <v>105</v>
      </c>
    </row>
    <row r="26" spans="3:31" x14ac:dyDescent="0.4">
      <c r="C26" s="53"/>
      <c r="D26" s="53"/>
      <c r="E26" s="7">
        <v>2012</v>
      </c>
      <c r="F26" s="7">
        <v>2013</v>
      </c>
      <c r="G26" s="7">
        <v>2014</v>
      </c>
      <c r="H26" s="7">
        <v>2015</v>
      </c>
      <c r="I26" s="7">
        <v>2016</v>
      </c>
      <c r="J26" s="7">
        <v>2017</v>
      </c>
      <c r="K26" s="7">
        <v>2018</v>
      </c>
      <c r="L26" s="7">
        <v>2019</v>
      </c>
      <c r="M26" s="7">
        <v>2020</v>
      </c>
      <c r="N26" s="7">
        <v>2021</v>
      </c>
      <c r="O26" s="58"/>
      <c r="R26" s="53"/>
      <c r="S26" s="53"/>
      <c r="T26" s="7"/>
      <c r="U26" s="7">
        <v>2013</v>
      </c>
      <c r="V26" s="7">
        <v>2014</v>
      </c>
      <c r="W26" s="7">
        <v>2015</v>
      </c>
      <c r="X26" s="7">
        <v>2016</v>
      </c>
      <c r="Y26" s="7">
        <v>2017</v>
      </c>
      <c r="Z26" s="7">
        <v>2018</v>
      </c>
      <c r="AA26" s="7">
        <v>2019</v>
      </c>
      <c r="AB26" s="7">
        <v>2020</v>
      </c>
      <c r="AC26" s="7">
        <v>2021</v>
      </c>
      <c r="AD26" s="58"/>
      <c r="AE26" s="58"/>
    </row>
    <row r="27" spans="3:31" ht="15.75" customHeight="1" x14ac:dyDescent="0.4">
      <c r="C27" s="53" t="s">
        <v>54</v>
      </c>
      <c r="D27" s="53"/>
      <c r="E27" s="8">
        <f t="shared" ref="E27:N27" si="8">SUMPRODUCT(($C$4=estados)*($D$2=pesos)*(E$2=anio)*($C27=match),data)</f>
        <v>515088.62300000002</v>
      </c>
      <c r="F27" s="8">
        <f t="shared" si="8"/>
        <v>519256.53499999997</v>
      </c>
      <c r="G27" s="8">
        <f t="shared" si="8"/>
        <v>540792.71799999999</v>
      </c>
      <c r="H27" s="8">
        <f t="shared" si="8"/>
        <v>580298.16</v>
      </c>
      <c r="I27" s="8">
        <f t="shared" si="8"/>
        <v>628165.6</v>
      </c>
      <c r="J27" s="8">
        <f t="shared" si="8"/>
        <v>699067.17200000002</v>
      </c>
      <c r="K27" s="8">
        <f t="shared" si="8"/>
        <v>743460.65700000001</v>
      </c>
      <c r="L27" s="8">
        <f t="shared" si="8"/>
        <v>761856.59100000001</v>
      </c>
      <c r="M27" s="8">
        <f t="shared" si="8"/>
        <v>714238.93400000001</v>
      </c>
      <c r="N27" s="8">
        <f t="shared" si="8"/>
        <v>759807.47</v>
      </c>
      <c r="O27" s="8">
        <f>SUMPRODUCT(($C$4=estados)*($D$2=pesos)*($C27=match),rank)</f>
        <v>11</v>
      </c>
      <c r="R27" s="53" t="s">
        <v>54</v>
      </c>
      <c r="S27" s="53"/>
      <c r="T27" s="7"/>
      <c r="U27" s="25">
        <f>apoyo1!F26/apoyo1!E26-1</f>
        <v>-9.4797328827176397E-3</v>
      </c>
      <c r="V27" s="25">
        <f>apoyo1!G26/apoyo1!F26-1</f>
        <v>1.3373224084700208E-2</v>
      </c>
      <c r="W27" s="25">
        <f>apoyo1!H26/apoyo1!G26-1</f>
        <v>2.7372559269779329E-2</v>
      </c>
      <c r="X27" s="25">
        <f>apoyo1!I26/apoyo1!H26-1</f>
        <v>2.7200976164207136E-2</v>
      </c>
      <c r="Y27" s="25">
        <f>apoyo1!J26/apoyo1!I26-1</f>
        <v>6.0815113114086161E-2</v>
      </c>
      <c r="Z27" s="25">
        <f>apoyo1!K26/apoyo1!J26-1</f>
        <v>2.5061805116668667E-2</v>
      </c>
      <c r="AA27" s="25">
        <f>apoyo1!L26/apoyo1!K26-1</f>
        <v>-1.3994393197995891E-2</v>
      </c>
      <c r="AB27" s="25">
        <f>apoyo1!M26/apoyo1!L26-1</f>
        <v>-0.10822379612351074</v>
      </c>
      <c r="AC27" s="25">
        <f>apoyo1!N26/apoyo1!M26-1</f>
        <v>2.215087657206527E-2</v>
      </c>
      <c r="AD27" s="25">
        <f t="shared" ref="AD27:AD47" si="9">AVERAGE(Y27:AC27)</f>
        <v>-2.8380789037373067E-3</v>
      </c>
      <c r="AE27" s="25">
        <f>(apoyo1!N26/apoyo1!E26)^(1/10)-1</f>
        <v>3.472833490721916E-3</v>
      </c>
    </row>
    <row r="28" spans="3:31" x14ac:dyDescent="0.4">
      <c r="C28" s="13">
        <v>1</v>
      </c>
      <c r="D28" s="14" t="s">
        <v>55</v>
      </c>
      <c r="E28" s="9">
        <f>SUMPRODUCT(($C$4=estados)*($D$2=pesos)*(E$2=anio)*($D28=match),data)</f>
        <v>21754.042000000001</v>
      </c>
      <c r="F28" s="9">
        <f t="shared" ref="E28:N37" si="10">SUMPRODUCT(($C$4=estados)*($D$2=pesos)*(F$2=anio)*($D28=match),data)</f>
        <v>22182.282999999999</v>
      </c>
      <c r="G28" s="9">
        <f t="shared" si="10"/>
        <v>22228.891</v>
      </c>
      <c r="H28" s="9">
        <f t="shared" si="10"/>
        <v>24680.732</v>
      </c>
      <c r="I28" s="9">
        <f t="shared" si="10"/>
        <v>25988.436000000002</v>
      </c>
      <c r="J28" s="9">
        <f t="shared" si="10"/>
        <v>26998.54</v>
      </c>
      <c r="K28" s="9">
        <f t="shared" si="10"/>
        <v>28881.794000000002</v>
      </c>
      <c r="L28" s="9">
        <f t="shared" si="10"/>
        <v>28643.384999999998</v>
      </c>
      <c r="M28" s="9">
        <f t="shared" si="10"/>
        <v>30968.776000000002</v>
      </c>
      <c r="N28" s="9">
        <f t="shared" si="10"/>
        <v>33636.756999999998</v>
      </c>
      <c r="O28" s="15">
        <f t="shared" ref="O28:O47" si="11">SUMPRODUCT(($C$4=estados)*($D$2=pesos)*($D28=match),rank)</f>
        <v>8</v>
      </c>
      <c r="R28" s="13">
        <v>1</v>
      </c>
      <c r="S28" s="14" t="s">
        <v>55</v>
      </c>
      <c r="T28" s="14"/>
      <c r="U28" s="26">
        <f>apoyo1!F27/apoyo1!E27-1</f>
        <v>2.462106267942854E-3</v>
      </c>
      <c r="V28" s="26">
        <f>apoyo1!G27/apoyo1!F27-1</f>
        <v>-6.2426847588230583E-3</v>
      </c>
      <c r="W28" s="26">
        <f>apoyo1!H27/apoyo1!G27-1</f>
        <v>9.2156318196594533E-2</v>
      </c>
      <c r="X28" s="26">
        <f>apoyo1!I27/apoyo1!H27-1</f>
        <v>-4.3920565499502295E-3</v>
      </c>
      <c r="Y28" s="26">
        <f>apoyo1!J27/apoyo1!I27-1</f>
        <v>3.5102881815596287E-3</v>
      </c>
      <c r="Z28" s="26">
        <f>apoyo1!K27/apoyo1!J27-1</f>
        <v>2.3293273769895206E-2</v>
      </c>
      <c r="AA28" s="26">
        <f>apoyo1!L27/apoyo1!K27-1</f>
        <v>-7.1948163098104478E-3</v>
      </c>
      <c r="AB28" s="26">
        <f>apoyo1!M27/apoyo1!L27-1</f>
        <v>2.203714402469914E-2</v>
      </c>
      <c r="AC28" s="26">
        <f>apoyo1!N27/apoyo1!M27-1</f>
        <v>1.3204354669517304E-2</v>
      </c>
      <c r="AD28" s="26">
        <f>AVERAGE(Y28:AC28)</f>
        <v>1.0970048867172167E-2</v>
      </c>
      <c r="AE28" s="26">
        <f>(apoyo1!N27/apoyo1!E27)^(1/10)-1</f>
        <v>1.3507850736687477E-2</v>
      </c>
    </row>
    <row r="29" spans="3:31" x14ac:dyDescent="0.4">
      <c r="C29" s="13">
        <v>2</v>
      </c>
      <c r="D29" s="14" t="s">
        <v>56</v>
      </c>
      <c r="E29" s="9">
        <f t="shared" si="10"/>
        <v>12204.771000000001</v>
      </c>
      <c r="F29" s="9">
        <f t="shared" si="10"/>
        <v>11774.485000000001</v>
      </c>
      <c r="G29" s="9">
        <f t="shared" si="10"/>
        <v>9073.1830000000009</v>
      </c>
      <c r="H29" s="9">
        <f t="shared" si="10"/>
        <v>5856.576</v>
      </c>
      <c r="I29" s="9">
        <f t="shared" si="10"/>
        <v>6005.1480000000001</v>
      </c>
      <c r="J29" s="9">
        <f t="shared" si="10"/>
        <v>6609.2560000000003</v>
      </c>
      <c r="K29" s="9">
        <f t="shared" si="10"/>
        <v>6353.8760000000002</v>
      </c>
      <c r="L29" s="9">
        <f t="shared" si="10"/>
        <v>7282.4350000000004</v>
      </c>
      <c r="M29" s="9">
        <f t="shared" si="10"/>
        <v>5852.0550000000003</v>
      </c>
      <c r="N29" s="9">
        <f t="shared" si="10"/>
        <v>5740.442</v>
      </c>
      <c r="O29" s="15">
        <f t="shared" si="11"/>
        <v>17</v>
      </c>
      <c r="R29" s="13">
        <v>2</v>
      </c>
      <c r="S29" s="14" t="s">
        <v>56</v>
      </c>
      <c r="T29" s="14"/>
      <c r="U29" s="26">
        <f>apoyo1!F28/apoyo1!E28-1</f>
        <v>4.1679070783397387E-2</v>
      </c>
      <c r="V29" s="26">
        <f>apoyo1!G28/apoyo1!F28-1</f>
        <v>-0.25171122134004165</v>
      </c>
      <c r="W29" s="26">
        <f>apoyo1!H28/apoyo1!G28-1</f>
        <v>-7.9313994380705743E-2</v>
      </c>
      <c r="X29" s="26">
        <f>apoyo1!I28/apoyo1!H28-1</f>
        <v>-1.6537428583333402E-2</v>
      </c>
      <c r="Y29" s="26">
        <f>apoyo1!J28/apoyo1!I28-1</f>
        <v>-0.13396806518929139</v>
      </c>
      <c r="Z29" s="26">
        <f>apoyo1!K28/apoyo1!J28-1</f>
        <v>-0.15309478030646462</v>
      </c>
      <c r="AA29" s="26">
        <f>apoyo1!L28/apoyo1!K28-1</f>
        <v>-3.6905738902642815E-2</v>
      </c>
      <c r="AB29" s="26">
        <f>apoyo1!M28/apoyo1!L28-1</f>
        <v>-0.1232210171821867</v>
      </c>
      <c r="AC29" s="26">
        <f>apoyo1!N28/apoyo1!M28-1</f>
        <v>-4.9898156701054242E-2</v>
      </c>
      <c r="AD29" s="26">
        <f t="shared" si="9"/>
        <v>-9.9417551656327957E-2</v>
      </c>
      <c r="AE29" s="26">
        <f>(apoyo1!N28/apoyo1!E28)^(1/10)-1</f>
        <v>-8.412324822357331E-2</v>
      </c>
    </row>
    <row r="30" spans="3:31" x14ac:dyDescent="0.4">
      <c r="C30" s="13">
        <v>3</v>
      </c>
      <c r="D30" s="14" t="s">
        <v>57</v>
      </c>
      <c r="E30" s="9">
        <f t="shared" si="10"/>
        <v>8228.9879999999994</v>
      </c>
      <c r="F30" s="9">
        <f t="shared" si="10"/>
        <v>9052.8559999999998</v>
      </c>
      <c r="G30" s="9">
        <f t="shared" si="10"/>
        <v>10416.620000000001</v>
      </c>
      <c r="H30" s="9">
        <f t="shared" si="10"/>
        <v>8908.2340000000004</v>
      </c>
      <c r="I30" s="9">
        <f t="shared" si="10"/>
        <v>9584.1450000000004</v>
      </c>
      <c r="J30" s="9">
        <f t="shared" si="10"/>
        <v>15240.197</v>
      </c>
      <c r="K30" s="9">
        <f t="shared" si="10"/>
        <v>15662.192999999999</v>
      </c>
      <c r="L30" s="9">
        <f t="shared" si="10"/>
        <v>16972.616000000002</v>
      </c>
      <c r="M30" s="9">
        <f t="shared" si="10"/>
        <v>16477.782999999999</v>
      </c>
      <c r="N30" s="9">
        <f t="shared" si="10"/>
        <v>15930.767</v>
      </c>
      <c r="O30" s="15">
        <f t="shared" si="11"/>
        <v>12</v>
      </c>
      <c r="R30" s="13">
        <v>3</v>
      </c>
      <c r="S30" s="14" t="s">
        <v>57</v>
      </c>
      <c r="T30" s="14"/>
      <c r="U30" s="26">
        <f>apoyo1!F29/apoyo1!E29-1</f>
        <v>1.9782036005310699E-2</v>
      </c>
      <c r="V30" s="26">
        <f>apoyo1!G29/apoyo1!F29-1</f>
        <v>0.13495895659889001</v>
      </c>
      <c r="W30" s="26">
        <f>apoyo1!H29/apoyo1!G29-1</f>
        <v>-6.815901707313754E-2</v>
      </c>
      <c r="X30" s="26">
        <f>apoyo1!I29/apoyo1!H29-1</f>
        <v>4.1195962696849664E-2</v>
      </c>
      <c r="Y30" s="26">
        <f>apoyo1!J29/apoyo1!I29-1</f>
        <v>4.3035650962734762E-2</v>
      </c>
      <c r="Z30" s="26">
        <f>apoyo1!K29/apoyo1!J29-1</f>
        <v>4.4100423303281344E-2</v>
      </c>
      <c r="AA30" s="26">
        <f>apoyo1!L29/apoyo1!K29-1</f>
        <v>-5.5929414567092883E-2</v>
      </c>
      <c r="AB30" s="26">
        <f>apoyo1!M29/apoyo1!L29-1</f>
        <v>2.7500937886770771E-3</v>
      </c>
      <c r="AC30" s="26">
        <f>apoyo1!N29/apoyo1!M29-1</f>
        <v>-0.13710928298128366</v>
      </c>
      <c r="AD30" s="26">
        <f t="shared" si="9"/>
        <v>-2.0630505898736672E-2</v>
      </c>
      <c r="AE30" s="26">
        <f>(apoyo1!N29/apoyo1!E29)^(1/10)-1</f>
        <v>-1.0218450702237369E-4</v>
      </c>
    </row>
    <row r="31" spans="3:31" x14ac:dyDescent="0.4">
      <c r="C31" s="13">
        <v>4</v>
      </c>
      <c r="D31" s="14" t="s">
        <v>58</v>
      </c>
      <c r="E31" s="9">
        <f t="shared" si="10"/>
        <v>33406.821000000004</v>
      </c>
      <c r="F31" s="9">
        <f t="shared" si="10"/>
        <v>31820.935000000001</v>
      </c>
      <c r="G31" s="9">
        <f t="shared" si="10"/>
        <v>36090.430999999997</v>
      </c>
      <c r="H31" s="9">
        <f t="shared" si="10"/>
        <v>41453.913999999997</v>
      </c>
      <c r="I31" s="9">
        <f t="shared" si="10"/>
        <v>47141.606</v>
      </c>
      <c r="J31" s="9">
        <f t="shared" si="10"/>
        <v>45136.095999999998</v>
      </c>
      <c r="K31" s="9">
        <f t="shared" si="10"/>
        <v>51515.061999999998</v>
      </c>
      <c r="L31" s="9">
        <f t="shared" si="10"/>
        <v>59159.01</v>
      </c>
      <c r="M31" s="9">
        <f t="shared" si="10"/>
        <v>42203.758000000002</v>
      </c>
      <c r="N31" s="9">
        <f t="shared" si="10"/>
        <v>44860.235000000001</v>
      </c>
      <c r="O31" s="15">
        <f t="shared" si="11"/>
        <v>16</v>
      </c>
      <c r="R31" s="13">
        <v>4</v>
      </c>
      <c r="S31" s="14" t="s">
        <v>58</v>
      </c>
      <c r="T31" s="14"/>
      <c r="U31" s="26">
        <f>apoyo1!F30/apoyo1!E30-1</f>
        <v>-4.8595403912005564E-2</v>
      </c>
      <c r="V31" s="26">
        <f>apoyo1!G30/apoyo1!F30-1</f>
        <v>9.7132815236258718E-2</v>
      </c>
      <c r="W31" s="26">
        <f>apoyo1!H30/apoyo1!G30-1</f>
        <v>9.7485457062759684E-2</v>
      </c>
      <c r="X31" s="26">
        <f>apoyo1!I30/apoyo1!H30-1</f>
        <v>6.8582157924649279E-2</v>
      </c>
      <c r="Y31" s="26">
        <f>apoyo1!J30/apoyo1!I30-1</f>
        <v>-0.12515767682628998</v>
      </c>
      <c r="Z31" s="26">
        <f>apoyo1!K30/apoyo1!J30-1</f>
        <v>6.3025744640333725E-2</v>
      </c>
      <c r="AA31" s="26">
        <f>apoyo1!L30/apoyo1!K30-1</f>
        <v>0.13115000369654495</v>
      </c>
      <c r="AB31" s="26">
        <f>apoyo1!M30/apoyo1!L30-1</f>
        <v>-0.30547749552905723</v>
      </c>
      <c r="AC31" s="26">
        <f>apoyo1!N30/apoyo1!M30-1</f>
        <v>-1.6648821539636649E-2</v>
      </c>
      <c r="AD31" s="26">
        <f t="shared" si="9"/>
        <v>-5.0621649111621037E-2</v>
      </c>
      <c r="AE31" s="26">
        <f>(apoyo1!N30/apoyo1!E30)^(1/10)-1</f>
        <v>-1.2761717783291715E-2</v>
      </c>
    </row>
    <row r="32" spans="3:31" x14ac:dyDescent="0.4">
      <c r="C32" s="13">
        <v>5</v>
      </c>
      <c r="D32" s="14" t="s">
        <v>59</v>
      </c>
      <c r="E32" s="9">
        <f t="shared" si="10"/>
        <v>130977.182</v>
      </c>
      <c r="F32" s="9">
        <f t="shared" si="10"/>
        <v>120107.315</v>
      </c>
      <c r="G32" s="9">
        <f t="shared" si="10"/>
        <v>123929.815</v>
      </c>
      <c r="H32" s="9">
        <f t="shared" si="10"/>
        <v>139411.12100000001</v>
      </c>
      <c r="I32" s="9">
        <f t="shared" si="10"/>
        <v>155528.087</v>
      </c>
      <c r="J32" s="9">
        <f t="shared" si="10"/>
        <v>194144.122</v>
      </c>
      <c r="K32" s="9">
        <f t="shared" si="10"/>
        <v>205671.742</v>
      </c>
      <c r="L32" s="9">
        <f t="shared" si="10"/>
        <v>200989.20199999999</v>
      </c>
      <c r="M32" s="9">
        <f t="shared" si="10"/>
        <v>184669.46900000001</v>
      </c>
      <c r="N32" s="9">
        <f t="shared" si="10"/>
        <v>204664.788</v>
      </c>
      <c r="O32" s="15">
        <f t="shared" si="11"/>
        <v>10</v>
      </c>
      <c r="R32" s="13">
        <v>5</v>
      </c>
      <c r="S32" s="14" t="s">
        <v>59</v>
      </c>
      <c r="T32" s="14"/>
      <c r="U32" s="26">
        <f>apoyo1!F31/apoyo1!E31-1</f>
        <v>-9.5181820991096955E-2</v>
      </c>
      <c r="V32" s="26">
        <f>apoyo1!G31/apoyo1!F31-1</f>
        <v>-5.5892765565528357E-3</v>
      </c>
      <c r="W32" s="26">
        <f>apoyo1!H31/apoyo1!G31-1</f>
        <v>2.5001757845176442E-2</v>
      </c>
      <c r="X32" s="26">
        <f>apoyo1!I31/apoyo1!H31-1</f>
        <v>6.7699452857015174E-3</v>
      </c>
      <c r="Y32" s="26">
        <f>apoyo1!J31/apoyo1!I31-1</f>
        <v>0.24552583602572065</v>
      </c>
      <c r="Z32" s="26">
        <f>apoyo1!K31/apoyo1!J31-1</f>
        <v>1.1576156065892462E-2</v>
      </c>
      <c r="AA32" s="26">
        <f>apoyo1!L31/apoyo1!K31-1</f>
        <v>-4.3188716232252178E-2</v>
      </c>
      <c r="AB32" s="26">
        <f>apoyo1!M31/apoyo1!L31-1</f>
        <v>-0.15052242921628722</v>
      </c>
      <c r="AC32" s="26">
        <f>apoyo1!N31/apoyo1!M31-1</f>
        <v>5.6284389491129128E-2</v>
      </c>
      <c r="AD32" s="26">
        <f t="shared" si="9"/>
        <v>2.3935047226840568E-2</v>
      </c>
      <c r="AE32" s="26">
        <f>(apoyo1!N31/apoyo1!E31)^(1/10)-1</f>
        <v>4.3582690665444623E-4</v>
      </c>
    </row>
    <row r="33" spans="3:31" x14ac:dyDescent="0.4">
      <c r="C33" s="13">
        <v>6</v>
      </c>
      <c r="D33" s="14" t="s">
        <v>60</v>
      </c>
      <c r="E33" s="9">
        <f t="shared" si="10"/>
        <v>36752.258999999998</v>
      </c>
      <c r="F33" s="9">
        <f t="shared" si="10"/>
        <v>38030.07</v>
      </c>
      <c r="G33" s="9">
        <f t="shared" si="10"/>
        <v>41681.673999999999</v>
      </c>
      <c r="H33" s="9">
        <f t="shared" si="10"/>
        <v>47146.654999999999</v>
      </c>
      <c r="I33" s="9">
        <f t="shared" si="10"/>
        <v>53170.021000000001</v>
      </c>
      <c r="J33" s="9">
        <f t="shared" si="10"/>
        <v>59243.565000000002</v>
      </c>
      <c r="K33" s="9">
        <f t="shared" si="10"/>
        <v>64274.462</v>
      </c>
      <c r="L33" s="9">
        <f t="shared" si="10"/>
        <v>62041.705999999998</v>
      </c>
      <c r="M33" s="9">
        <f t="shared" si="10"/>
        <v>60646.141000000003</v>
      </c>
      <c r="N33" s="9">
        <f t="shared" si="10"/>
        <v>63839.627</v>
      </c>
      <c r="O33" s="15">
        <f t="shared" si="11"/>
        <v>12</v>
      </c>
      <c r="P33" s="3">
        <f>N33/SUM($N$33:$N$47)</f>
        <v>0.1403147421800125</v>
      </c>
      <c r="R33" s="13">
        <v>6</v>
      </c>
      <c r="S33" s="14" t="s">
        <v>60</v>
      </c>
      <c r="T33" s="14"/>
      <c r="U33" s="26">
        <f>apoyo1!F32/apoyo1!E32-1</f>
        <v>4.1433904244176256E-2</v>
      </c>
      <c r="V33" s="26">
        <f>apoyo1!G32/apoyo1!F32-1</f>
        <v>6.7753832690815363E-2</v>
      </c>
      <c r="W33" s="26">
        <f>apoyo1!H32/apoyo1!G32-1</f>
        <v>2.4725838089048935E-2</v>
      </c>
      <c r="X33" s="26">
        <f>apoyo1!I32/apoyo1!H32-1</f>
        <v>1.1203344401857773E-3</v>
      </c>
      <c r="Y33" s="26">
        <f>apoyo1!J32/apoyo1!I32-1</f>
        <v>5.4451516869497008E-2</v>
      </c>
      <c r="Z33" s="26">
        <f>apoyo1!K32/apoyo1!J32-1</f>
        <v>3.6680722517989262E-2</v>
      </c>
      <c r="AA33" s="26">
        <f>apoyo1!L32/apoyo1!K32-1</f>
        <v>-6.2680316506973144E-2</v>
      </c>
      <c r="AB33" s="26">
        <f>apoyo1!M32/apoyo1!L32-1</f>
        <v>-8.3170939177122483E-2</v>
      </c>
      <c r="AC33" s="26">
        <f>apoyo1!N32/apoyo1!M32-1</f>
        <v>4.4313306654037987E-3</v>
      </c>
      <c r="AD33" s="26">
        <f t="shared" si="9"/>
        <v>-1.0057537126241111E-2</v>
      </c>
      <c r="AE33" s="26">
        <f>(apoyo1!N32/apoyo1!E32)^(1/10)-1</f>
        <v>7.387324055172062E-3</v>
      </c>
    </row>
    <row r="34" spans="3:31" x14ac:dyDescent="0.4">
      <c r="C34" s="13">
        <v>7</v>
      </c>
      <c r="D34" s="14" t="s">
        <v>61</v>
      </c>
      <c r="E34" s="9">
        <f t="shared" si="10"/>
        <v>51182.084000000003</v>
      </c>
      <c r="F34" s="9">
        <f t="shared" si="10"/>
        <v>52270.123</v>
      </c>
      <c r="G34" s="9">
        <f t="shared" si="10"/>
        <v>53099.084999999999</v>
      </c>
      <c r="H34" s="9">
        <f t="shared" si="10"/>
        <v>58133.438999999998</v>
      </c>
      <c r="I34" s="9">
        <f t="shared" si="10"/>
        <v>64556.214999999997</v>
      </c>
      <c r="J34" s="9">
        <f t="shared" si="10"/>
        <v>71476.168999999994</v>
      </c>
      <c r="K34" s="9">
        <f t="shared" si="10"/>
        <v>74374.490999999995</v>
      </c>
      <c r="L34" s="9">
        <f t="shared" si="10"/>
        <v>78093.710000000006</v>
      </c>
      <c r="M34" s="9">
        <f t="shared" si="10"/>
        <v>71531.479000000007</v>
      </c>
      <c r="N34" s="9">
        <f t="shared" si="10"/>
        <v>82390.342999999993</v>
      </c>
      <c r="O34" s="15">
        <f t="shared" si="11"/>
        <v>9</v>
      </c>
      <c r="P34" s="3">
        <f t="shared" ref="P34:P47" si="12">N34/SUM($N$33:$N$47)</f>
        <v>0.18108783336355952</v>
      </c>
      <c r="R34" s="13">
        <v>7</v>
      </c>
      <c r="S34" s="14" t="s">
        <v>61</v>
      </c>
      <c r="T34" s="14"/>
      <c r="U34" s="26">
        <f>apoyo1!F33/apoyo1!E33-1</f>
        <v>-1.4561474557145404E-3</v>
      </c>
      <c r="V34" s="26">
        <f>apoyo1!G33/apoyo1!F33-1</f>
        <v>-1.9774546924253511E-2</v>
      </c>
      <c r="W34" s="26">
        <f>apoyo1!H33/apoyo1!G33-1</f>
        <v>3.8917076799051875E-2</v>
      </c>
      <c r="X34" s="26">
        <f>apoyo1!I33/apoyo1!H33-1</f>
        <v>7.9355981760825811E-2</v>
      </c>
      <c r="Y34" s="26">
        <f>apoyo1!J33/apoyo1!I33-1</f>
        <v>1.2916712014036325E-2</v>
      </c>
      <c r="Z34" s="26">
        <f>apoyo1!K33/apoyo1!J33-1</f>
        <v>3.3521950929159994E-2</v>
      </c>
      <c r="AA34" s="26">
        <f>apoyo1!L33/apoyo1!K33-1</f>
        <v>-2.7244813681855606E-2</v>
      </c>
      <c r="AB34" s="26">
        <f>apoyo1!M33/apoyo1!L33-1</f>
        <v>-0.121901771558935</v>
      </c>
      <c r="AC34" s="26">
        <f>apoyo1!N33/apoyo1!M33-1</f>
        <v>0.10642771680068464</v>
      </c>
      <c r="AD34" s="26">
        <f t="shared" si="9"/>
        <v>7.4395890061806913E-4</v>
      </c>
      <c r="AE34" s="26">
        <f>(apoyo1!N33/apoyo1!E33)^(1/10)-1</f>
        <v>8.2777531951760963E-3</v>
      </c>
    </row>
    <row r="35" spans="3:31" x14ac:dyDescent="0.4">
      <c r="C35" s="13">
        <v>8</v>
      </c>
      <c r="D35" s="14" t="s">
        <v>62</v>
      </c>
      <c r="E35" s="9">
        <f t="shared" si="10"/>
        <v>36113.620000000003</v>
      </c>
      <c r="F35" s="9">
        <f t="shared" si="10"/>
        <v>37948.483</v>
      </c>
      <c r="G35" s="9">
        <f t="shared" si="10"/>
        <v>38074.83</v>
      </c>
      <c r="H35" s="9">
        <f t="shared" si="10"/>
        <v>40171.877999999997</v>
      </c>
      <c r="I35" s="9">
        <f t="shared" si="10"/>
        <v>41141.909</v>
      </c>
      <c r="J35" s="9">
        <f t="shared" si="10"/>
        <v>41934.366000000002</v>
      </c>
      <c r="K35" s="9">
        <f t="shared" si="10"/>
        <v>43869.665999999997</v>
      </c>
      <c r="L35" s="9">
        <f t="shared" si="10"/>
        <v>45721.97</v>
      </c>
      <c r="M35" s="9">
        <f t="shared" si="10"/>
        <v>40014.805</v>
      </c>
      <c r="N35" s="9">
        <f t="shared" si="10"/>
        <v>46218.572999999997</v>
      </c>
      <c r="O35" s="15">
        <f t="shared" si="11"/>
        <v>9</v>
      </c>
      <c r="P35" s="3">
        <f t="shared" si="12"/>
        <v>0.10158497878477714</v>
      </c>
      <c r="R35" s="13">
        <v>8</v>
      </c>
      <c r="S35" s="14" t="s">
        <v>62</v>
      </c>
      <c r="T35" s="14"/>
      <c r="U35" s="26">
        <f>apoyo1!F34/apoyo1!E34-1</f>
        <v>3.2123131690658946E-2</v>
      </c>
      <c r="V35" s="26">
        <f>apoyo1!G34/apoyo1!F34-1</f>
        <v>2.2767682175859338E-2</v>
      </c>
      <c r="W35" s="26">
        <f>apoyo1!H34/apoyo1!G34-1</f>
        <v>4.0958730750586758E-2</v>
      </c>
      <c r="X35" s="26">
        <f>apoyo1!I34/apoyo1!H34-1</f>
        <v>1.445760665658935E-2</v>
      </c>
      <c r="Y35" s="26">
        <f>apoyo1!J34/apoyo1!I34-1</f>
        <v>1.1292184846789288E-2</v>
      </c>
      <c r="Z35" s="26">
        <f>apoyo1!K34/apoyo1!J34-1</f>
        <v>1.1867147242828002E-2</v>
      </c>
      <c r="AA35" s="26">
        <f>apoyo1!L34/apoyo1!K34-1</f>
        <v>-2.5906738222073233E-2</v>
      </c>
      <c r="AB35" s="26">
        <f>apoyo1!M34/apoyo1!L34-1</f>
        <v>-0.22228736130279425</v>
      </c>
      <c r="AC35" s="26">
        <f>apoyo1!N34/apoyo1!M34-1</f>
        <v>0.1334413998185191</v>
      </c>
      <c r="AD35" s="26">
        <f>AVERAGE(Y35:AC35)</f>
        <v>-1.8318673523346218E-2</v>
      </c>
      <c r="AE35" s="26">
        <f>(apoyo1!N34/apoyo1!E34)^(1/10)-1</f>
        <v>-2.0713670982464016E-3</v>
      </c>
    </row>
    <row r="36" spans="3:31" x14ac:dyDescent="0.4">
      <c r="C36" s="13">
        <v>9</v>
      </c>
      <c r="D36" s="14" t="s">
        <v>63</v>
      </c>
      <c r="E36" s="9">
        <f t="shared" si="10"/>
        <v>5895.1459999999997</v>
      </c>
      <c r="F36" s="9">
        <f t="shared" si="10"/>
        <v>6293.5389999999998</v>
      </c>
      <c r="G36" s="9">
        <f t="shared" si="10"/>
        <v>6512.3540000000003</v>
      </c>
      <c r="H36" s="9">
        <f t="shared" si="10"/>
        <v>5909.1850000000004</v>
      </c>
      <c r="I36" s="9">
        <f t="shared" si="10"/>
        <v>5608.4290000000001</v>
      </c>
      <c r="J36" s="9">
        <f t="shared" si="10"/>
        <v>5713.8760000000002</v>
      </c>
      <c r="K36" s="9">
        <f t="shared" si="10"/>
        <v>6390.1850000000004</v>
      </c>
      <c r="L36" s="9">
        <f t="shared" si="10"/>
        <v>6611.8289999999997</v>
      </c>
      <c r="M36" s="9">
        <f t="shared" si="10"/>
        <v>6007.509</v>
      </c>
      <c r="N36" s="9">
        <f t="shared" si="10"/>
        <v>6093.0749999999998</v>
      </c>
      <c r="O36" s="15">
        <f t="shared" si="11"/>
        <v>7</v>
      </c>
      <c r="P36" s="3">
        <f t="shared" si="12"/>
        <v>1.3392124733255092E-2</v>
      </c>
      <c r="R36" s="13">
        <v>9</v>
      </c>
      <c r="S36" s="14" t="s">
        <v>63</v>
      </c>
      <c r="T36" s="14"/>
      <c r="U36" s="26">
        <f>apoyo1!F35/apoyo1!E35-1</f>
        <v>8.9160004721077435E-2</v>
      </c>
      <c r="V36" s="26">
        <f>apoyo1!G35/apoyo1!F35-1</f>
        <v>9.7044762890958536E-2</v>
      </c>
      <c r="W36" s="26">
        <f>apoyo1!H35/apoyo1!G35-1</f>
        <v>9.7139113716768088E-2</v>
      </c>
      <c r="X36" s="26">
        <f>apoyo1!I35/apoyo1!H35-1</f>
        <v>0.34392395693660083</v>
      </c>
      <c r="Y36" s="26">
        <f>apoyo1!J35/apoyo1!I35-1</f>
        <v>8.6993703945458911E-2</v>
      </c>
      <c r="Z36" s="26">
        <f>apoyo1!K35/apoyo1!J35-1</f>
        <v>0.12441950634012167</v>
      </c>
      <c r="AA36" s="26">
        <f>apoyo1!L35/apoyo1!K35-1</f>
        <v>5.1242433453206448E-2</v>
      </c>
      <c r="AB36" s="26">
        <f>apoyo1!M35/apoyo1!L35-1</f>
        <v>5.8781269717322893E-3</v>
      </c>
      <c r="AC36" s="26">
        <f>apoyo1!N35/apoyo1!M35-1</f>
        <v>-1.6555884689863465E-2</v>
      </c>
      <c r="AD36" s="26">
        <f t="shared" si="9"/>
        <v>5.0395577204131167E-2</v>
      </c>
      <c r="AE36" s="26">
        <f>(apoyo1!N35/apoyo1!E35)^(1/10)-1</f>
        <v>8.3953310440206153E-2</v>
      </c>
    </row>
    <row r="37" spans="3:31" x14ac:dyDescent="0.4">
      <c r="C37" s="13">
        <v>10</v>
      </c>
      <c r="D37" s="14" t="s">
        <v>64</v>
      </c>
      <c r="E37" s="9">
        <f t="shared" si="10"/>
        <v>10672.851000000001</v>
      </c>
      <c r="F37" s="9">
        <f t="shared" si="10"/>
        <v>11986.561</v>
      </c>
      <c r="G37" s="9">
        <f t="shared" si="10"/>
        <v>13730.114</v>
      </c>
      <c r="H37" s="9">
        <f t="shared" si="10"/>
        <v>13916.723</v>
      </c>
      <c r="I37" s="9">
        <f t="shared" si="10"/>
        <v>16768.788</v>
      </c>
      <c r="J37" s="9">
        <f t="shared" si="10"/>
        <v>18480.123</v>
      </c>
      <c r="K37" s="9">
        <f t="shared" si="10"/>
        <v>20226.716</v>
      </c>
      <c r="L37" s="9">
        <f t="shared" si="10"/>
        <v>21487.99</v>
      </c>
      <c r="M37" s="9">
        <f t="shared" si="10"/>
        <v>20896.222000000002</v>
      </c>
      <c r="N37" s="9">
        <f t="shared" si="10"/>
        <v>19911.312999999998</v>
      </c>
      <c r="O37" s="15">
        <f t="shared" si="11"/>
        <v>11</v>
      </c>
      <c r="P37" s="3">
        <f t="shared" si="12"/>
        <v>4.3763581984282748E-2</v>
      </c>
      <c r="R37" s="13">
        <v>10</v>
      </c>
      <c r="S37" s="14" t="s">
        <v>64</v>
      </c>
      <c r="T37" s="14"/>
      <c r="U37" s="26">
        <f>apoyo1!F36/apoyo1!E36-1</f>
        <v>0.11713923222220801</v>
      </c>
      <c r="V37" s="26">
        <f>apoyo1!G36/apoyo1!F36-1</f>
        <v>0.17630586454279928</v>
      </c>
      <c r="W37" s="26">
        <f>apoyo1!H36/apoyo1!G36-1</f>
        <v>0.11198861378926983</v>
      </c>
      <c r="X37" s="26">
        <f>apoyo1!I36/apoyo1!H36-1</f>
        <v>0.13754178708869991</v>
      </c>
      <c r="Y37" s="26">
        <f>apoyo1!J36/apoyo1!I36-1</f>
        <v>2.7160104394701179E-2</v>
      </c>
      <c r="Z37" s="26">
        <f>apoyo1!K36/apoyo1!J36-1</f>
        <v>4.5167144028163353E-2</v>
      </c>
      <c r="AA37" s="26">
        <f>apoyo1!L36/apoyo1!K36-1</f>
        <v>2.4515215029289994E-2</v>
      </c>
      <c r="AB37" s="26">
        <f>apoyo1!M36/apoyo1!L36-1</f>
        <v>-7.5101759214659114E-2</v>
      </c>
      <c r="AC37" s="26">
        <f>apoyo1!N36/apoyo1!M36-1</f>
        <v>-3.5309908183722483E-2</v>
      </c>
      <c r="AD37" s="26">
        <f t="shared" si="9"/>
        <v>-2.7138407892454142E-3</v>
      </c>
      <c r="AE37" s="26">
        <f>(apoyo1!N36/apoyo1!E36)^(1/10)-1</f>
        <v>5.0151444520108779E-2</v>
      </c>
    </row>
    <row r="38" spans="3:31" x14ac:dyDescent="0.4">
      <c r="C38" s="13">
        <v>11</v>
      </c>
      <c r="D38" s="14" t="s">
        <v>65</v>
      </c>
      <c r="E38" s="9">
        <f t="shared" ref="E38:N47" si="13">SUMPRODUCT(($C$4=estados)*($D$2=pesos)*(E$2=anio)*($D38=match),data)</f>
        <v>75014.111000000004</v>
      </c>
      <c r="F38" s="9">
        <f t="shared" si="13"/>
        <v>78120.406000000003</v>
      </c>
      <c r="G38" s="9">
        <f t="shared" si="13"/>
        <v>82001.676000000007</v>
      </c>
      <c r="H38" s="9">
        <f t="shared" si="13"/>
        <v>85572.945999999996</v>
      </c>
      <c r="I38" s="9">
        <f t="shared" si="13"/>
        <v>88495.494000000006</v>
      </c>
      <c r="J38" s="9">
        <f t="shared" si="13"/>
        <v>90287.540999999997</v>
      </c>
      <c r="K38" s="9">
        <f t="shared" si="13"/>
        <v>93619.928</v>
      </c>
      <c r="L38" s="9">
        <f t="shared" si="13"/>
        <v>97964.72</v>
      </c>
      <c r="M38" s="9">
        <f t="shared" si="13"/>
        <v>101055.163</v>
      </c>
      <c r="N38" s="9">
        <f t="shared" si="13"/>
        <v>102674.164</v>
      </c>
      <c r="O38" s="15">
        <f t="shared" si="11"/>
        <v>6</v>
      </c>
      <c r="P38" s="3">
        <f>N38/SUM($N$33:$N$47)</f>
        <v>0.22567016016882929</v>
      </c>
      <c r="R38" s="13">
        <v>11</v>
      </c>
      <c r="S38" s="14" t="s">
        <v>65</v>
      </c>
      <c r="T38" s="14"/>
      <c r="U38" s="26">
        <f>apoyo1!F37/apoyo1!E37-1</f>
        <v>7.911743515817582E-3</v>
      </c>
      <c r="V38" s="26">
        <f>apoyo1!G37/apoyo1!F37-1</f>
        <v>2.2696246611928705E-2</v>
      </c>
      <c r="W38" s="26">
        <f>apoyo1!H37/apoyo1!G37-1</f>
        <v>2.3819112771778617E-2</v>
      </c>
      <c r="X38" s="26">
        <f>apoyo1!I37/apoyo1!H37-1</f>
        <v>1.3154338250698894E-2</v>
      </c>
      <c r="Y38" s="26">
        <f>apoyo1!J37/apoyo1!I37-1</f>
        <v>4.8816605622028497E-3</v>
      </c>
      <c r="Z38" s="26">
        <f>apoyo1!K37/apoyo1!J37-1</f>
        <v>1.5717934982504733E-2</v>
      </c>
      <c r="AA38" s="26">
        <f>apoyo1!L37/apoyo1!K37-1</f>
        <v>6.8224363414088884E-3</v>
      </c>
      <c r="AB38" s="26">
        <f>apoyo1!M37/apoyo1!L37-1</f>
        <v>-2.5432760149320943E-3</v>
      </c>
      <c r="AC38" s="26">
        <f>apoyo1!N37/apoyo1!M37-1</f>
        <v>9.8138942931791373E-3</v>
      </c>
      <c r="AD38" s="26">
        <f>AVERAGE(Y38:AC38)</f>
        <v>6.9385300328727029E-3</v>
      </c>
      <c r="AE38" s="26">
        <f>(apoyo1!N37/apoyo1!E37)^(1/10)-1</f>
        <v>1.0193184007174949E-2</v>
      </c>
    </row>
    <row r="39" spans="3:31" x14ac:dyDescent="0.4">
      <c r="C39" s="13">
        <v>12</v>
      </c>
      <c r="D39" s="14" t="s">
        <v>66</v>
      </c>
      <c r="E39" s="9">
        <f t="shared" si="13"/>
        <v>5601.9189999999999</v>
      </c>
      <c r="F39" s="9">
        <f t="shared" si="13"/>
        <v>5260.4620000000004</v>
      </c>
      <c r="G39" s="9">
        <f t="shared" si="13"/>
        <v>5579.308</v>
      </c>
      <c r="H39" s="9">
        <f t="shared" si="13"/>
        <v>6545.2259999999997</v>
      </c>
      <c r="I39" s="9">
        <f t="shared" si="13"/>
        <v>7496.4549999999999</v>
      </c>
      <c r="J39" s="9">
        <f t="shared" si="13"/>
        <v>8852.4269999999997</v>
      </c>
      <c r="K39" s="9">
        <f t="shared" si="13"/>
        <v>9518.99</v>
      </c>
      <c r="L39" s="9">
        <f t="shared" si="13"/>
        <v>8896.4339999999993</v>
      </c>
      <c r="M39" s="9">
        <f t="shared" si="13"/>
        <v>8271.1380000000008</v>
      </c>
      <c r="N39" s="9">
        <f t="shared" si="13"/>
        <v>8068.7529999999997</v>
      </c>
      <c r="O39" s="15">
        <f t="shared" si="11"/>
        <v>14</v>
      </c>
      <c r="P39" s="3">
        <f t="shared" si="12"/>
        <v>1.7734517730017475E-2</v>
      </c>
      <c r="R39" s="13">
        <v>12</v>
      </c>
      <c r="S39" s="14" t="s">
        <v>66</v>
      </c>
      <c r="T39" s="14"/>
      <c r="U39" s="26">
        <f>apoyo1!F38/apoyo1!E38-1</f>
        <v>-8.5394564556518615E-2</v>
      </c>
      <c r="V39" s="26">
        <f>apoyo1!G38/apoyo1!F38-1</f>
        <v>4.5670323252976486E-2</v>
      </c>
      <c r="W39" s="26">
        <f>apoyo1!H38/apoyo1!G38-1</f>
        <v>-7.3879567161251325E-3</v>
      </c>
      <c r="X39" s="26">
        <f>apoyo1!I38/apoyo1!H38-1</f>
        <v>7.3326898739393354E-2</v>
      </c>
      <c r="Y39" s="26">
        <f>apoyo1!J38/apoyo1!I38-1</f>
        <v>0.16182197923705388</v>
      </c>
      <c r="Z39" s="26">
        <f>apoyo1!K38/apoyo1!J38-1</f>
        <v>2.4921175398617157E-2</v>
      </c>
      <c r="AA39" s="26">
        <f>apoyo1!L38/apoyo1!K38-1</f>
        <v>-6.8217522147759779E-2</v>
      </c>
      <c r="AB39" s="26">
        <f>apoyo1!M38/apoyo1!L38-1</f>
        <v>-5.6142200661692954E-3</v>
      </c>
      <c r="AC39" s="26">
        <f>apoyo1!N38/apoyo1!M38-1</f>
        <v>-3.2717740779295568E-3</v>
      </c>
      <c r="AD39" s="26">
        <f t="shared" si="9"/>
        <v>2.1927927668762483E-2</v>
      </c>
      <c r="AE39" s="26">
        <f>(apoyo1!N38/apoyo1!E38)^(1/10)-1</f>
        <v>1.1443521461886874E-2</v>
      </c>
    </row>
    <row r="40" spans="3:31" x14ac:dyDescent="0.4">
      <c r="C40" s="13">
        <v>13</v>
      </c>
      <c r="D40" s="14" t="s">
        <v>67</v>
      </c>
      <c r="E40" s="9">
        <f t="shared" si="13"/>
        <v>237.773</v>
      </c>
      <c r="F40" s="9">
        <f t="shared" si="13"/>
        <v>227.661</v>
      </c>
      <c r="G40" s="9">
        <f t="shared" si="13"/>
        <v>234.62200000000001</v>
      </c>
      <c r="H40" s="9">
        <f t="shared" si="13"/>
        <v>252.87799999999999</v>
      </c>
      <c r="I40" s="9">
        <f t="shared" si="13"/>
        <v>306.12799999999999</v>
      </c>
      <c r="J40" s="9">
        <f t="shared" si="13"/>
        <v>355.56900000000002</v>
      </c>
      <c r="K40" s="9">
        <f t="shared" si="13"/>
        <v>386.49599999999998</v>
      </c>
      <c r="L40" s="9">
        <f t="shared" si="13"/>
        <v>415.34699999999998</v>
      </c>
      <c r="M40" s="9">
        <f t="shared" si="13"/>
        <v>415.846</v>
      </c>
      <c r="N40" s="9">
        <f t="shared" si="13"/>
        <v>473.74200000000002</v>
      </c>
      <c r="O40" s="15">
        <f t="shared" si="11"/>
        <v>12</v>
      </c>
      <c r="P40" s="3">
        <f t="shared" si="12"/>
        <v>1.0412496080192241E-3</v>
      </c>
      <c r="R40" s="13">
        <v>13</v>
      </c>
      <c r="S40" s="14" t="s">
        <v>67</v>
      </c>
      <c r="T40" s="14"/>
      <c r="U40" s="26">
        <f>apoyo1!F39/apoyo1!E39-1</f>
        <v>-4.1152835338117755E-2</v>
      </c>
      <c r="V40" s="26">
        <f>apoyo1!G39/apoyo1!F39-1</f>
        <v>3.8039014148229189E-2</v>
      </c>
      <c r="W40" s="26">
        <f>apoyo1!H39/apoyo1!G39-1</f>
        <v>5.4244015555113601E-2</v>
      </c>
      <c r="X40" s="26">
        <f>apoyo1!I39/apoyo1!H39-1</f>
        <v>8.4438468331059058E-2</v>
      </c>
      <c r="Y40" s="26">
        <f>apoyo1!J39/apoyo1!I39-1</f>
        <v>5.3601898015004812E-2</v>
      </c>
      <c r="Z40" s="26">
        <f>apoyo1!K39/apoyo1!J39-1</f>
        <v>6.8503015889187502E-4</v>
      </c>
      <c r="AA40" s="26">
        <f>apoyo1!L39/apoyo1!K39-1</f>
        <v>4.6974941549004168E-2</v>
      </c>
      <c r="AB40" s="26">
        <f>apoyo1!M39/apoyo1!L39-1</f>
        <v>-4.5950341173906506E-2</v>
      </c>
      <c r="AC40" s="26">
        <f>apoyo1!N39/apoyo1!M39-1</f>
        <v>5.0461988324646434E-2</v>
      </c>
      <c r="AD40" s="26">
        <f t="shared" si="9"/>
        <v>2.1154703374728155E-2</v>
      </c>
      <c r="AE40" s="26">
        <f>(apoyo1!N39/apoyo1!E39)^(1/10)-1</f>
        <v>2.328608415729061E-2</v>
      </c>
    </row>
    <row r="41" spans="3:31" x14ac:dyDescent="0.4">
      <c r="C41" s="13">
        <v>14</v>
      </c>
      <c r="D41" s="14" t="s">
        <v>68</v>
      </c>
      <c r="E41" s="9">
        <f t="shared" si="13"/>
        <v>11166.540999999999</v>
      </c>
      <c r="F41" s="9">
        <f t="shared" si="13"/>
        <v>11155.59</v>
      </c>
      <c r="G41" s="9">
        <f t="shared" si="13"/>
        <v>10775.169</v>
      </c>
      <c r="H41" s="9">
        <f t="shared" si="13"/>
        <v>11163.486000000001</v>
      </c>
      <c r="I41" s="9">
        <f t="shared" si="13"/>
        <v>11547.616</v>
      </c>
      <c r="J41" s="9">
        <f t="shared" si="13"/>
        <v>13326.316999999999</v>
      </c>
      <c r="K41" s="9">
        <f t="shared" si="13"/>
        <v>14146.69</v>
      </c>
      <c r="L41" s="9">
        <f t="shared" si="13"/>
        <v>15080.565000000001</v>
      </c>
      <c r="M41" s="9">
        <f t="shared" si="13"/>
        <v>15378.984</v>
      </c>
      <c r="N41" s="9">
        <f t="shared" si="13"/>
        <v>10584.540999999999</v>
      </c>
      <c r="O41" s="15">
        <f t="shared" si="11"/>
        <v>11</v>
      </c>
      <c r="P41" s="3">
        <f t="shared" si="12"/>
        <v>2.3264032252393509E-2</v>
      </c>
      <c r="R41" s="13">
        <v>14</v>
      </c>
      <c r="S41" s="14" t="s">
        <v>68</v>
      </c>
      <c r="T41" s="14"/>
      <c r="U41" s="26">
        <f>apoyo1!F40/apoyo1!E40-1</f>
        <v>-9.471631897748467E-3</v>
      </c>
      <c r="V41" s="26">
        <f>apoyo1!G40/apoyo1!F40-1</f>
        <v>-6.5475246042567048E-2</v>
      </c>
      <c r="W41" s="26">
        <f>apoyo1!H40/apoyo1!G40-1</f>
        <v>2.1844237626706953E-3</v>
      </c>
      <c r="X41" s="26">
        <f>apoyo1!I40/apoyo1!H40-1</f>
        <v>-4.2680151164612434E-3</v>
      </c>
      <c r="Y41" s="26">
        <f>apoyo1!J40/apoyo1!I40-1</f>
        <v>0.12178243251504606</v>
      </c>
      <c r="Z41" s="26">
        <f>apoyo1!K40/apoyo1!J40-1</f>
        <v>3.8564554713322652E-2</v>
      </c>
      <c r="AA41" s="26">
        <f>apoyo1!L40/apoyo1!K40-1</f>
        <v>4.0194344030318518E-2</v>
      </c>
      <c r="AB41" s="26">
        <f>apoyo1!M40/apoyo1!L40-1</f>
        <v>2.2252570923477766E-3</v>
      </c>
      <c r="AC41" s="26">
        <f>apoyo1!N40/apoyo1!M40-1</f>
        <v>-0.32318625165574022</v>
      </c>
      <c r="AD41" s="26">
        <f t="shared" si="9"/>
        <v>-2.4083932660941044E-2</v>
      </c>
      <c r="AE41" s="26">
        <f>(apoyo1!N40/apoyo1!E40)^(1/10)-1</f>
        <v>-2.7154449720628304E-2</v>
      </c>
    </row>
    <row r="42" spans="3:31" x14ac:dyDescent="0.4">
      <c r="C42" s="13">
        <v>15</v>
      </c>
      <c r="D42" s="14" t="s">
        <v>69</v>
      </c>
      <c r="E42" s="9">
        <f t="shared" si="13"/>
        <v>28411.138999999999</v>
      </c>
      <c r="F42" s="9">
        <f t="shared" si="13"/>
        <v>30577.941999999999</v>
      </c>
      <c r="G42" s="9">
        <f t="shared" si="13"/>
        <v>32378.288</v>
      </c>
      <c r="H42" s="9">
        <f t="shared" si="13"/>
        <v>33928.627999999997</v>
      </c>
      <c r="I42" s="9">
        <f t="shared" si="13"/>
        <v>33809.552000000003</v>
      </c>
      <c r="J42" s="9">
        <f t="shared" si="13"/>
        <v>36587.402000000002</v>
      </c>
      <c r="K42" s="9">
        <f t="shared" si="13"/>
        <v>39576.934000000001</v>
      </c>
      <c r="L42" s="9">
        <f t="shared" si="13"/>
        <v>40577.932999999997</v>
      </c>
      <c r="M42" s="9">
        <f t="shared" si="13"/>
        <v>40398.084000000003</v>
      </c>
      <c r="N42" s="9">
        <f t="shared" si="13"/>
        <v>41873.752999999997</v>
      </c>
      <c r="O42" s="15">
        <f t="shared" si="11"/>
        <v>6</v>
      </c>
      <c r="P42" s="3">
        <f t="shared" si="12"/>
        <v>9.2035388244115585E-2</v>
      </c>
      <c r="R42" s="13">
        <v>15</v>
      </c>
      <c r="S42" s="14" t="s">
        <v>69</v>
      </c>
      <c r="T42" s="14"/>
      <c r="U42" s="26">
        <f>apoyo1!F41/apoyo1!E41-1</f>
        <v>3.0190348393867916E-2</v>
      </c>
      <c r="V42" s="26">
        <f>apoyo1!G41/apoyo1!F41-1</f>
        <v>-3.9761668721851606E-3</v>
      </c>
      <c r="W42" s="26">
        <f>apoyo1!H41/apoyo1!G41-1</f>
        <v>-2.4560322525749023E-2</v>
      </c>
      <c r="X42" s="26">
        <f>apoyo1!I41/apoyo1!H41-1</f>
        <v>-4.0728427077096008E-2</v>
      </c>
      <c r="Y42" s="26">
        <f>apoyo1!J41/apoyo1!I41-1</f>
        <v>4.5721847851843744E-2</v>
      </c>
      <c r="Z42" s="26">
        <f>apoyo1!K41/apoyo1!J41-1</f>
        <v>3.919192963141116E-2</v>
      </c>
      <c r="AA42" s="26">
        <f>apoyo1!L41/apoyo1!K41-1</f>
        <v>-3.1731869760987519E-2</v>
      </c>
      <c r="AB42" s="26">
        <f>apoyo1!M41/apoyo1!L41-1</f>
        <v>-2.9506290188128115E-2</v>
      </c>
      <c r="AC42" s="26">
        <f>apoyo1!N41/apoyo1!M41-1</f>
        <v>2.4997741550882857E-3</v>
      </c>
      <c r="AD42" s="26">
        <f t="shared" si="9"/>
        <v>5.2350783378455109E-3</v>
      </c>
      <c r="AE42" s="26">
        <f>(apoyo1!N41/apoyo1!E41)^(1/10)-1</f>
        <v>-1.722278229947638E-3</v>
      </c>
    </row>
    <row r="43" spans="3:31" x14ac:dyDescent="0.4">
      <c r="C43" s="13">
        <v>16</v>
      </c>
      <c r="D43" s="14" t="s">
        <v>70</v>
      </c>
      <c r="E43" s="9">
        <f t="shared" si="13"/>
        <v>12036.056</v>
      </c>
      <c r="F43" s="9">
        <f t="shared" si="13"/>
        <v>13305.272000000001</v>
      </c>
      <c r="G43" s="9">
        <f t="shared" si="13"/>
        <v>13792.612999999999</v>
      </c>
      <c r="H43" s="9">
        <f t="shared" si="13"/>
        <v>14083.607</v>
      </c>
      <c r="I43" s="9">
        <f t="shared" si="13"/>
        <v>15820.23</v>
      </c>
      <c r="J43" s="9">
        <f t="shared" si="13"/>
        <v>16681.478999999999</v>
      </c>
      <c r="K43" s="9">
        <f t="shared" si="13"/>
        <v>17554.080999999998</v>
      </c>
      <c r="L43" s="9">
        <f t="shared" si="13"/>
        <v>17788.762999999999</v>
      </c>
      <c r="M43" s="9">
        <f t="shared" si="13"/>
        <v>20326.967000000001</v>
      </c>
      <c r="N43" s="9">
        <f t="shared" si="13"/>
        <v>21554.325000000001</v>
      </c>
      <c r="O43" s="15">
        <f t="shared" si="11"/>
        <v>8</v>
      </c>
      <c r="P43" s="3">
        <f t="shared" si="12"/>
        <v>4.7374799906634756E-2</v>
      </c>
      <c r="R43" s="13">
        <v>16</v>
      </c>
      <c r="S43" s="14" t="s">
        <v>70</v>
      </c>
      <c r="T43" s="14"/>
      <c r="U43" s="26">
        <f>apoyo1!F42/apoyo1!E42-1</f>
        <v>5.0415602390966985E-2</v>
      </c>
      <c r="V43" s="26">
        <f>apoyo1!G42/apoyo1!F42-1</f>
        <v>-1.831740080172739E-2</v>
      </c>
      <c r="W43" s="26">
        <f>apoyo1!H42/apoyo1!G42-1</f>
        <v>-7.0652312887118929E-2</v>
      </c>
      <c r="X43" s="26">
        <f>apoyo1!I42/apoyo1!H42-1</f>
        <v>7.8725319174789865E-2</v>
      </c>
      <c r="Y43" s="26">
        <f>apoyo1!J42/apoyo1!I42-1</f>
        <v>-1.4421563498760892E-2</v>
      </c>
      <c r="Z43" s="26">
        <f>apoyo1!K42/apoyo1!J42-1</f>
        <v>4.0055762233011105E-3</v>
      </c>
      <c r="AA43" s="26">
        <f>apoyo1!L42/apoyo1!K42-1</f>
        <v>-5.2842422859316063E-2</v>
      </c>
      <c r="AB43" s="26">
        <f>apoyo1!M42/apoyo1!L42-1</f>
        <v>-1.8001447625274558E-2</v>
      </c>
      <c r="AC43" s="26">
        <f>apoyo1!N42/apoyo1!M42-1</f>
        <v>2.3131304666023311E-2</v>
      </c>
      <c r="AD43" s="26">
        <f t="shared" si="9"/>
        <v>-1.1625710618805418E-2</v>
      </c>
      <c r="AE43" s="26">
        <f>(apoyo1!N42/apoyo1!E42)^(1/10)-1</f>
        <v>-2.6873842280572546E-3</v>
      </c>
    </row>
    <row r="44" spans="3:31" x14ac:dyDescent="0.4">
      <c r="C44" s="13">
        <v>17</v>
      </c>
      <c r="D44" s="14" t="s">
        <v>71</v>
      </c>
      <c r="E44" s="9">
        <f t="shared" si="13"/>
        <v>1375.9680000000001</v>
      </c>
      <c r="F44" s="9">
        <f t="shared" si="13"/>
        <v>1386.9369999999999</v>
      </c>
      <c r="G44" s="9">
        <f t="shared" si="13"/>
        <v>1547.5609999999999</v>
      </c>
      <c r="H44" s="9">
        <f t="shared" si="13"/>
        <v>1657.73</v>
      </c>
      <c r="I44" s="9">
        <f t="shared" si="13"/>
        <v>1660.319</v>
      </c>
      <c r="J44" s="9">
        <f t="shared" si="13"/>
        <v>1586.3040000000001</v>
      </c>
      <c r="K44" s="9">
        <f t="shared" si="13"/>
        <v>1672.546</v>
      </c>
      <c r="L44" s="9">
        <f t="shared" si="13"/>
        <v>1730.4760000000001</v>
      </c>
      <c r="M44" s="9">
        <f t="shared" si="13"/>
        <v>1037.6389999999999</v>
      </c>
      <c r="N44" s="9">
        <f t="shared" si="13"/>
        <v>1148.0940000000001</v>
      </c>
      <c r="O44" s="15">
        <f t="shared" si="11"/>
        <v>15</v>
      </c>
      <c r="P44" s="3">
        <f t="shared" si="12"/>
        <v>2.523425044579588E-3</v>
      </c>
      <c r="R44" s="13">
        <v>17</v>
      </c>
      <c r="S44" s="14" t="s">
        <v>71</v>
      </c>
      <c r="T44" s="14"/>
      <c r="U44" s="26">
        <f>apoyo1!F43/apoyo1!E43-1</f>
        <v>6.0594265648490575E-2</v>
      </c>
      <c r="V44" s="26">
        <f>apoyo1!G43/apoyo1!F43-1</f>
        <v>-1.6436218804458891E-2</v>
      </c>
      <c r="W44" s="26">
        <f>apoyo1!H43/apoyo1!G43-1</f>
        <v>2.7720008415552222E-2</v>
      </c>
      <c r="X44" s="26">
        <f>apoyo1!I43/apoyo1!H43-1</f>
        <v>-5.6706527670287166E-3</v>
      </c>
      <c r="Y44" s="26">
        <f>apoyo1!J43/apoyo1!I43-1</f>
        <v>-3.6235881506881396E-2</v>
      </c>
      <c r="Z44" s="26">
        <f>apoyo1!K43/apoyo1!J43-1</f>
        <v>1.2329809183828422E-2</v>
      </c>
      <c r="AA44" s="26">
        <f>apoyo1!L43/apoyo1!K43-1</f>
        <v>5.4850642289256957E-3</v>
      </c>
      <c r="AB44" s="26">
        <f>apoyo1!M43/apoyo1!L43-1</f>
        <v>-0.43889107045835629</v>
      </c>
      <c r="AC44" s="26">
        <f>apoyo1!N43/apoyo1!M43-1</f>
        <v>0.16474875085687168</v>
      </c>
      <c r="AD44" s="26">
        <f t="shared" si="9"/>
        <v>-5.8512665539122377E-2</v>
      </c>
      <c r="AE44" s="26">
        <f>(apoyo1!N43/apoyo1!E43)^(1/10)-1</f>
        <v>-3.7345443528163047E-2</v>
      </c>
    </row>
    <row r="45" spans="3:31" x14ac:dyDescent="0.4">
      <c r="C45" s="13">
        <v>18</v>
      </c>
      <c r="D45" s="14" t="s">
        <v>72</v>
      </c>
      <c r="E45" s="9">
        <f t="shared" si="13"/>
        <v>6837.7049999999999</v>
      </c>
      <c r="F45" s="9">
        <f t="shared" si="13"/>
        <v>8389.8240000000005</v>
      </c>
      <c r="G45" s="9">
        <f t="shared" si="13"/>
        <v>9627.7000000000007</v>
      </c>
      <c r="H45" s="9">
        <f t="shared" si="13"/>
        <v>10912.307000000001</v>
      </c>
      <c r="I45" s="9">
        <f t="shared" si="13"/>
        <v>11359.844999999999</v>
      </c>
      <c r="J45" s="9">
        <f t="shared" si="13"/>
        <v>12404.73</v>
      </c>
      <c r="K45" s="9">
        <f t="shared" si="13"/>
        <v>13949.994000000001</v>
      </c>
      <c r="L45" s="9">
        <f t="shared" si="13"/>
        <v>14793.735000000001</v>
      </c>
      <c r="M45" s="9">
        <f t="shared" si="13"/>
        <v>7381.8220000000001</v>
      </c>
      <c r="N45" s="9">
        <f t="shared" si="13"/>
        <v>8273.8279999999995</v>
      </c>
      <c r="O45" s="15">
        <f t="shared" si="11"/>
        <v>18</v>
      </c>
      <c r="P45" s="3">
        <f t="shared" si="12"/>
        <v>1.8185257295782263E-2</v>
      </c>
      <c r="R45" s="13">
        <v>18</v>
      </c>
      <c r="S45" s="14" t="s">
        <v>72</v>
      </c>
      <c r="T45" s="14"/>
      <c r="U45" s="26">
        <f>apoyo1!F44/apoyo1!E44-1</f>
        <v>0.16472112048799925</v>
      </c>
      <c r="V45" s="26">
        <f>apoyo1!G44/apoyo1!F44-1</f>
        <v>0.10963102444103723</v>
      </c>
      <c r="W45" s="26">
        <f>apoyo1!H44/apoyo1!G44-1</f>
        <v>8.0354180288344956E-2</v>
      </c>
      <c r="X45" s="26">
        <f>apoyo1!I44/apoyo1!H44-1</f>
        <v>-8.6673112821799014E-3</v>
      </c>
      <c r="Y45" s="26">
        <f>apoyo1!J44/apoyo1!I44-1</f>
        <v>3.7050491539944552E-2</v>
      </c>
      <c r="Z45" s="26">
        <f>apoyo1!K44/apoyo1!J44-1</f>
        <v>7.6462338081341841E-2</v>
      </c>
      <c r="AA45" s="26">
        <f>apoyo1!L44/apoyo1!K44-1</f>
        <v>-8.6063302657339857E-3</v>
      </c>
      <c r="AB45" s="26">
        <f>apoyo1!M44/apoyo1!L44-1</f>
        <v>-0.53291547101040493</v>
      </c>
      <c r="AC45" s="26">
        <f>apoyo1!N44/apoyo1!M44-1</f>
        <v>0.14022863888040593</v>
      </c>
      <c r="AD45" s="26">
        <f t="shared" si="9"/>
        <v>-5.7556066554889318E-2</v>
      </c>
      <c r="AE45" s="26">
        <f>(apoyo1!N44/apoyo1!E44)^(1/10)-1</f>
        <v>-2.0144931156333645E-2</v>
      </c>
    </row>
    <row r="46" spans="3:31" x14ac:dyDescent="0.4">
      <c r="C46" s="13">
        <v>19</v>
      </c>
      <c r="D46" s="14" t="s">
        <v>73</v>
      </c>
      <c r="E46" s="9">
        <f t="shared" si="13"/>
        <v>10432.713</v>
      </c>
      <c r="F46" s="9">
        <f t="shared" si="13"/>
        <v>11213.191999999999</v>
      </c>
      <c r="G46" s="9">
        <f t="shared" si="13"/>
        <v>11124.713</v>
      </c>
      <c r="H46" s="9">
        <f t="shared" si="13"/>
        <v>11967.679</v>
      </c>
      <c r="I46" s="9">
        <f t="shared" si="13"/>
        <v>12605.78</v>
      </c>
      <c r="J46" s="9">
        <f t="shared" si="13"/>
        <v>13733.928</v>
      </c>
      <c r="K46" s="9">
        <f t="shared" si="13"/>
        <v>13855.834000000001</v>
      </c>
      <c r="L46" s="9">
        <f t="shared" si="13"/>
        <v>14528.904</v>
      </c>
      <c r="M46" s="9">
        <f t="shared" si="13"/>
        <v>15402.666999999999</v>
      </c>
      <c r="N46" s="9">
        <f t="shared" si="13"/>
        <v>15909.563</v>
      </c>
      <c r="O46" s="15">
        <f t="shared" si="11"/>
        <v>8</v>
      </c>
      <c r="P46" s="3">
        <f t="shared" si="12"/>
        <v>3.4968033734621692E-2</v>
      </c>
      <c r="R46" s="13">
        <v>19</v>
      </c>
      <c r="S46" s="14" t="s">
        <v>73</v>
      </c>
      <c r="T46" s="14"/>
      <c r="U46" s="26">
        <f>apoyo1!F45/apoyo1!E45-1</f>
        <v>4.1637861796446574E-2</v>
      </c>
      <c r="V46" s="26">
        <f>apoyo1!G45/apoyo1!F45-1</f>
        <v>-3.3958305538690392E-2</v>
      </c>
      <c r="W46" s="26">
        <f>apoyo1!H45/apoyo1!G45-1</f>
        <v>3.3181255770298845E-2</v>
      </c>
      <c r="X46" s="26">
        <f>apoyo1!I45/apoyo1!H45-1</f>
        <v>1.0833246067404101E-2</v>
      </c>
      <c r="Y46" s="26">
        <f>apoyo1!J45/apoyo1!I45-1</f>
        <v>3.3039520244163345E-2</v>
      </c>
      <c r="Z46" s="26">
        <f>apoyo1!K45/apoyo1!J45-1</f>
        <v>-2.2566184761065644E-2</v>
      </c>
      <c r="AA46" s="26">
        <f>apoyo1!L45/apoyo1!K45-1</f>
        <v>-7.2239338066348857E-4</v>
      </c>
      <c r="AB46" s="26">
        <f>apoyo1!M45/apoyo1!L45-1</f>
        <v>-2.9066954407871104E-2</v>
      </c>
      <c r="AC46" s="26">
        <f>apoyo1!N45/apoyo1!M45-1</f>
        <v>-3.4955410904773832E-2</v>
      </c>
      <c r="AD46" s="26">
        <f t="shared" si="9"/>
        <v>-1.0854284642042144E-2</v>
      </c>
      <c r="AE46" s="26">
        <f>(apoyo1!N45/apoyo1!E45)^(1/10)-1</f>
        <v>-6.4548755453341933E-4</v>
      </c>
    </row>
    <row r="47" spans="3:31" x14ac:dyDescent="0.4">
      <c r="C47" s="13">
        <v>20</v>
      </c>
      <c r="D47" s="14" t="s">
        <v>74</v>
      </c>
      <c r="E47" s="9">
        <f t="shared" si="13"/>
        <v>16786.934000000001</v>
      </c>
      <c r="F47" s="9">
        <f t="shared" si="13"/>
        <v>18152.598999999998</v>
      </c>
      <c r="G47" s="9">
        <f t="shared" si="13"/>
        <v>18894.071</v>
      </c>
      <c r="H47" s="9">
        <f t="shared" si="13"/>
        <v>18625.216</v>
      </c>
      <c r="I47" s="9">
        <f t="shared" si="13"/>
        <v>19571.397000000001</v>
      </c>
      <c r="J47" s="9">
        <f t="shared" si="13"/>
        <v>20275.165000000001</v>
      </c>
      <c r="K47" s="9">
        <f t="shared" si="13"/>
        <v>21958.976999999999</v>
      </c>
      <c r="L47" s="9">
        <f t="shared" si="13"/>
        <v>23075.861000000001</v>
      </c>
      <c r="M47" s="9">
        <f t="shared" si="13"/>
        <v>25302.627</v>
      </c>
      <c r="N47" s="9">
        <f t="shared" si="13"/>
        <v>25960.787</v>
      </c>
      <c r="O47" s="15">
        <f t="shared" si="11"/>
        <v>9</v>
      </c>
      <c r="P47" s="3">
        <f t="shared" si="12"/>
        <v>5.7059874969119413E-2</v>
      </c>
      <c r="R47" s="13">
        <v>20</v>
      </c>
      <c r="S47" s="14" t="s">
        <v>74</v>
      </c>
      <c r="T47" s="14"/>
      <c r="U47" s="26">
        <f>apoyo1!F46/apoyo1!E46-1</f>
        <v>5.4913612911084098E-2</v>
      </c>
      <c r="V47" s="26">
        <f>apoyo1!G46/apoyo1!F46-1</f>
        <v>-9.2816461157985142E-3</v>
      </c>
      <c r="W47" s="26">
        <f>apoyo1!H46/apoyo1!G46-1</f>
        <v>-4.6053425042424934E-2</v>
      </c>
      <c r="X47" s="26">
        <f>apoyo1!I46/apoyo1!H46-1</f>
        <v>1.4730981786247765E-2</v>
      </c>
      <c r="Y47" s="26">
        <f>apoyo1!J46/apoyo1!I46-1</f>
        <v>-5.4346683473679436E-3</v>
      </c>
      <c r="Z47" s="26">
        <f>apoyo1!K46/apoyo1!J46-1</f>
        <v>4.7216425370550041E-2</v>
      </c>
      <c r="AA47" s="26">
        <f>apoyo1!L46/apoyo1!K46-1</f>
        <v>-5.6354407723883115E-3</v>
      </c>
      <c r="AB47" s="26">
        <f>apoyo1!M46/apoyo1!L46-1</f>
        <v>2.9448417416916728E-2</v>
      </c>
      <c r="AC47" s="26">
        <f>apoyo1!N46/apoyo1!M46-1</f>
        <v>-5.2895280490998786E-3</v>
      </c>
      <c r="AD47" s="26">
        <f t="shared" si="9"/>
        <v>1.2061041123722128E-2</v>
      </c>
      <c r="AE47" s="26">
        <f>(apoyo1!N46/apoyo1!E46)^(1/10)-1</f>
        <v>7.0612278416253282E-3</v>
      </c>
    </row>
    <row r="48" spans="3:31" x14ac:dyDescent="0.4">
      <c r="C48" s="37" t="s">
        <v>134</v>
      </c>
      <c r="R48" s="37" t="s">
        <v>135</v>
      </c>
    </row>
    <row r="50" spans="3:30" x14ac:dyDescent="0.4">
      <c r="C50" s="36" t="s">
        <v>125</v>
      </c>
      <c r="R50" s="36" t="s">
        <v>132</v>
      </c>
    </row>
    <row r="51" spans="3:30" x14ac:dyDescent="0.4">
      <c r="C51" s="53" t="s">
        <v>100</v>
      </c>
      <c r="D51" s="53" t="s">
        <v>99</v>
      </c>
      <c r="E51" s="53" t="s">
        <v>101</v>
      </c>
      <c r="F51" s="53"/>
      <c r="G51" s="53"/>
      <c r="H51" s="53"/>
      <c r="I51" s="53"/>
      <c r="J51" s="53"/>
      <c r="K51" s="53"/>
      <c r="L51" s="53"/>
      <c r="M51" s="53"/>
      <c r="N51" s="53"/>
      <c r="R51" s="53" t="s">
        <v>100</v>
      </c>
      <c r="S51" s="53" t="s">
        <v>99</v>
      </c>
      <c r="T51" s="7"/>
      <c r="U51" s="53" t="s">
        <v>107</v>
      </c>
      <c r="V51" s="53"/>
      <c r="W51" s="53"/>
      <c r="X51" s="53"/>
      <c r="Y51" s="53"/>
      <c r="Z51" s="53"/>
      <c r="AA51" s="53"/>
      <c r="AB51" s="53"/>
      <c r="AC51" s="53"/>
      <c r="AD51" s="10" t="s">
        <v>108</v>
      </c>
    </row>
    <row r="52" spans="3:30" x14ac:dyDescent="0.4">
      <c r="C52" s="53"/>
      <c r="D52" s="53"/>
      <c r="E52" s="7">
        <v>2012</v>
      </c>
      <c r="F52" s="7">
        <v>2013</v>
      </c>
      <c r="G52" s="7">
        <v>2014</v>
      </c>
      <c r="H52" s="7">
        <v>2015</v>
      </c>
      <c r="I52" s="7">
        <v>2016</v>
      </c>
      <c r="J52" s="7">
        <v>2017</v>
      </c>
      <c r="K52" s="7">
        <v>2018</v>
      </c>
      <c r="L52" s="7">
        <v>2019</v>
      </c>
      <c r="M52" s="7">
        <v>2020</v>
      </c>
      <c r="N52" s="7">
        <v>2021</v>
      </c>
      <c r="R52" s="53"/>
      <c r="S52" s="53"/>
      <c r="T52" s="7"/>
      <c r="U52" s="7">
        <v>2013</v>
      </c>
      <c r="V52" s="7">
        <v>2014</v>
      </c>
      <c r="W52" s="7">
        <v>2015</v>
      </c>
      <c r="X52" s="7">
        <v>2016</v>
      </c>
      <c r="Y52" s="7">
        <v>2017</v>
      </c>
      <c r="Z52" s="7">
        <v>2018</v>
      </c>
      <c r="AA52" s="7">
        <v>2019</v>
      </c>
      <c r="AB52" s="7">
        <v>2020</v>
      </c>
      <c r="AC52" s="7">
        <v>2021</v>
      </c>
      <c r="AD52" s="7" t="s">
        <v>106</v>
      </c>
    </row>
    <row r="53" spans="3:30" ht="15.75" customHeight="1" x14ac:dyDescent="0.4">
      <c r="C53" s="53" t="s">
        <v>54</v>
      </c>
      <c r="D53" s="53"/>
      <c r="E53" s="12">
        <f>E27/E$27</f>
        <v>1</v>
      </c>
      <c r="F53" s="12">
        <f t="shared" ref="F53:N53" si="14">F27/F$27</f>
        <v>1</v>
      </c>
      <c r="G53" s="12">
        <f t="shared" si="14"/>
        <v>1</v>
      </c>
      <c r="H53" s="12">
        <f t="shared" si="14"/>
        <v>1</v>
      </c>
      <c r="I53" s="12">
        <f t="shared" si="14"/>
        <v>1</v>
      </c>
      <c r="J53" s="12">
        <f t="shared" si="14"/>
        <v>1</v>
      </c>
      <c r="K53" s="12">
        <f t="shared" si="14"/>
        <v>1</v>
      </c>
      <c r="L53" s="12">
        <f t="shared" si="14"/>
        <v>1</v>
      </c>
      <c r="M53" s="12">
        <f t="shared" si="14"/>
        <v>1</v>
      </c>
      <c r="N53" s="12">
        <f t="shared" si="14"/>
        <v>1</v>
      </c>
      <c r="R53" s="59" t="s">
        <v>54</v>
      </c>
      <c r="S53" s="59"/>
      <c r="T53" s="6"/>
      <c r="U53" s="31">
        <f t="shared" ref="U53:AC56" si="15">F53-E53</f>
        <v>0</v>
      </c>
      <c r="V53" s="31">
        <f t="shared" si="15"/>
        <v>0</v>
      </c>
      <c r="W53" s="31">
        <f t="shared" si="15"/>
        <v>0</v>
      </c>
      <c r="X53" s="31">
        <f t="shared" si="15"/>
        <v>0</v>
      </c>
      <c r="Y53" s="31">
        <f t="shared" si="15"/>
        <v>0</v>
      </c>
      <c r="Z53" s="31">
        <f t="shared" si="15"/>
        <v>0</v>
      </c>
      <c r="AA53" s="31">
        <f t="shared" si="15"/>
        <v>0</v>
      </c>
      <c r="AB53" s="31">
        <f t="shared" si="15"/>
        <v>0</v>
      </c>
      <c r="AC53" s="31">
        <f t="shared" si="15"/>
        <v>0</v>
      </c>
      <c r="AD53" s="31">
        <f>N53-E53</f>
        <v>0</v>
      </c>
    </row>
    <row r="54" spans="3:30" x14ac:dyDescent="0.4">
      <c r="C54" s="13">
        <v>1</v>
      </c>
      <c r="D54" s="14" t="s">
        <v>55</v>
      </c>
      <c r="E54" s="19">
        <f t="shared" ref="E54:N54" si="16">E28/E$27</f>
        <v>4.2233590548553038E-2</v>
      </c>
      <c r="F54" s="19">
        <f t="shared" si="16"/>
        <v>4.2719314066986175E-2</v>
      </c>
      <c r="G54" s="19">
        <f t="shared" si="16"/>
        <v>4.1104272043840651E-2</v>
      </c>
      <c r="H54" s="19">
        <f t="shared" si="16"/>
        <v>4.2531122276865396E-2</v>
      </c>
      <c r="I54" s="19">
        <f t="shared" si="16"/>
        <v>4.1371950326474421E-2</v>
      </c>
      <c r="J54" s="19">
        <f t="shared" si="16"/>
        <v>3.8620809389115468E-2</v>
      </c>
      <c r="K54" s="19">
        <f t="shared" si="16"/>
        <v>3.8847777253665762E-2</v>
      </c>
      <c r="L54" s="19">
        <f t="shared" si="16"/>
        <v>3.7596819845586923E-2</v>
      </c>
      <c r="M54" s="19">
        <f t="shared" si="16"/>
        <v>4.3359126093229748E-2</v>
      </c>
      <c r="N54" s="19">
        <f t="shared" si="16"/>
        <v>4.4270105688747702E-2</v>
      </c>
      <c r="R54" s="13">
        <v>1</v>
      </c>
      <c r="S54" s="14" t="s">
        <v>55</v>
      </c>
      <c r="T54" s="14"/>
      <c r="U54" s="26">
        <f t="shared" si="15"/>
        <v>4.857235184331371E-4</v>
      </c>
      <c r="V54" s="26">
        <f t="shared" si="15"/>
        <v>-1.6150420231455243E-3</v>
      </c>
      <c r="W54" s="26">
        <f t="shared" si="15"/>
        <v>1.4268502330247457E-3</v>
      </c>
      <c r="X54" s="26">
        <f t="shared" si="15"/>
        <v>-1.1591719503909748E-3</v>
      </c>
      <c r="Y54" s="26">
        <f t="shared" si="15"/>
        <v>-2.7511409373589535E-3</v>
      </c>
      <c r="Z54" s="26">
        <f t="shared" si="15"/>
        <v>2.26967864550294E-4</v>
      </c>
      <c r="AA54" s="26">
        <f t="shared" si="15"/>
        <v>-1.2509574080788385E-3</v>
      </c>
      <c r="AB54" s="26">
        <f t="shared" si="15"/>
        <v>5.7623062476428247E-3</v>
      </c>
      <c r="AC54" s="26">
        <f t="shared" si="15"/>
        <v>9.1097959551795366E-4</v>
      </c>
      <c r="AD54" s="26">
        <f>N54-E54</f>
        <v>2.0365151401946641E-3</v>
      </c>
    </row>
    <row r="55" spans="3:30" x14ac:dyDescent="0.4">
      <c r="C55" s="13">
        <v>2</v>
      </c>
      <c r="D55" s="14" t="s">
        <v>56</v>
      </c>
      <c r="E55" s="19">
        <f t="shared" ref="E55:N55" si="17">E29/E$27</f>
        <v>2.3694507032433525E-2</v>
      </c>
      <c r="F55" s="19">
        <f t="shared" si="17"/>
        <v>2.2675660692455225E-2</v>
      </c>
      <c r="G55" s="19">
        <f t="shared" si="17"/>
        <v>1.6777561342828585E-2</v>
      </c>
      <c r="H55" s="19">
        <f t="shared" si="17"/>
        <v>1.0092356660238246E-2</v>
      </c>
      <c r="I55" s="19">
        <f t="shared" si="17"/>
        <v>9.5598167107527072E-3</v>
      </c>
      <c r="J55" s="19">
        <f t="shared" si="17"/>
        <v>9.4543933183004625E-3</v>
      </c>
      <c r="K55" s="19">
        <f t="shared" si="17"/>
        <v>8.5463513639565739E-3</v>
      </c>
      <c r="L55" s="19">
        <f t="shared" si="17"/>
        <v>9.5588002860764118E-3</v>
      </c>
      <c r="M55" s="19">
        <f t="shared" si="17"/>
        <v>8.1934136063212711E-3</v>
      </c>
      <c r="N55" s="19">
        <f t="shared" si="17"/>
        <v>7.5551270902877547E-3</v>
      </c>
      <c r="R55" s="13">
        <v>2</v>
      </c>
      <c r="S55" s="14" t="s">
        <v>56</v>
      </c>
      <c r="T55" s="14"/>
      <c r="U55" s="26">
        <f t="shared" si="15"/>
        <v>-1.0188463399782993E-3</v>
      </c>
      <c r="V55" s="26">
        <f t="shared" si="15"/>
        <v>-5.8980993496266405E-3</v>
      </c>
      <c r="W55" s="26">
        <f t="shared" si="15"/>
        <v>-6.6852046825903386E-3</v>
      </c>
      <c r="X55" s="26">
        <f t="shared" si="15"/>
        <v>-5.3253994948553908E-4</v>
      </c>
      <c r="Y55" s="26">
        <f t="shared" si="15"/>
        <v>-1.0542339245224464E-4</v>
      </c>
      <c r="Z55" s="26">
        <f t="shared" si="15"/>
        <v>-9.0804195434388869E-4</v>
      </c>
      <c r="AA55" s="26">
        <f t="shared" si="15"/>
        <v>1.0124489221198379E-3</v>
      </c>
      <c r="AB55" s="26">
        <f t="shared" si="15"/>
        <v>-1.3653866797551407E-3</v>
      </c>
      <c r="AC55" s="26">
        <f t="shared" si="15"/>
        <v>-6.3828651603351633E-4</v>
      </c>
      <c r="AD55" s="26">
        <f>N55-E55</f>
        <v>-1.613937994214577E-2</v>
      </c>
    </row>
    <row r="56" spans="3:30" x14ac:dyDescent="0.4">
      <c r="C56" s="13">
        <v>3</v>
      </c>
      <c r="D56" s="14" t="s">
        <v>57</v>
      </c>
      <c r="E56" s="19">
        <f t="shared" ref="E56:N56" si="18">E30/E$27</f>
        <v>1.59758682924744E-2</v>
      </c>
      <c r="F56" s="19">
        <f t="shared" si="18"/>
        <v>1.7434264934190959E-2</v>
      </c>
      <c r="G56" s="19">
        <f t="shared" si="18"/>
        <v>1.9261760843458698E-2</v>
      </c>
      <c r="H56" s="19">
        <f t="shared" si="18"/>
        <v>1.5351132597077337E-2</v>
      </c>
      <c r="I56" s="19">
        <f t="shared" si="18"/>
        <v>1.5257354111718312E-2</v>
      </c>
      <c r="J56" s="19">
        <f t="shared" si="18"/>
        <v>2.180076194451883E-2</v>
      </c>
      <c r="K56" s="19">
        <f t="shared" si="18"/>
        <v>2.1066606353051444E-2</v>
      </c>
      <c r="L56" s="19">
        <f t="shared" si="18"/>
        <v>2.2277967009148053E-2</v>
      </c>
      <c r="M56" s="19">
        <f t="shared" si="18"/>
        <v>2.3070407136332335E-2</v>
      </c>
      <c r="N56" s="19">
        <f t="shared" si="18"/>
        <v>2.0966847035604953E-2</v>
      </c>
      <c r="R56" s="13">
        <v>3</v>
      </c>
      <c r="S56" s="14" t="s">
        <v>57</v>
      </c>
      <c r="T56" s="14"/>
      <c r="U56" s="26">
        <f t="shared" si="15"/>
        <v>1.4583966417165591E-3</v>
      </c>
      <c r="V56" s="26">
        <f t="shared" si="15"/>
        <v>1.8274959092677394E-3</v>
      </c>
      <c r="W56" s="26">
        <f t="shared" si="15"/>
        <v>-3.9106282463813608E-3</v>
      </c>
      <c r="X56" s="26">
        <f t="shared" si="15"/>
        <v>-9.3778485359024763E-5</v>
      </c>
      <c r="Y56" s="26">
        <f t="shared" si="15"/>
        <v>6.5434078328005171E-3</v>
      </c>
      <c r="Z56" s="26">
        <f t="shared" si="15"/>
        <v>-7.3415559146738571E-4</v>
      </c>
      <c r="AA56" s="26">
        <f t="shared" si="15"/>
        <v>1.2113606560966092E-3</v>
      </c>
      <c r="AB56" s="26">
        <f t="shared" si="15"/>
        <v>7.9244012718428236E-4</v>
      </c>
      <c r="AC56" s="26">
        <f t="shared" si="15"/>
        <v>-2.1035601007273821E-3</v>
      </c>
      <c r="AD56" s="26">
        <f>N56-E56</f>
        <v>4.9909787431305537E-3</v>
      </c>
    </row>
    <row r="57" spans="3:30" x14ac:dyDescent="0.4">
      <c r="C57" s="13">
        <v>4</v>
      </c>
      <c r="D57" s="14" t="s">
        <v>58</v>
      </c>
      <c r="E57" s="19">
        <f t="shared" ref="E57:N57" si="19">E31/E$27</f>
        <v>6.4856452867140882E-2</v>
      </c>
      <c r="F57" s="19">
        <f t="shared" si="19"/>
        <v>6.1281722723046717E-2</v>
      </c>
      <c r="G57" s="19">
        <f t="shared" si="19"/>
        <v>6.6736163041307806E-2</v>
      </c>
      <c r="H57" s="19">
        <f t="shared" si="19"/>
        <v>7.1435542721693265E-2</v>
      </c>
      <c r="I57" s="19">
        <f t="shared" si="19"/>
        <v>7.5046462270458622E-2</v>
      </c>
      <c r="J57" s="19">
        <f t="shared" si="19"/>
        <v>6.4566178770586014E-2</v>
      </c>
      <c r="K57" s="19">
        <f t="shared" si="19"/>
        <v>6.9290905328968866E-2</v>
      </c>
      <c r="L57" s="19">
        <f t="shared" si="19"/>
        <v>7.7651110063048603E-2</v>
      </c>
      <c r="M57" s="19">
        <f t="shared" si="19"/>
        <v>5.9089131089008935E-2</v>
      </c>
      <c r="N57" s="19">
        <f t="shared" si="19"/>
        <v>5.904158194180429E-2</v>
      </c>
      <c r="R57" s="13">
        <v>4</v>
      </c>
      <c r="S57" s="14" t="s">
        <v>58</v>
      </c>
      <c r="T57" s="14"/>
      <c r="U57" s="26">
        <f t="shared" ref="U57:U73" si="20">F57-E57</f>
        <v>-3.5747301440941653E-3</v>
      </c>
      <c r="V57" s="26">
        <f t="shared" ref="V57:V73" si="21">G57-F57</f>
        <v>5.454440318261089E-3</v>
      </c>
      <c r="W57" s="26">
        <f t="shared" ref="W57:W73" si="22">H57-G57</f>
        <v>4.6993796803854598E-3</v>
      </c>
      <c r="X57" s="26">
        <f t="shared" ref="X57:X73" si="23">I57-H57</f>
        <v>3.6109195487653567E-3</v>
      </c>
      <c r="Y57" s="26">
        <f t="shared" ref="Y57:Y73" si="24">J57-I57</f>
        <v>-1.0480283499872609E-2</v>
      </c>
      <c r="Z57" s="26">
        <f t="shared" ref="Z57:Z73" si="25">K57-J57</f>
        <v>4.7247265583828524E-3</v>
      </c>
      <c r="AA57" s="26">
        <f t="shared" ref="AA57:AA73" si="26">L57-K57</f>
        <v>8.3602047340797375E-3</v>
      </c>
      <c r="AB57" s="26">
        <f t="shared" ref="AB57:AB73" si="27">M57-L57</f>
        <v>-1.8561978974039668E-2</v>
      </c>
      <c r="AC57" s="26">
        <f t="shared" ref="AC57:AC73" si="28">N57-M57</f>
        <v>-4.7549147204645204E-5</v>
      </c>
      <c r="AD57" s="26">
        <f t="shared" ref="AD57:AD73" si="29">N57-E57</f>
        <v>-5.8148709253365918E-3</v>
      </c>
    </row>
    <row r="58" spans="3:30" x14ac:dyDescent="0.4">
      <c r="C58" s="13">
        <v>5</v>
      </c>
      <c r="D58" s="14" t="s">
        <v>59</v>
      </c>
      <c r="E58" s="19">
        <f t="shared" ref="E58:N58" si="30">E32/E$27</f>
        <v>0.25428086770225555</v>
      </c>
      <c r="F58" s="19">
        <f t="shared" si="30"/>
        <v>0.23130631374721169</v>
      </c>
      <c r="G58" s="19">
        <f t="shared" si="30"/>
        <v>0.22916324661013651</v>
      </c>
      <c r="H58" s="19">
        <f t="shared" si="30"/>
        <v>0.24024050153803694</v>
      </c>
      <c r="I58" s="19">
        <f t="shared" si="30"/>
        <v>0.2475909011891132</v>
      </c>
      <c r="J58" s="19">
        <f t="shared" si="30"/>
        <v>0.27771883701041533</v>
      </c>
      <c r="K58" s="19">
        <f t="shared" si="30"/>
        <v>0.27664105701292002</v>
      </c>
      <c r="L58" s="19">
        <f t="shared" si="30"/>
        <v>0.26381500714745404</v>
      </c>
      <c r="M58" s="19">
        <f t="shared" si="30"/>
        <v>0.25855418993442886</v>
      </c>
      <c r="N58" s="19">
        <f t="shared" si="30"/>
        <v>0.26936401138567378</v>
      </c>
      <c r="R58" s="13">
        <v>5</v>
      </c>
      <c r="S58" s="14" t="s">
        <v>59</v>
      </c>
      <c r="T58" s="14"/>
      <c r="U58" s="26">
        <f t="shared" si="20"/>
        <v>-2.2974553955043858E-2</v>
      </c>
      <c r="V58" s="26">
        <f t="shared" si="21"/>
        <v>-2.143067137075183E-3</v>
      </c>
      <c r="W58" s="26">
        <f t="shared" si="22"/>
        <v>1.1077254927900432E-2</v>
      </c>
      <c r="X58" s="26">
        <f t="shared" si="23"/>
        <v>7.3503996510762559E-3</v>
      </c>
      <c r="Y58" s="26">
        <f t="shared" si="24"/>
        <v>3.0127935821302132E-2</v>
      </c>
      <c r="Z58" s="26">
        <f t="shared" si="25"/>
        <v>-1.0777799974953095E-3</v>
      </c>
      <c r="AA58" s="26">
        <f t="shared" si="26"/>
        <v>-1.2826049865465983E-2</v>
      </c>
      <c r="AB58" s="26">
        <f t="shared" si="27"/>
        <v>-5.2608172130251818E-3</v>
      </c>
      <c r="AC58" s="26">
        <f t="shared" si="28"/>
        <v>1.0809821451244928E-2</v>
      </c>
      <c r="AD58" s="26">
        <f t="shared" si="29"/>
        <v>1.5083143683418232E-2</v>
      </c>
    </row>
    <row r="59" spans="3:30" x14ac:dyDescent="0.4">
      <c r="C59" s="13">
        <v>6</v>
      </c>
      <c r="D59" s="14" t="s">
        <v>60</v>
      </c>
      <c r="E59" s="19">
        <f t="shared" ref="E59:N59" si="31">E33/E$27</f>
        <v>7.1351331322260625E-2</v>
      </c>
      <c r="F59" s="19">
        <f t="shared" si="31"/>
        <v>7.3239463418597134E-2</v>
      </c>
      <c r="G59" s="19">
        <f t="shared" si="31"/>
        <v>7.707513916635246E-2</v>
      </c>
      <c r="H59" s="19">
        <f t="shared" si="31"/>
        <v>8.1245570380578142E-2</v>
      </c>
      <c r="I59" s="19">
        <f t="shared" si="31"/>
        <v>8.464331857713954E-2</v>
      </c>
      <c r="J59" s="19">
        <f t="shared" si="31"/>
        <v>8.4746598571503226E-2</v>
      </c>
      <c r="K59" s="19">
        <f t="shared" si="31"/>
        <v>8.6453077771941875E-2</v>
      </c>
      <c r="L59" s="19">
        <f t="shared" si="31"/>
        <v>8.1434887789794019E-2</v>
      </c>
      <c r="M59" s="19">
        <f t="shared" si="31"/>
        <v>8.4910158370056041E-2</v>
      </c>
      <c r="N59" s="19">
        <f t="shared" si="31"/>
        <v>8.4020794109855232E-2</v>
      </c>
      <c r="R59" s="13">
        <v>6</v>
      </c>
      <c r="S59" s="14" t="s">
        <v>60</v>
      </c>
      <c r="T59" s="14"/>
      <c r="U59" s="26">
        <f t="shared" si="20"/>
        <v>1.8881320963365089E-3</v>
      </c>
      <c r="V59" s="26">
        <f t="shared" si="21"/>
        <v>3.8356757477553266E-3</v>
      </c>
      <c r="W59" s="26">
        <f t="shared" si="22"/>
        <v>4.1704312142256811E-3</v>
      </c>
      <c r="X59" s="26">
        <f t="shared" si="23"/>
        <v>3.3977481965613981E-3</v>
      </c>
      <c r="Y59" s="26">
        <f t="shared" si="24"/>
        <v>1.032799943636864E-4</v>
      </c>
      <c r="Z59" s="26">
        <f t="shared" si="25"/>
        <v>1.7064792004386486E-3</v>
      </c>
      <c r="AA59" s="26">
        <f t="shared" si="26"/>
        <v>-5.0181899821478554E-3</v>
      </c>
      <c r="AB59" s="26">
        <f t="shared" si="27"/>
        <v>3.4752705802620215E-3</v>
      </c>
      <c r="AC59" s="26">
        <f t="shared" si="28"/>
        <v>-8.8936426020080894E-4</v>
      </c>
      <c r="AD59" s="26">
        <f t="shared" si="29"/>
        <v>1.2669462787594607E-2</v>
      </c>
    </row>
    <row r="60" spans="3:30" x14ac:dyDescent="0.4">
      <c r="C60" s="13">
        <v>7</v>
      </c>
      <c r="D60" s="14" t="s">
        <v>61</v>
      </c>
      <c r="E60" s="19">
        <f t="shared" ref="E60:N60" si="32">E34/E$27</f>
        <v>9.9365588200925961E-2</v>
      </c>
      <c r="F60" s="19">
        <f t="shared" si="32"/>
        <v>0.10066338982137221</v>
      </c>
      <c r="G60" s="19">
        <f t="shared" si="32"/>
        <v>9.818750000254256E-2</v>
      </c>
      <c r="H60" s="19">
        <f t="shared" si="32"/>
        <v>0.1001785685482787</v>
      </c>
      <c r="I60" s="19">
        <f t="shared" si="32"/>
        <v>0.10276942099344503</v>
      </c>
      <c r="J60" s="19">
        <f t="shared" si="32"/>
        <v>0.10224506580034343</v>
      </c>
      <c r="K60" s="19">
        <f t="shared" si="32"/>
        <v>0.10003823376493746</v>
      </c>
      <c r="L60" s="19">
        <f t="shared" si="32"/>
        <v>0.10250447514996953</v>
      </c>
      <c r="M60" s="19">
        <f t="shared" si="32"/>
        <v>0.10015062970510091</v>
      </c>
      <c r="N60" s="19">
        <f t="shared" si="32"/>
        <v>0.10843581598375178</v>
      </c>
      <c r="R60" s="13">
        <v>7</v>
      </c>
      <c r="S60" s="14" t="s">
        <v>61</v>
      </c>
      <c r="T60" s="14"/>
      <c r="U60" s="26">
        <f t="shared" si="20"/>
        <v>1.2978016204462511E-3</v>
      </c>
      <c r="V60" s="26">
        <f t="shared" si="21"/>
        <v>-2.4758898188296519E-3</v>
      </c>
      <c r="W60" s="26">
        <f t="shared" si="22"/>
        <v>1.9910685457361355E-3</v>
      </c>
      <c r="X60" s="26">
        <f t="shared" si="23"/>
        <v>2.5908524451663389E-3</v>
      </c>
      <c r="Y60" s="26">
        <f t="shared" si="24"/>
        <v>-5.2435519310160827E-4</v>
      </c>
      <c r="Z60" s="26">
        <f t="shared" si="25"/>
        <v>-2.2068320354059617E-3</v>
      </c>
      <c r="AA60" s="26">
        <f t="shared" si="26"/>
        <v>2.4662413850320697E-3</v>
      </c>
      <c r="AB60" s="26">
        <f t="shared" si="27"/>
        <v>-2.3538454448686214E-3</v>
      </c>
      <c r="AC60" s="26">
        <f t="shared" si="28"/>
        <v>8.2851862786508662E-3</v>
      </c>
      <c r="AD60" s="26">
        <f t="shared" si="29"/>
        <v>9.0702277828258182E-3</v>
      </c>
    </row>
    <row r="61" spans="3:30" x14ac:dyDescent="0.4">
      <c r="C61" s="13">
        <v>8</v>
      </c>
      <c r="D61" s="14" t="s">
        <v>62</v>
      </c>
      <c r="E61" s="19">
        <f t="shared" ref="E61:N61" si="33">E35/E$27</f>
        <v>7.0111468953955133E-2</v>
      </c>
      <c r="F61" s="19">
        <f t="shared" si="33"/>
        <v>7.3082340696973613E-2</v>
      </c>
      <c r="G61" s="19">
        <f t="shared" si="33"/>
        <v>7.0405589300113328E-2</v>
      </c>
      <c r="H61" s="19">
        <f t="shared" si="33"/>
        <v>6.9226271542890974E-2</v>
      </c>
      <c r="I61" s="19">
        <f t="shared" si="33"/>
        <v>6.5495323207765591E-2</v>
      </c>
      <c r="J61" s="19">
        <f t="shared" si="33"/>
        <v>5.9986175405759151E-2</v>
      </c>
      <c r="K61" s="19">
        <f t="shared" si="33"/>
        <v>5.9007380668967928E-2</v>
      </c>
      <c r="L61" s="19">
        <f t="shared" si="33"/>
        <v>6.001387996130101E-2</v>
      </c>
      <c r="M61" s="19">
        <f t="shared" si="33"/>
        <v>5.6024396172163864E-2</v>
      </c>
      <c r="N61" s="50">
        <f t="shared" si="33"/>
        <v>6.0829321670133094E-2</v>
      </c>
      <c r="R61" s="13">
        <v>8</v>
      </c>
      <c r="S61" s="14" t="s">
        <v>62</v>
      </c>
      <c r="T61" s="14"/>
      <c r="U61" s="26">
        <f t="shared" si="20"/>
        <v>2.97087174301848E-3</v>
      </c>
      <c r="V61" s="26">
        <f t="shared" si="21"/>
        <v>-2.6767513968602857E-3</v>
      </c>
      <c r="W61" s="26">
        <f t="shared" si="22"/>
        <v>-1.1793177572223534E-3</v>
      </c>
      <c r="X61" s="26">
        <f t="shared" si="23"/>
        <v>-3.7309483351253836E-3</v>
      </c>
      <c r="Y61" s="26">
        <f t="shared" si="24"/>
        <v>-5.5091478020064394E-3</v>
      </c>
      <c r="Z61" s="26">
        <f t="shared" si="25"/>
        <v>-9.7879473679122336E-4</v>
      </c>
      <c r="AA61" s="26">
        <f t="shared" si="26"/>
        <v>1.0064992923330823E-3</v>
      </c>
      <c r="AB61" s="26">
        <f t="shared" si="27"/>
        <v>-3.9894837891371465E-3</v>
      </c>
      <c r="AC61" s="26">
        <f t="shared" si="28"/>
        <v>4.8049254979692299E-3</v>
      </c>
      <c r="AD61" s="26">
        <f t="shared" si="29"/>
        <v>-9.2821472838220398E-3</v>
      </c>
    </row>
    <row r="62" spans="3:30" x14ac:dyDescent="0.4">
      <c r="C62" s="13">
        <v>9</v>
      </c>
      <c r="D62" s="14" t="s">
        <v>63</v>
      </c>
      <c r="E62" s="19">
        <f t="shared" ref="E62:N62" si="34">E36/E$27</f>
        <v>1.1444915955753889E-2</v>
      </c>
      <c r="F62" s="19">
        <f t="shared" si="34"/>
        <v>1.2120288481299517E-2</v>
      </c>
      <c r="G62" s="19">
        <f t="shared" si="34"/>
        <v>1.2042236855711508E-2</v>
      </c>
      <c r="H62" s="19">
        <f t="shared" si="34"/>
        <v>1.0183015227895949E-2</v>
      </c>
      <c r="I62" s="19">
        <f t="shared" si="34"/>
        <v>8.92826509442733E-3</v>
      </c>
      <c r="J62" s="19">
        <f t="shared" si="34"/>
        <v>8.1735721957202703E-3</v>
      </c>
      <c r="K62" s="19">
        <f t="shared" si="34"/>
        <v>8.5951891869915052E-3</v>
      </c>
      <c r="L62" s="19">
        <f t="shared" si="34"/>
        <v>8.6785742593910292E-3</v>
      </c>
      <c r="M62" s="19">
        <f t="shared" si="34"/>
        <v>8.411063460732596E-3</v>
      </c>
      <c r="N62" s="19">
        <f t="shared" si="34"/>
        <v>8.0192354518441363E-3</v>
      </c>
      <c r="R62" s="13">
        <v>9</v>
      </c>
      <c r="S62" s="14" t="s">
        <v>63</v>
      </c>
      <c r="T62" s="14"/>
      <c r="U62" s="26">
        <f t="shared" si="20"/>
        <v>6.7537252554562832E-4</v>
      </c>
      <c r="V62" s="26">
        <f t="shared" si="21"/>
        <v>-7.8051625588009335E-5</v>
      </c>
      <c r="W62" s="26">
        <f t="shared" si="22"/>
        <v>-1.8592216278155594E-3</v>
      </c>
      <c r="X62" s="26">
        <f t="shared" si="23"/>
        <v>-1.2547501334686188E-3</v>
      </c>
      <c r="Y62" s="26">
        <f t="shared" si="24"/>
        <v>-7.5469289870705968E-4</v>
      </c>
      <c r="Z62" s="26">
        <f t="shared" si="25"/>
        <v>4.2161699127123489E-4</v>
      </c>
      <c r="AA62" s="26">
        <f t="shared" si="26"/>
        <v>8.3385072399523932E-5</v>
      </c>
      <c r="AB62" s="26">
        <f t="shared" si="27"/>
        <v>-2.6751079865843311E-4</v>
      </c>
      <c r="AC62" s="26">
        <f t="shared" si="28"/>
        <v>-3.9182800888845973E-4</v>
      </c>
      <c r="AD62" s="26">
        <f t="shared" si="29"/>
        <v>-3.4256805039097529E-3</v>
      </c>
    </row>
    <row r="63" spans="3:30" x14ac:dyDescent="0.4">
      <c r="C63" s="13">
        <v>10</v>
      </c>
      <c r="D63" s="14" t="s">
        <v>64</v>
      </c>
      <c r="E63" s="19">
        <f t="shared" ref="E63:N63" si="35">E37/E$27</f>
        <v>2.0720416882513828E-2</v>
      </c>
      <c r="F63" s="19">
        <f t="shared" si="35"/>
        <v>2.3084083091992284E-2</v>
      </c>
      <c r="G63" s="19">
        <f t="shared" si="35"/>
        <v>2.538886627537762E-2</v>
      </c>
      <c r="H63" s="19">
        <f t="shared" si="35"/>
        <v>2.3982021586971772E-2</v>
      </c>
      <c r="I63" s="19">
        <f t="shared" si="35"/>
        <v>2.6694852440184564E-2</v>
      </c>
      <c r="J63" s="19">
        <f t="shared" si="35"/>
        <v>2.6435403835555874E-2</v>
      </c>
      <c r="K63" s="19">
        <f t="shared" si="35"/>
        <v>2.7206168624468317E-2</v>
      </c>
      <c r="L63" s="19">
        <f t="shared" si="35"/>
        <v>2.8204770102198934E-2</v>
      </c>
      <c r="M63" s="19">
        <f t="shared" si="35"/>
        <v>2.9256626886710716E-2</v>
      </c>
      <c r="N63" s="19">
        <f t="shared" si="35"/>
        <v>2.6205734723824179E-2</v>
      </c>
      <c r="R63" s="13">
        <v>10</v>
      </c>
      <c r="S63" s="14" t="s">
        <v>64</v>
      </c>
      <c r="T63" s="14"/>
      <c r="U63" s="26">
        <f t="shared" si="20"/>
        <v>2.3636662094784558E-3</v>
      </c>
      <c r="V63" s="26">
        <f t="shared" si="21"/>
        <v>2.3047831833853359E-3</v>
      </c>
      <c r="W63" s="26">
        <f t="shared" si="22"/>
        <v>-1.4068446884058471E-3</v>
      </c>
      <c r="X63" s="26">
        <f t="shared" si="23"/>
        <v>2.7128308532127915E-3</v>
      </c>
      <c r="Y63" s="26">
        <f t="shared" si="24"/>
        <v>-2.5944860462868979E-4</v>
      </c>
      <c r="Z63" s="26">
        <f t="shared" si="25"/>
        <v>7.7076478891244249E-4</v>
      </c>
      <c r="AA63" s="26">
        <f t="shared" si="26"/>
        <v>9.9860147773061722E-4</v>
      </c>
      <c r="AB63" s="26">
        <f t="shared" si="27"/>
        <v>1.0518567845117822E-3</v>
      </c>
      <c r="AC63" s="26">
        <f t="shared" si="28"/>
        <v>-3.0508921628865371E-3</v>
      </c>
      <c r="AD63" s="26">
        <f t="shared" si="29"/>
        <v>5.4853178413103512E-3</v>
      </c>
    </row>
    <row r="64" spans="3:30" x14ac:dyDescent="0.4">
      <c r="C64" s="13">
        <v>11</v>
      </c>
      <c r="D64" s="14" t="s">
        <v>65</v>
      </c>
      <c r="E64" s="19">
        <f t="shared" ref="E64:N64" si="36">E38/E$27</f>
        <v>0.14563340685550338</v>
      </c>
      <c r="F64" s="19">
        <f t="shared" si="36"/>
        <v>0.15044664965073576</v>
      </c>
      <c r="G64" s="19">
        <f t="shared" si="36"/>
        <v>0.15163235981295148</v>
      </c>
      <c r="H64" s="19">
        <f t="shared" si="36"/>
        <v>0.14746375552870958</v>
      </c>
      <c r="I64" s="19">
        <f t="shared" si="36"/>
        <v>0.14087924267104091</v>
      </c>
      <c r="J64" s="19">
        <f t="shared" si="36"/>
        <v>0.12915431394338167</v>
      </c>
      <c r="K64" s="19">
        <f t="shared" si="36"/>
        <v>0.12592452219028452</v>
      </c>
      <c r="L64" s="19">
        <f t="shared" si="36"/>
        <v>0.1285868248135954</v>
      </c>
      <c r="M64" s="19">
        <f t="shared" si="36"/>
        <v>0.14148649449009174</v>
      </c>
      <c r="N64" s="19">
        <f t="shared" si="36"/>
        <v>0.13513181701148583</v>
      </c>
      <c r="R64" s="13">
        <v>11</v>
      </c>
      <c r="S64" s="14" t="s">
        <v>65</v>
      </c>
      <c r="T64" s="14"/>
      <c r="U64" s="26">
        <f t="shared" si="20"/>
        <v>4.8132427952323753E-3</v>
      </c>
      <c r="V64" s="26">
        <f t="shared" si="21"/>
        <v>1.1857101622157196E-3</v>
      </c>
      <c r="W64" s="26">
        <f t="shared" si="22"/>
        <v>-4.1686042842419002E-3</v>
      </c>
      <c r="X64" s="26">
        <f t="shared" si="23"/>
        <v>-6.5845128576686729E-3</v>
      </c>
      <c r="Y64" s="26">
        <f t="shared" si="24"/>
        <v>-1.1724928727659234E-2</v>
      </c>
      <c r="Z64" s="26">
        <f t="shared" si="25"/>
        <v>-3.2297917530971498E-3</v>
      </c>
      <c r="AA64" s="26">
        <f t="shared" si="26"/>
        <v>2.6623026233108804E-3</v>
      </c>
      <c r="AB64" s="26">
        <f t="shared" si="27"/>
        <v>1.2899669676496334E-2</v>
      </c>
      <c r="AC64" s="26">
        <f t="shared" si="28"/>
        <v>-6.3546774786059079E-3</v>
      </c>
      <c r="AD64" s="26">
        <f t="shared" si="29"/>
        <v>-1.0501589844017556E-2</v>
      </c>
    </row>
    <row r="65" spans="3:31" x14ac:dyDescent="0.4">
      <c r="C65" s="13">
        <v>12</v>
      </c>
      <c r="D65" s="14" t="s">
        <v>66</v>
      </c>
      <c r="E65" s="19">
        <f t="shared" ref="E65:N65" si="37">E39/E$27</f>
        <v>1.0875641103026265E-2</v>
      </c>
      <c r="F65" s="19">
        <f t="shared" si="37"/>
        <v>1.0130757429947417E-2</v>
      </c>
      <c r="G65" s="19">
        <f t="shared" si="37"/>
        <v>1.0316906671069487E-2</v>
      </c>
      <c r="H65" s="19">
        <f t="shared" si="37"/>
        <v>1.1279074191791336E-2</v>
      </c>
      <c r="I65" s="19">
        <f t="shared" si="37"/>
        <v>1.1933883358146323E-2</v>
      </c>
      <c r="J65" s="19">
        <f t="shared" si="37"/>
        <v>1.266319940997029E-2</v>
      </c>
      <c r="K65" s="19">
        <f t="shared" si="37"/>
        <v>1.2803623043633363E-2</v>
      </c>
      <c r="L65" s="19">
        <f t="shared" si="37"/>
        <v>1.167730791476476E-2</v>
      </c>
      <c r="M65" s="19">
        <f t="shared" si="37"/>
        <v>1.1580351625020767E-2</v>
      </c>
      <c r="N65" s="19">
        <f t="shared" si="37"/>
        <v>1.061947048243682E-2</v>
      </c>
      <c r="R65" s="13">
        <v>12</v>
      </c>
      <c r="S65" s="14" t="s">
        <v>66</v>
      </c>
      <c r="T65" s="14"/>
      <c r="U65" s="26">
        <f t="shared" si="20"/>
        <v>-7.4488367307884787E-4</v>
      </c>
      <c r="V65" s="26">
        <f t="shared" si="21"/>
        <v>1.8614924112207026E-4</v>
      </c>
      <c r="W65" s="26">
        <f t="shared" si="22"/>
        <v>9.621675207218492E-4</v>
      </c>
      <c r="X65" s="26">
        <f t="shared" si="23"/>
        <v>6.5480916635498633E-4</v>
      </c>
      <c r="Y65" s="26">
        <f t="shared" si="24"/>
        <v>7.2931605182396768E-4</v>
      </c>
      <c r="Z65" s="26">
        <f t="shared" si="25"/>
        <v>1.404236336630723E-4</v>
      </c>
      <c r="AA65" s="26">
        <f t="shared" si="26"/>
        <v>-1.1263151288686025E-3</v>
      </c>
      <c r="AB65" s="26">
        <f t="shared" si="27"/>
        <v>-9.695628974399316E-5</v>
      </c>
      <c r="AC65" s="26">
        <f t="shared" si="28"/>
        <v>-9.6088114258394662E-4</v>
      </c>
      <c r="AD65" s="26">
        <f t="shared" si="29"/>
        <v>-2.5617062058944443E-4</v>
      </c>
    </row>
    <row r="66" spans="3:31" x14ac:dyDescent="0.4">
      <c r="C66" s="13">
        <v>13</v>
      </c>
      <c r="D66" s="14" t="s">
        <v>67</v>
      </c>
      <c r="E66" s="19">
        <f t="shared" ref="E66:N66" si="38">E40/E$27</f>
        <v>4.6161570918641702E-4</v>
      </c>
      <c r="F66" s="19">
        <f t="shared" si="38"/>
        <v>4.384364657057229E-4</v>
      </c>
      <c r="G66" s="19">
        <f t="shared" si="38"/>
        <v>4.3384829749131351E-4</v>
      </c>
      <c r="H66" s="19">
        <f t="shared" si="38"/>
        <v>4.3577253458808134E-4</v>
      </c>
      <c r="I66" s="19">
        <f t="shared" si="38"/>
        <v>4.8733646032192782E-4</v>
      </c>
      <c r="J66" s="19">
        <f t="shared" si="38"/>
        <v>5.0863352513426277E-4</v>
      </c>
      <c r="K66" s="19">
        <f t="shared" si="38"/>
        <v>5.1986073016907464E-4</v>
      </c>
      <c r="L66" s="19">
        <f t="shared" si="38"/>
        <v>5.4517740596668278E-4</v>
      </c>
      <c r="M66" s="19">
        <f t="shared" si="38"/>
        <v>5.8222253115089917E-4</v>
      </c>
      <c r="N66" s="19">
        <f t="shared" si="38"/>
        <v>6.2350268812176861E-4</v>
      </c>
      <c r="R66" s="13">
        <v>13</v>
      </c>
      <c r="S66" s="14" t="s">
        <v>67</v>
      </c>
      <c r="T66" s="14"/>
      <c r="U66" s="26">
        <f t="shared" si="20"/>
        <v>-2.3179243480694119E-5</v>
      </c>
      <c r="V66" s="26">
        <f t="shared" si="21"/>
        <v>-4.5881682144093927E-6</v>
      </c>
      <c r="W66" s="26">
        <f t="shared" si="22"/>
        <v>1.9242370967678278E-6</v>
      </c>
      <c r="X66" s="26">
        <f t="shared" si="23"/>
        <v>5.156392573384648E-5</v>
      </c>
      <c r="Y66" s="26">
        <f t="shared" si="24"/>
        <v>2.1297064812334952E-5</v>
      </c>
      <c r="Z66" s="26">
        <f t="shared" si="25"/>
        <v>1.1227205034811875E-5</v>
      </c>
      <c r="AA66" s="26">
        <f t="shared" si="26"/>
        <v>2.531667579760814E-5</v>
      </c>
      <c r="AB66" s="26">
        <f t="shared" si="27"/>
        <v>3.7045125184216382E-5</v>
      </c>
      <c r="AC66" s="26">
        <f t="shared" si="28"/>
        <v>4.1280156970869447E-5</v>
      </c>
      <c r="AD66" s="26">
        <f t="shared" si="29"/>
        <v>1.6188697893535159E-4</v>
      </c>
    </row>
    <row r="67" spans="3:31" x14ac:dyDescent="0.4">
      <c r="C67" s="13">
        <v>14</v>
      </c>
      <c r="D67" s="14" t="s">
        <v>68</v>
      </c>
      <c r="E67" s="19">
        <f t="shared" ref="E67:N67" si="39">E41/E$27</f>
        <v>2.167887330720562E-2</v>
      </c>
      <c r="F67" s="19">
        <f t="shared" si="39"/>
        <v>2.1483773911482887E-2</v>
      </c>
      <c r="G67" s="19">
        <f t="shared" si="39"/>
        <v>1.9924767182238574E-2</v>
      </c>
      <c r="H67" s="19">
        <f t="shared" si="39"/>
        <v>1.9237500253318052E-2</v>
      </c>
      <c r="I67" s="19">
        <f t="shared" si="39"/>
        <v>1.838307605510394E-2</v>
      </c>
      <c r="J67" s="19">
        <f t="shared" si="39"/>
        <v>1.9062999284995746E-2</v>
      </c>
      <c r="K67" s="19">
        <f t="shared" si="39"/>
        <v>1.9028162239390699E-2</v>
      </c>
      <c r="L67" s="19">
        <f t="shared" si="39"/>
        <v>1.9794493055714735E-2</v>
      </c>
      <c r="M67" s="19">
        <f t="shared" si="39"/>
        <v>2.1531987781556586E-2</v>
      </c>
      <c r="N67" s="19">
        <f t="shared" si="39"/>
        <v>1.3930556644830039E-2</v>
      </c>
      <c r="R67" s="13">
        <v>14</v>
      </c>
      <c r="S67" s="14" t="s">
        <v>68</v>
      </c>
      <c r="T67" s="14"/>
      <c r="U67" s="26">
        <f t="shared" si="20"/>
        <v>-1.9509939572273302E-4</v>
      </c>
      <c r="V67" s="26">
        <f t="shared" si="21"/>
        <v>-1.5590067292443124E-3</v>
      </c>
      <c r="W67" s="26">
        <f t="shared" si="22"/>
        <v>-6.8726692892052271E-4</v>
      </c>
      <c r="X67" s="26">
        <f t="shared" si="23"/>
        <v>-8.5442419821411125E-4</v>
      </c>
      <c r="Y67" s="26">
        <f t="shared" si="24"/>
        <v>6.7992322989180592E-4</v>
      </c>
      <c r="Z67" s="26">
        <f t="shared" si="25"/>
        <v>-3.4837045605046885E-5</v>
      </c>
      <c r="AA67" s="26">
        <f t="shared" si="26"/>
        <v>7.6633081632403524E-4</v>
      </c>
      <c r="AB67" s="26">
        <f t="shared" si="27"/>
        <v>1.7374947258418511E-3</v>
      </c>
      <c r="AC67" s="26">
        <f t="shared" si="28"/>
        <v>-7.6014311367265473E-3</v>
      </c>
      <c r="AD67" s="26">
        <f t="shared" si="29"/>
        <v>-7.7483166623755814E-3</v>
      </c>
    </row>
    <row r="68" spans="3:31" x14ac:dyDescent="0.4">
      <c r="C68" s="13">
        <v>15</v>
      </c>
      <c r="D68" s="14" t="s">
        <v>69</v>
      </c>
      <c r="E68" s="19">
        <f t="shared" ref="E68:N68" si="40">E42/E$27</f>
        <v>5.5157768452594999E-2</v>
      </c>
      <c r="F68" s="19">
        <f t="shared" si="40"/>
        <v>5.8887929065736269E-2</v>
      </c>
      <c r="G68" s="19">
        <f t="shared" si="40"/>
        <v>5.9871900863872209E-2</v>
      </c>
      <c r="H68" s="19">
        <f t="shared" si="40"/>
        <v>5.8467578115360554E-2</v>
      </c>
      <c r="I68" s="19">
        <f t="shared" si="40"/>
        <v>5.3822673511570843E-2</v>
      </c>
      <c r="J68" s="19">
        <f t="shared" si="40"/>
        <v>5.2337462643718594E-2</v>
      </c>
      <c r="K68" s="19">
        <f t="shared" si="40"/>
        <v>5.3233393895650349E-2</v>
      </c>
      <c r="L68" s="19">
        <f t="shared" si="40"/>
        <v>5.3261904509795066E-2</v>
      </c>
      <c r="M68" s="19">
        <f t="shared" si="40"/>
        <v>5.6561021917071803E-2</v>
      </c>
      <c r="N68" s="50">
        <f t="shared" si="40"/>
        <v>5.511100463384494E-2</v>
      </c>
      <c r="R68" s="13">
        <v>15</v>
      </c>
      <c r="S68" s="14" t="s">
        <v>69</v>
      </c>
      <c r="T68" s="14"/>
      <c r="U68" s="26">
        <f t="shared" si="20"/>
        <v>3.7301606131412701E-3</v>
      </c>
      <c r="V68" s="26">
        <f t="shared" si="21"/>
        <v>9.8397179813593943E-4</v>
      </c>
      <c r="W68" s="26">
        <f t="shared" si="22"/>
        <v>-1.404322748511655E-3</v>
      </c>
      <c r="X68" s="26">
        <f t="shared" si="23"/>
        <v>-4.644904603789711E-3</v>
      </c>
      <c r="Y68" s="26">
        <f t="shared" si="24"/>
        <v>-1.4852108678522491E-3</v>
      </c>
      <c r="Z68" s="26">
        <f t="shared" si="25"/>
        <v>8.9593125193175582E-4</v>
      </c>
      <c r="AA68" s="26">
        <f t="shared" si="26"/>
        <v>2.8510614144716673E-5</v>
      </c>
      <c r="AB68" s="26">
        <f t="shared" si="27"/>
        <v>3.2991174072767374E-3</v>
      </c>
      <c r="AC68" s="26">
        <f t="shared" si="28"/>
        <v>-1.4500172832268635E-3</v>
      </c>
      <c r="AD68" s="26">
        <f t="shared" si="29"/>
        <v>-4.6763818750059083E-5</v>
      </c>
    </row>
    <row r="69" spans="3:31" x14ac:dyDescent="0.4">
      <c r="C69" s="13">
        <v>16</v>
      </c>
      <c r="D69" s="14" t="s">
        <v>70</v>
      </c>
      <c r="E69" s="19">
        <f t="shared" ref="E69:N69" si="41">E43/E$27</f>
        <v>2.3366961455873584E-2</v>
      </c>
      <c r="F69" s="19">
        <f t="shared" si="41"/>
        <v>2.562369677254038E-2</v>
      </c>
      <c r="G69" s="19">
        <f t="shared" si="41"/>
        <v>2.5504435509059498E-2</v>
      </c>
      <c r="H69" s="19">
        <f t="shared" si="41"/>
        <v>2.4269604783858006E-2</v>
      </c>
      <c r="I69" s="19">
        <f t="shared" si="41"/>
        <v>2.5184807955099739E-2</v>
      </c>
      <c r="J69" s="19">
        <f t="shared" si="41"/>
        <v>2.3862483704212616E-2</v>
      </c>
      <c r="K69" s="19">
        <f t="shared" si="41"/>
        <v>2.3611311284223072E-2</v>
      </c>
      <c r="L69" s="19">
        <f t="shared" si="41"/>
        <v>2.3349227676367244E-2</v>
      </c>
      <c r="M69" s="19">
        <f t="shared" si="41"/>
        <v>2.8459617688665513E-2</v>
      </c>
      <c r="N69" s="19">
        <f t="shared" si="41"/>
        <v>2.8368140418519445E-2</v>
      </c>
      <c r="R69" s="13">
        <v>16</v>
      </c>
      <c r="S69" s="14" t="s">
        <v>70</v>
      </c>
      <c r="T69" s="14"/>
      <c r="U69" s="26">
        <f t="shared" si="20"/>
        <v>2.2567353166667962E-3</v>
      </c>
      <c r="V69" s="26">
        <f t="shared" si="21"/>
        <v>-1.1926126348088192E-4</v>
      </c>
      <c r="W69" s="26">
        <f t="shared" si="22"/>
        <v>-1.2348307252014919E-3</v>
      </c>
      <c r="X69" s="26">
        <f t="shared" si="23"/>
        <v>9.1520317124173245E-4</v>
      </c>
      <c r="Y69" s="26">
        <f t="shared" si="24"/>
        <v>-1.3223242508871233E-3</v>
      </c>
      <c r="Z69" s="26">
        <f t="shared" si="25"/>
        <v>-2.5117241998954404E-4</v>
      </c>
      <c r="AA69" s="26">
        <f t="shared" si="26"/>
        <v>-2.6208360785582793E-4</v>
      </c>
      <c r="AB69" s="26">
        <f t="shared" si="27"/>
        <v>5.1103900122982694E-3</v>
      </c>
      <c r="AC69" s="26">
        <f t="shared" si="28"/>
        <v>-9.147727014606824E-5</v>
      </c>
      <c r="AD69" s="26">
        <f t="shared" si="29"/>
        <v>5.0011789626458608E-3</v>
      </c>
    </row>
    <row r="70" spans="3:31" x14ac:dyDescent="0.4">
      <c r="C70" s="13">
        <v>17</v>
      </c>
      <c r="D70" s="14" t="s">
        <v>71</v>
      </c>
      <c r="E70" s="19">
        <f t="shared" ref="E70:N70" si="42">E44/E$27</f>
        <v>2.6713228337019589E-3</v>
      </c>
      <c r="F70" s="19">
        <f t="shared" si="42"/>
        <v>2.6710053827247449E-3</v>
      </c>
      <c r="G70" s="19">
        <f t="shared" si="42"/>
        <v>2.8616528079803026E-3</v>
      </c>
      <c r="H70" s="19">
        <f t="shared" si="42"/>
        <v>2.8566866384687486E-3</v>
      </c>
      <c r="I70" s="19">
        <f t="shared" si="42"/>
        <v>2.6431230872878109E-3</v>
      </c>
      <c r="J70" s="19">
        <f t="shared" si="42"/>
        <v>2.2691724966309819E-3</v>
      </c>
      <c r="K70" s="19">
        <f t="shared" si="42"/>
        <v>2.2496765420634761E-3</v>
      </c>
      <c r="L70" s="19">
        <f t="shared" si="42"/>
        <v>2.2713933572834316E-3</v>
      </c>
      <c r="M70" s="19">
        <f t="shared" si="42"/>
        <v>1.4527897466872057E-3</v>
      </c>
      <c r="N70" s="19">
        <f t="shared" si="42"/>
        <v>1.5110327883457108E-3</v>
      </c>
      <c r="R70" s="13">
        <v>17</v>
      </c>
      <c r="S70" s="14" t="s">
        <v>71</v>
      </c>
      <c r="T70" s="14"/>
      <c r="U70" s="26">
        <f t="shared" si="20"/>
        <v>-3.1745097721401841E-7</v>
      </c>
      <c r="V70" s="26">
        <f t="shared" si="21"/>
        <v>1.9064742525555772E-4</v>
      </c>
      <c r="W70" s="26">
        <f t="shared" si="22"/>
        <v>-4.9661695115540104E-6</v>
      </c>
      <c r="X70" s="26">
        <f t="shared" si="23"/>
        <v>-2.1356355118093764E-4</v>
      </c>
      <c r="Y70" s="26">
        <f t="shared" si="24"/>
        <v>-3.7395059065682907E-4</v>
      </c>
      <c r="Z70" s="26">
        <f t="shared" si="25"/>
        <v>-1.9495954567505785E-5</v>
      </c>
      <c r="AA70" s="26">
        <f t="shared" si="26"/>
        <v>2.1716815219955526E-5</v>
      </c>
      <c r="AB70" s="26">
        <f t="shared" si="27"/>
        <v>-8.1860361059622592E-4</v>
      </c>
      <c r="AC70" s="26">
        <f t="shared" si="28"/>
        <v>5.8243041658505128E-5</v>
      </c>
      <c r="AD70" s="26">
        <f t="shared" si="29"/>
        <v>-1.1602900453562481E-3</v>
      </c>
    </row>
    <row r="71" spans="3:31" x14ac:dyDescent="0.4">
      <c r="C71" s="13">
        <v>18</v>
      </c>
      <c r="D71" s="14" t="s">
        <v>72</v>
      </c>
      <c r="E71" s="19">
        <f t="shared" ref="E71:N71" si="43">E45/E$27</f>
        <v>1.3274812711209892E-2</v>
      </c>
      <c r="F71" s="19">
        <f t="shared" si="43"/>
        <v>1.6157377778596473E-2</v>
      </c>
      <c r="G71" s="19">
        <f t="shared" si="43"/>
        <v>1.7802939424935084E-2</v>
      </c>
      <c r="H71" s="19">
        <f t="shared" si="43"/>
        <v>1.8804655523980984E-2</v>
      </c>
      <c r="I71" s="19">
        <f t="shared" si="43"/>
        <v>1.8084156470841446E-2</v>
      </c>
      <c r="J71" s="19">
        <f t="shared" si="43"/>
        <v>1.7744689633344704E-2</v>
      </c>
      <c r="K71" s="19">
        <f t="shared" si="43"/>
        <v>1.8763594103675618E-2</v>
      </c>
      <c r="L71" s="19">
        <f t="shared" si="43"/>
        <v>1.9418004877508502E-2</v>
      </c>
      <c r="M71" s="19">
        <f t="shared" si="43"/>
        <v>1.0335227678865236E-2</v>
      </c>
      <c r="N71" s="19">
        <f t="shared" si="43"/>
        <v>1.0889374383223687E-2</v>
      </c>
      <c r="R71" s="13">
        <v>18</v>
      </c>
      <c r="S71" s="14" t="s">
        <v>72</v>
      </c>
      <c r="T71" s="14"/>
      <c r="U71" s="26">
        <f t="shared" si="20"/>
        <v>2.8825650673865808E-3</v>
      </c>
      <c r="V71" s="26">
        <f t="shared" si="21"/>
        <v>1.6455616463386114E-3</v>
      </c>
      <c r="W71" s="26">
        <f t="shared" si="22"/>
        <v>1.0017160990458997E-3</v>
      </c>
      <c r="X71" s="26">
        <f t="shared" si="23"/>
        <v>-7.2049905313953735E-4</v>
      </c>
      <c r="Y71" s="26">
        <f t="shared" si="24"/>
        <v>-3.3946683749674217E-4</v>
      </c>
      <c r="Z71" s="26">
        <f t="shared" si="25"/>
        <v>1.0189044703309141E-3</v>
      </c>
      <c r="AA71" s="26">
        <f t="shared" si="26"/>
        <v>6.5441077383288429E-4</v>
      </c>
      <c r="AB71" s="26">
        <f t="shared" si="27"/>
        <v>-9.082777198643267E-3</v>
      </c>
      <c r="AC71" s="26">
        <f t="shared" si="28"/>
        <v>5.5414670435845192E-4</v>
      </c>
      <c r="AD71" s="26">
        <f t="shared" si="29"/>
        <v>-2.3854383279862043E-3</v>
      </c>
    </row>
    <row r="72" spans="3:31" x14ac:dyDescent="0.4">
      <c r="C72" s="13">
        <v>19</v>
      </c>
      <c r="D72" s="14" t="s">
        <v>73</v>
      </c>
      <c r="E72" s="19">
        <f t="shared" ref="E72:N72" si="44">E46/E$27</f>
        <v>2.025420973042924E-2</v>
      </c>
      <c r="F72" s="19">
        <f t="shared" si="44"/>
        <v>2.1594705591909402E-2</v>
      </c>
      <c r="G72" s="19">
        <f t="shared" si="44"/>
        <v>2.0571122039405865E-2</v>
      </c>
      <c r="H72" s="19">
        <f t="shared" si="44"/>
        <v>2.0623327497712556E-2</v>
      </c>
      <c r="I72" s="19">
        <f t="shared" si="44"/>
        <v>2.006760637640775E-2</v>
      </c>
      <c r="J72" s="19">
        <f t="shared" si="44"/>
        <v>1.96460777305675E-2</v>
      </c>
      <c r="K72" s="19">
        <f t="shared" si="44"/>
        <v>1.8636943151653554E-2</v>
      </c>
      <c r="L72" s="19">
        <f t="shared" si="44"/>
        <v>1.9070392212436737E-2</v>
      </c>
      <c r="M72" s="19">
        <f t="shared" si="44"/>
        <v>2.1565146153177922E-2</v>
      </c>
      <c r="N72" s="19">
        <f t="shared" si="44"/>
        <v>2.0938939965936373E-2</v>
      </c>
      <c r="R72" s="13">
        <v>19</v>
      </c>
      <c r="S72" s="14" t="s">
        <v>73</v>
      </c>
      <c r="T72" s="14"/>
      <c r="U72" s="26">
        <f t="shared" si="20"/>
        <v>1.3404958614801621E-3</v>
      </c>
      <c r="V72" s="26">
        <f t="shared" si="21"/>
        <v>-1.0235835525035375E-3</v>
      </c>
      <c r="W72" s="26">
        <f t="shared" si="22"/>
        <v>5.2205458306690822E-5</v>
      </c>
      <c r="X72" s="26">
        <f t="shared" si="23"/>
        <v>-5.5572112130480508E-4</v>
      </c>
      <c r="Y72" s="26">
        <f t="shared" si="24"/>
        <v>-4.2152864584025021E-4</v>
      </c>
      <c r="Z72" s="26">
        <f t="shared" si="25"/>
        <v>-1.0091345789139464E-3</v>
      </c>
      <c r="AA72" s="26">
        <f t="shared" si="26"/>
        <v>4.3344906078318299E-4</v>
      </c>
      <c r="AB72" s="26">
        <f t="shared" si="27"/>
        <v>2.4947539407411852E-3</v>
      </c>
      <c r="AC72" s="26">
        <f t="shared" si="28"/>
        <v>-6.2620618724154933E-4</v>
      </c>
      <c r="AD72" s="26">
        <f t="shared" si="29"/>
        <v>6.8473023550713261E-4</v>
      </c>
    </row>
    <row r="73" spans="3:31" x14ac:dyDescent="0.4">
      <c r="C73" s="13">
        <v>20</v>
      </c>
      <c r="D73" s="14" t="s">
        <v>74</v>
      </c>
      <c r="E73" s="19">
        <f t="shared" ref="E73:N73" si="45">E47/E$27</f>
        <v>3.2590380083001753E-2</v>
      </c>
      <c r="F73" s="19">
        <f t="shared" si="45"/>
        <v>3.4958826276495492E-2</v>
      </c>
      <c r="G73" s="19">
        <f t="shared" si="45"/>
        <v>3.4937731909326489E-2</v>
      </c>
      <c r="H73" s="19">
        <f t="shared" si="45"/>
        <v>3.2095941851685343E-2</v>
      </c>
      <c r="I73" s="19">
        <f t="shared" si="45"/>
        <v>3.1156429132700041E-2</v>
      </c>
      <c r="J73" s="19">
        <f t="shared" si="45"/>
        <v>2.9003171386225528E-2</v>
      </c>
      <c r="K73" s="19">
        <f t="shared" si="45"/>
        <v>2.9536165489386479E-2</v>
      </c>
      <c r="L73" s="19">
        <f t="shared" si="45"/>
        <v>3.0288982562598845E-2</v>
      </c>
      <c r="M73" s="19">
        <f t="shared" si="45"/>
        <v>3.5425997933627065E-2</v>
      </c>
      <c r="N73" s="19">
        <f t="shared" si="45"/>
        <v>3.4167585901728505E-2</v>
      </c>
      <c r="R73" s="13">
        <v>20</v>
      </c>
      <c r="S73" s="14" t="s">
        <v>74</v>
      </c>
      <c r="T73" s="14"/>
      <c r="U73" s="26">
        <f t="shared" si="20"/>
        <v>2.3684461934937381E-3</v>
      </c>
      <c r="V73" s="26">
        <f t="shared" si="21"/>
        <v>-2.1094367169002814E-5</v>
      </c>
      <c r="W73" s="26">
        <f t="shared" si="22"/>
        <v>-2.8417900576411456E-3</v>
      </c>
      <c r="X73" s="26">
        <f t="shared" si="23"/>
        <v>-9.3951271898530184E-4</v>
      </c>
      <c r="Y73" s="26">
        <f t="shared" si="24"/>
        <v>-2.1532577464745128E-3</v>
      </c>
      <c r="Z73" s="26">
        <f t="shared" si="25"/>
        <v>5.3299410316095044E-4</v>
      </c>
      <c r="AA73" s="26">
        <f t="shared" si="26"/>
        <v>7.528170732123661E-4</v>
      </c>
      <c r="AB73" s="26">
        <f t="shared" si="27"/>
        <v>5.1370153710282203E-3</v>
      </c>
      <c r="AC73" s="26">
        <f t="shared" si="28"/>
        <v>-1.2584120318985606E-3</v>
      </c>
      <c r="AD73" s="26">
        <f t="shared" si="29"/>
        <v>1.5772058187267513E-3</v>
      </c>
    </row>
    <row r="74" spans="3:31" x14ac:dyDescent="0.4">
      <c r="C74" s="37" t="s">
        <v>135</v>
      </c>
      <c r="R74" s="37" t="s">
        <v>135</v>
      </c>
    </row>
    <row r="76" spans="3:31" x14ac:dyDescent="0.4">
      <c r="C76" s="36" t="s">
        <v>128</v>
      </c>
      <c r="R76" s="36" t="s">
        <v>129</v>
      </c>
    </row>
    <row r="77" spans="3:31" ht="15" customHeight="1" x14ac:dyDescent="0.4">
      <c r="C77" s="53" t="s">
        <v>100</v>
      </c>
      <c r="D77" s="53" t="s">
        <v>99</v>
      </c>
      <c r="E77" s="53" t="s">
        <v>98</v>
      </c>
      <c r="F77" s="53"/>
      <c r="G77" s="53"/>
      <c r="H77" s="53"/>
      <c r="I77" s="53"/>
      <c r="J77" s="53"/>
      <c r="K77" s="53"/>
      <c r="L77" s="53"/>
      <c r="M77" s="53"/>
      <c r="N77" s="53"/>
      <c r="O77" s="58" t="s">
        <v>102</v>
      </c>
      <c r="R77" s="53" t="s">
        <v>100</v>
      </c>
      <c r="S77" s="53" t="s">
        <v>99</v>
      </c>
      <c r="T77" s="7"/>
      <c r="U77" s="53" t="s">
        <v>103</v>
      </c>
      <c r="V77" s="53"/>
      <c r="W77" s="53"/>
      <c r="X77" s="53"/>
      <c r="Y77" s="53"/>
      <c r="Z77" s="53"/>
      <c r="AA77" s="53"/>
      <c r="AB77" s="53"/>
      <c r="AC77" s="53"/>
      <c r="AD77" s="58" t="s">
        <v>104</v>
      </c>
      <c r="AE77" s="58" t="s">
        <v>105</v>
      </c>
    </row>
    <row r="78" spans="3:31" x14ac:dyDescent="0.4">
      <c r="C78" s="53"/>
      <c r="D78" s="53"/>
      <c r="E78" s="7">
        <v>2012</v>
      </c>
      <c r="F78" s="7">
        <v>2013</v>
      </c>
      <c r="G78" s="7">
        <v>2014</v>
      </c>
      <c r="H78" s="7">
        <v>2015</v>
      </c>
      <c r="I78" s="7">
        <v>2016</v>
      </c>
      <c r="J78" s="7">
        <v>2017</v>
      </c>
      <c r="K78" s="7">
        <v>2018</v>
      </c>
      <c r="L78" s="7">
        <v>2019</v>
      </c>
      <c r="M78" s="7">
        <v>2020</v>
      </c>
      <c r="N78" s="7">
        <v>2021</v>
      </c>
      <c r="O78" s="58"/>
      <c r="R78" s="53"/>
      <c r="S78" s="53"/>
      <c r="T78" s="7"/>
      <c r="U78" s="7">
        <v>2013</v>
      </c>
      <c r="V78" s="7">
        <v>2014</v>
      </c>
      <c r="W78" s="7">
        <v>2015</v>
      </c>
      <c r="X78" s="7">
        <v>2016</v>
      </c>
      <c r="Y78" s="7">
        <v>2017</v>
      </c>
      <c r="Z78" s="7">
        <v>2018</v>
      </c>
      <c r="AA78" s="7">
        <v>2019</v>
      </c>
      <c r="AB78" s="7">
        <v>2020</v>
      </c>
      <c r="AC78" s="7">
        <v>2021</v>
      </c>
      <c r="AD78" s="58"/>
      <c r="AE78" s="58"/>
    </row>
    <row r="79" spans="3:31" ht="15.75" customHeight="1" x14ac:dyDescent="0.4">
      <c r="C79" s="53" t="s">
        <v>54</v>
      </c>
      <c r="D79" s="53"/>
      <c r="E79" s="8">
        <f t="shared" ref="E79:N81" si="46">SUMPRODUCT(($C$4=estados)*($D$2=pesos)*(E$2=anio)*($C79=match),data)</f>
        <v>515088.62300000002</v>
      </c>
      <c r="F79" s="8">
        <f t="shared" si="46"/>
        <v>519256.53499999997</v>
      </c>
      <c r="G79" s="8">
        <f t="shared" si="46"/>
        <v>540792.71799999999</v>
      </c>
      <c r="H79" s="8">
        <f t="shared" si="46"/>
        <v>580298.16</v>
      </c>
      <c r="I79" s="8">
        <f t="shared" si="46"/>
        <v>628165.6</v>
      </c>
      <c r="J79" s="8">
        <f t="shared" si="46"/>
        <v>699067.17200000002</v>
      </c>
      <c r="K79" s="8">
        <f t="shared" si="46"/>
        <v>743460.65700000001</v>
      </c>
      <c r="L79" s="8">
        <f t="shared" si="46"/>
        <v>761856.59100000001</v>
      </c>
      <c r="M79" s="8">
        <f t="shared" si="46"/>
        <v>714238.93400000001</v>
      </c>
      <c r="N79" s="8">
        <f t="shared" si="46"/>
        <v>759807.47</v>
      </c>
      <c r="O79" s="8">
        <f>SUMPRODUCT(($C$4=estados)*($D$2=pesos)*($C79=match),rank)</f>
        <v>11</v>
      </c>
      <c r="R79" s="53" t="s">
        <v>54</v>
      </c>
      <c r="S79" s="53"/>
      <c r="T79" s="7"/>
      <c r="U79" s="25">
        <f>apoyo1!F78/apoyo1!E78-1</f>
        <v>-9.4797328827176397E-3</v>
      </c>
      <c r="V79" s="25">
        <f>apoyo1!G78/apoyo1!F78-1</f>
        <v>1.3373224084700208E-2</v>
      </c>
      <c r="W79" s="25">
        <f>apoyo1!H78/apoyo1!G78-1</f>
        <v>2.7372559269779329E-2</v>
      </c>
      <c r="X79" s="25">
        <f>apoyo1!I78/apoyo1!H78-1</f>
        <v>2.7200976164207136E-2</v>
      </c>
      <c r="Y79" s="25">
        <f>apoyo1!J78/apoyo1!I78-1</f>
        <v>6.0815113114086161E-2</v>
      </c>
      <c r="Z79" s="25">
        <f>apoyo1!K78/apoyo1!J78-1</f>
        <v>2.5061805116668667E-2</v>
      </c>
      <c r="AA79" s="25">
        <f>apoyo1!L78/apoyo1!K78-1</f>
        <v>-1.3994393197995891E-2</v>
      </c>
      <c r="AB79" s="25">
        <f>apoyo1!M78/apoyo1!L78-1</f>
        <v>-0.10822379612351074</v>
      </c>
      <c r="AC79" s="25">
        <f>apoyo1!N78/apoyo1!M78-1</f>
        <v>2.215087657206527E-2</v>
      </c>
      <c r="AD79" s="25">
        <f>AVERAGE(Y79:AC79)</f>
        <v>-2.8380789037373067E-3</v>
      </c>
      <c r="AE79" s="25">
        <f>(apoyo1!N78/apoyo1!E78)^(1/10)-1</f>
        <v>3.472833490721916E-3</v>
      </c>
    </row>
    <row r="80" spans="3:31" ht="15.75" customHeight="1" x14ac:dyDescent="0.4">
      <c r="C80" s="54" t="s">
        <v>19</v>
      </c>
      <c r="D80" s="55"/>
      <c r="E80" s="16">
        <f t="shared" si="46"/>
        <v>184817.76199999999</v>
      </c>
      <c r="F80" s="16">
        <f t="shared" si="46"/>
        <v>172755.59099999999</v>
      </c>
      <c r="G80" s="16">
        <f t="shared" si="46"/>
        <v>179510.049</v>
      </c>
      <c r="H80" s="16">
        <f t="shared" si="46"/>
        <v>195629.845</v>
      </c>
      <c r="I80" s="16">
        <f t="shared" si="46"/>
        <v>218258.986</v>
      </c>
      <c r="J80" s="16">
        <f t="shared" si="46"/>
        <v>261129.671</v>
      </c>
      <c r="K80" s="16">
        <f t="shared" si="46"/>
        <v>279202.87300000002</v>
      </c>
      <c r="L80" s="16">
        <f t="shared" si="46"/>
        <v>284403.26299999998</v>
      </c>
      <c r="M80" s="16">
        <f t="shared" si="46"/>
        <v>249203.065</v>
      </c>
      <c r="N80" s="16">
        <f t="shared" si="46"/>
        <v>271196.23200000002</v>
      </c>
      <c r="O80" s="16">
        <f>SUMPRODUCT(($C$4=estados)*($D$2=pesos)*($C80=match),rank)</f>
        <v>14</v>
      </c>
      <c r="R80" s="54" t="s">
        <v>19</v>
      </c>
      <c r="S80" s="55"/>
      <c r="T80" s="33"/>
      <c r="U80" s="29">
        <f>apoyo1!F79/apoyo1!E79-1</f>
        <v>-7.3044567900121038E-2</v>
      </c>
      <c r="V80" s="29">
        <f>apoyo1!G79/apoyo1!F79-1</f>
        <v>3.921945426356821E-3</v>
      </c>
      <c r="W80" s="29">
        <f>apoyo1!H79/apoyo1!G79-1</f>
        <v>2.87740930972884E-2</v>
      </c>
      <c r="X80" s="29">
        <f>apoyo1!I79/apoyo1!H79-1</f>
        <v>2.0831346721068345E-2</v>
      </c>
      <c r="Y80" s="29">
        <f>apoyo1!J79/apoyo1!I79-1</f>
        <v>0.13449634916624054</v>
      </c>
      <c r="Z80" s="29">
        <f>apoyo1!K79/apoyo1!J79-1</f>
        <v>1.6625199608595764E-2</v>
      </c>
      <c r="AA80" s="29">
        <f>apoyo1!L79/apoyo1!K79-1</f>
        <v>-1.2072927499661601E-2</v>
      </c>
      <c r="AB80" s="29">
        <f>apoyo1!M79/apoyo1!L79-1</f>
        <v>-0.17436939856337896</v>
      </c>
      <c r="AC80" s="29">
        <f>apoyo1!N79/apoyo1!M79-1</f>
        <v>2.8890835459222775E-2</v>
      </c>
      <c r="AD80" s="29">
        <f>AVERAGE(Y80:AC80)</f>
        <v>-1.2859883657962978E-3</v>
      </c>
      <c r="AE80" s="29">
        <f>(apoyo1!N79/apoyo1!E79)^(1/10)-1</f>
        <v>-5.5391834350199121E-3</v>
      </c>
    </row>
    <row r="81" spans="3:31" ht="15.75" customHeight="1" x14ac:dyDescent="0.4">
      <c r="C81" s="56" t="s">
        <v>56</v>
      </c>
      <c r="D81" s="57"/>
      <c r="E81" s="18">
        <f t="shared" si="46"/>
        <v>12204.771000000001</v>
      </c>
      <c r="F81" s="18">
        <f t="shared" si="46"/>
        <v>11774.485000000001</v>
      </c>
      <c r="G81" s="18">
        <f t="shared" si="46"/>
        <v>9073.1830000000009</v>
      </c>
      <c r="H81" s="18">
        <f t="shared" si="46"/>
        <v>5856.576</v>
      </c>
      <c r="I81" s="18">
        <f t="shared" si="46"/>
        <v>6005.1480000000001</v>
      </c>
      <c r="J81" s="18">
        <f t="shared" si="46"/>
        <v>6609.2560000000003</v>
      </c>
      <c r="K81" s="18">
        <f t="shared" si="46"/>
        <v>6353.8760000000002</v>
      </c>
      <c r="L81" s="18">
        <f t="shared" si="46"/>
        <v>7282.4350000000004</v>
      </c>
      <c r="M81" s="18">
        <f t="shared" si="46"/>
        <v>5852.0550000000003</v>
      </c>
      <c r="N81" s="18">
        <f t="shared" si="46"/>
        <v>5740.442</v>
      </c>
      <c r="O81" s="17">
        <f>SUMPRODUCT(($C$4=estados)*($D$2=pesos)*($C81=match),rank)</f>
        <v>17</v>
      </c>
      <c r="R81" s="56" t="s">
        <v>56</v>
      </c>
      <c r="S81" s="57"/>
      <c r="T81" s="34"/>
      <c r="U81" s="30">
        <f>apoyo1!F80/apoyo1!E80-1</f>
        <v>4.1679070783397387E-2</v>
      </c>
      <c r="V81" s="30">
        <f>apoyo1!G80/apoyo1!F80-1</f>
        <v>-0.25171122134004165</v>
      </c>
      <c r="W81" s="30">
        <f>apoyo1!H80/apoyo1!G80-1</f>
        <v>-7.9313994380705743E-2</v>
      </c>
      <c r="X81" s="30">
        <f>apoyo1!I80/apoyo1!H80-1</f>
        <v>-1.6537428583333402E-2</v>
      </c>
      <c r="Y81" s="30">
        <f>apoyo1!J80/apoyo1!I80-1</f>
        <v>-0.13396806518929139</v>
      </c>
      <c r="Z81" s="30">
        <f>apoyo1!K80/apoyo1!J80-1</f>
        <v>-0.15309478030646462</v>
      </c>
      <c r="AA81" s="30">
        <f>apoyo1!L80/apoyo1!K80-1</f>
        <v>-3.6905738902642815E-2</v>
      </c>
      <c r="AB81" s="30">
        <f>apoyo1!M80/apoyo1!L80-1</f>
        <v>-0.1232210171821867</v>
      </c>
      <c r="AC81" s="30">
        <f>apoyo1!N80/apoyo1!M80-1</f>
        <v>-4.9898156701054242E-2</v>
      </c>
      <c r="AD81" s="30">
        <f>AVERAGE(Y81:AC81)</f>
        <v>-9.9417551656327957E-2</v>
      </c>
      <c r="AE81" s="30">
        <f>(apoyo1!N80/apoyo1!E80)^(1/10)-1</f>
        <v>-8.412324822357331E-2</v>
      </c>
    </row>
    <row r="82" spans="3:31" x14ac:dyDescent="0.4">
      <c r="C82" s="13">
        <v>1</v>
      </c>
      <c r="D82" s="14" t="s">
        <v>75</v>
      </c>
      <c r="E82" s="9">
        <f t="shared" ref="E82:N83" si="47">SUMPRODUCT(($C$4=estados)*($D$2=pesos)*(E$2=anio)*($D82=match),data)</f>
        <v>9645.6640000000007</v>
      </c>
      <c r="F82" s="9">
        <f t="shared" si="47"/>
        <v>9581.6970000000001</v>
      </c>
      <c r="G82" s="9">
        <f t="shared" si="47"/>
        <v>6699.72</v>
      </c>
      <c r="H82" s="9">
        <f t="shared" si="47"/>
        <v>3347.86</v>
      </c>
      <c r="I82" s="9">
        <f t="shared" si="47"/>
        <v>3124.3310000000001</v>
      </c>
      <c r="J82" s="9">
        <f t="shared" si="47"/>
        <v>3989.2339999999999</v>
      </c>
      <c r="K82" s="9">
        <f t="shared" si="47"/>
        <v>3465.3560000000002</v>
      </c>
      <c r="L82" s="9">
        <f t="shared" si="47"/>
        <v>3488.9609999999998</v>
      </c>
      <c r="M82" s="9">
        <f t="shared" si="47"/>
        <v>2016.0419999999999</v>
      </c>
      <c r="N82" s="9">
        <f t="shared" si="47"/>
        <v>1831.085</v>
      </c>
      <c r="O82" s="15">
        <f>SUMPRODUCT(($C$4=estados)*($D$2=pesos)*($D82=match),rank)</f>
        <v>7</v>
      </c>
      <c r="R82" s="13">
        <v>1</v>
      </c>
      <c r="S82" s="14" t="s">
        <v>75</v>
      </c>
      <c r="T82" s="14"/>
      <c r="U82" s="26">
        <f>apoyo1!F81/apoyo1!E81-1</f>
        <v>0.11329060278424397</v>
      </c>
      <c r="V82" s="26">
        <f>apoyo1!G81/apoyo1!F81-1</f>
        <v>-0.32063078179157611</v>
      </c>
      <c r="W82" s="26">
        <f>apoyo1!H81/apoyo1!G81-1</f>
        <v>-0.10719455074191464</v>
      </c>
      <c r="X82" s="26">
        <f>apoyo1!I81/apoyo1!H81-1</f>
        <v>-5.489763282026705E-2</v>
      </c>
      <c r="Y82" s="26">
        <f>apoyo1!J81/apoyo1!I81-1</f>
        <v>-0.15861539985245809</v>
      </c>
      <c r="Z82" s="26">
        <f>apoyo1!K81/apoyo1!J81-1</f>
        <v>-0.24261655371157087</v>
      </c>
      <c r="AA82" s="26">
        <f>apoyo1!L81/apoyo1!K81-1</f>
        <v>-0.14168170385108103</v>
      </c>
      <c r="AB82" s="26">
        <f>apoyo1!M81/apoyo1!L81-1</f>
        <v>-0.21222975365942631</v>
      </c>
      <c r="AC82" s="26">
        <f>apoyo1!N81/apoyo1!M81-1</f>
        <v>-0.13909143341241692</v>
      </c>
      <c r="AD82" s="26">
        <f t="shared" ref="AD82:AD95" si="48">AVERAGE(Y82:AC82)</f>
        <v>-0.17884696889739066</v>
      </c>
      <c r="AE82" s="26">
        <f>(apoyo1!N81/apoyo1!E81)^(1/10)-1</f>
        <v>-0.13418213377904953</v>
      </c>
    </row>
    <row r="83" spans="3:31" x14ac:dyDescent="0.4">
      <c r="C83" s="13">
        <v>2</v>
      </c>
      <c r="D83" s="14" t="s">
        <v>76</v>
      </c>
      <c r="E83" s="9">
        <f t="shared" si="47"/>
        <v>2559.107</v>
      </c>
      <c r="F83" s="9">
        <f t="shared" si="47"/>
        <v>2192.788</v>
      </c>
      <c r="G83" s="9">
        <f t="shared" si="47"/>
        <v>2373.4630000000002</v>
      </c>
      <c r="H83" s="9">
        <f t="shared" si="47"/>
        <v>2508.7159999999999</v>
      </c>
      <c r="I83" s="9">
        <f t="shared" si="47"/>
        <v>2880.817</v>
      </c>
      <c r="J83" s="9">
        <f t="shared" si="47"/>
        <v>2620.0219999999999</v>
      </c>
      <c r="K83" s="9">
        <f t="shared" si="47"/>
        <v>2888.52</v>
      </c>
      <c r="L83" s="9">
        <f t="shared" si="47"/>
        <v>3793.4740000000002</v>
      </c>
      <c r="M83" s="9">
        <f t="shared" si="47"/>
        <v>3836.0129999999999</v>
      </c>
      <c r="N83" s="9">
        <f t="shared" si="47"/>
        <v>3909.357</v>
      </c>
      <c r="O83" s="15">
        <f>SUMPRODUCT(($C$4=estados)*($D$2=pesos)*($D83=match),rank)</f>
        <v>16</v>
      </c>
      <c r="R83" s="13">
        <v>2</v>
      </c>
      <c r="S83" s="14" t="s">
        <v>76</v>
      </c>
      <c r="T83" s="14"/>
      <c r="U83" s="26">
        <f>apoyo1!F82/apoyo1!E82-1</f>
        <v>-0.18687030124677106</v>
      </c>
      <c r="V83" s="26">
        <f>apoyo1!G82/apoyo1!F82-1</f>
        <v>4.9442536168567086E-2</v>
      </c>
      <c r="W83" s="26">
        <f>apoyo1!H82/apoyo1!G82-1</f>
        <v>-4.4715703294573306E-4</v>
      </c>
      <c r="X83" s="26">
        <f>apoyo1!I82/apoyo1!H82-1</f>
        <v>8.0385153136107945E-2</v>
      </c>
      <c r="Y83" s="26">
        <f>apoyo1!J82/apoyo1!I82-1</f>
        <v>-7.949092905005728E-2</v>
      </c>
      <c r="Z83" s="26">
        <f>apoyo1!K82/apoyo1!J82-1</f>
        <v>2.7763946781142135E-2</v>
      </c>
      <c r="AA83" s="26">
        <f>apoyo1!L82/apoyo1!K82-1</f>
        <v>0.1190835908782728</v>
      </c>
      <c r="AB83" s="26">
        <f>apoyo1!M82/apoyo1!L82-1</f>
        <v>-2.1584049057835841E-2</v>
      </c>
      <c r="AC83" s="26">
        <f>apoyo1!N82/apoyo1!M82-1</f>
        <v>3.2104369890946005E-2</v>
      </c>
      <c r="AD83" s="26">
        <f t="shared" si="48"/>
        <v>1.5575385888493564E-2</v>
      </c>
      <c r="AE83" s="26">
        <f>(apoyo1!N82/apoyo1!E82)^(1/10)-1</f>
        <v>-1.4877499277730077E-3</v>
      </c>
    </row>
    <row r="84" spans="3:31" ht="15.75" customHeight="1" x14ac:dyDescent="0.4">
      <c r="C84" s="56" t="s">
        <v>59</v>
      </c>
      <c r="D84" s="57"/>
      <c r="E84" s="18">
        <f t="shared" ref="E84:N84" si="49">SUMPRODUCT(($C$4=estados)*($D$2=pesos)*(E$2=anio)*($C84=match),data)</f>
        <v>130977.182</v>
      </c>
      <c r="F84" s="18">
        <f t="shared" si="49"/>
        <v>120107.315</v>
      </c>
      <c r="G84" s="18">
        <f t="shared" si="49"/>
        <v>123929.815</v>
      </c>
      <c r="H84" s="18">
        <f t="shared" si="49"/>
        <v>139411.12100000001</v>
      </c>
      <c r="I84" s="18">
        <f t="shared" si="49"/>
        <v>155528.087</v>
      </c>
      <c r="J84" s="18">
        <f t="shared" si="49"/>
        <v>194144.122</v>
      </c>
      <c r="K84" s="18">
        <f t="shared" si="49"/>
        <v>205671.742</v>
      </c>
      <c r="L84" s="18">
        <f t="shared" si="49"/>
        <v>200989.20199999999</v>
      </c>
      <c r="M84" s="18">
        <f t="shared" si="49"/>
        <v>184669.46900000001</v>
      </c>
      <c r="N84" s="18">
        <f t="shared" si="49"/>
        <v>204664.788</v>
      </c>
      <c r="O84" s="17">
        <f>SUMPRODUCT(($C$4=estados)*($D$2=pesos)*($C84=match),rank)</f>
        <v>10</v>
      </c>
      <c r="R84" s="56" t="s">
        <v>59</v>
      </c>
      <c r="S84" s="57"/>
      <c r="T84" s="34"/>
      <c r="U84" s="30">
        <f>apoyo1!F83/apoyo1!E83-1</f>
        <v>-9.5181820991096955E-2</v>
      </c>
      <c r="V84" s="30">
        <f>apoyo1!G83/apoyo1!F83-1</f>
        <v>-5.5892765565528357E-3</v>
      </c>
      <c r="W84" s="30">
        <f>apoyo1!H83/apoyo1!G83-1</f>
        <v>2.5001757845176442E-2</v>
      </c>
      <c r="X84" s="30">
        <f>apoyo1!I83/apoyo1!H83-1</f>
        <v>6.7699452857015174E-3</v>
      </c>
      <c r="Y84" s="30">
        <f>apoyo1!J83/apoyo1!I83-1</f>
        <v>0.24552583602572065</v>
      </c>
      <c r="Z84" s="30">
        <f>apoyo1!K83/apoyo1!J83-1</f>
        <v>1.1576156065892462E-2</v>
      </c>
      <c r="AA84" s="30">
        <f>apoyo1!L83/apoyo1!K83-1</f>
        <v>-4.3188716232252178E-2</v>
      </c>
      <c r="AB84" s="30">
        <f>apoyo1!M83/apoyo1!L83-1</f>
        <v>-0.15052242921628722</v>
      </c>
      <c r="AC84" s="30">
        <f>apoyo1!N83/apoyo1!M83-1</f>
        <v>5.6284389491129128E-2</v>
      </c>
      <c r="AD84" s="30">
        <f t="shared" si="48"/>
        <v>2.3935047226840568E-2</v>
      </c>
      <c r="AE84" s="30">
        <f>(apoyo1!N83/apoyo1!E83)^(1/10)-1</f>
        <v>4.3582690665444623E-4</v>
      </c>
    </row>
    <row r="85" spans="3:31" x14ac:dyDescent="0.4">
      <c r="C85" s="13">
        <v>3</v>
      </c>
      <c r="D85" s="14" t="s">
        <v>77</v>
      </c>
      <c r="E85" s="9">
        <f t="shared" ref="E85:N96" si="50">SUMPRODUCT(($C$4=estados)*($D$2=pesos)*(E$2=anio)*($D85=match),data)</f>
        <v>24241.996999999999</v>
      </c>
      <c r="F85" s="9">
        <f t="shared" si="50"/>
        <v>23290.294999999998</v>
      </c>
      <c r="G85" s="9">
        <f t="shared" si="50"/>
        <v>23635.467000000001</v>
      </c>
      <c r="H85" s="9">
        <f t="shared" si="50"/>
        <v>25436.434000000001</v>
      </c>
      <c r="I85" s="9">
        <f t="shared" si="50"/>
        <v>28475.983</v>
      </c>
      <c r="J85" s="9">
        <f t="shared" si="50"/>
        <v>32197.708999999999</v>
      </c>
      <c r="K85" s="9">
        <f t="shared" si="50"/>
        <v>34073.737000000001</v>
      </c>
      <c r="L85" s="9">
        <f t="shared" si="50"/>
        <v>33460.135999999999</v>
      </c>
      <c r="M85" s="9">
        <f t="shared" si="50"/>
        <v>32476.286</v>
      </c>
      <c r="N85" s="9">
        <f t="shared" si="50"/>
        <v>36651.824999999997</v>
      </c>
      <c r="O85" s="15">
        <f t="shared" ref="O85:O96" si="51">SUMPRODUCT(($C$4=estados)*($D$2=pesos)*($D85=match),rank)</f>
        <v>11</v>
      </c>
      <c r="R85" s="13">
        <v>3</v>
      </c>
      <c r="S85" s="14" t="s">
        <v>77</v>
      </c>
      <c r="T85" s="14"/>
      <c r="U85" s="26">
        <f>apoyo1!F84/apoyo1!E84-1</f>
        <v>-8.2622956114561608E-2</v>
      </c>
      <c r="V85" s="26">
        <f>apoyo1!G84/apoyo1!F84-1</f>
        <v>-1.7333958200185906E-2</v>
      </c>
      <c r="W85" s="26">
        <f>apoyo1!H84/apoyo1!G84-1</f>
        <v>3.235633874905397E-2</v>
      </c>
      <c r="X85" s="26">
        <f>apoyo1!I84/apoyo1!H84-1</f>
        <v>9.43116694603503E-2</v>
      </c>
      <c r="Y85" s="26">
        <f>apoyo1!J84/apoyo1!I84-1</f>
        <v>8.121272058237694E-2</v>
      </c>
      <c r="Z85" s="26">
        <f>apoyo1!K84/apoyo1!J84-1</f>
        <v>2.36552336274789E-2</v>
      </c>
      <c r="AA85" s="26">
        <f>apoyo1!L84/apoyo1!K84-1</f>
        <v>-1.8962489327833842E-2</v>
      </c>
      <c r="AB85" s="26">
        <f>apoyo1!M84/apoyo1!L84-1</f>
        <v>-6.7280746898466637E-2</v>
      </c>
      <c r="AC85" s="26">
        <f>apoyo1!N84/apoyo1!M84-1</f>
        <v>1.4224847437615651E-2</v>
      </c>
      <c r="AD85" s="26">
        <f>AVERAGE(Y85:AC85)</f>
        <v>6.5699130842342022E-3</v>
      </c>
      <c r="AE85" s="26">
        <f>(apoyo1!N84/apoyo1!E84)^(1/10)-1</f>
        <v>4.5140451393206327E-3</v>
      </c>
    </row>
    <row r="86" spans="3:31" x14ac:dyDescent="0.4">
      <c r="C86" s="13">
        <v>4</v>
      </c>
      <c r="D86" s="14" t="s">
        <v>78</v>
      </c>
      <c r="E86" s="9">
        <f t="shared" si="50"/>
        <v>1923.2149999999999</v>
      </c>
      <c r="F86" s="9">
        <f t="shared" si="50"/>
        <v>1815.8430000000001</v>
      </c>
      <c r="G86" s="9">
        <f t="shared" si="50"/>
        <v>1551.8489999999999</v>
      </c>
      <c r="H86" s="9">
        <f t="shared" si="50"/>
        <v>1578.9059999999999</v>
      </c>
      <c r="I86" s="9">
        <f t="shared" si="50"/>
        <v>1623.91</v>
      </c>
      <c r="J86" s="9">
        <f t="shared" si="50"/>
        <v>1656.634</v>
      </c>
      <c r="K86" s="9">
        <f t="shared" si="50"/>
        <v>1650.056</v>
      </c>
      <c r="L86" s="9">
        <f t="shared" si="50"/>
        <v>1689.6089999999999</v>
      </c>
      <c r="M86" s="9">
        <f t="shared" si="50"/>
        <v>1673.1949999999999</v>
      </c>
      <c r="N86" s="9">
        <f t="shared" si="50"/>
        <v>1850.203</v>
      </c>
      <c r="O86" s="15">
        <f t="shared" si="51"/>
        <v>22</v>
      </c>
      <c r="R86" s="13">
        <v>4</v>
      </c>
      <c r="S86" s="14" t="s">
        <v>78</v>
      </c>
      <c r="T86" s="14"/>
      <c r="U86" s="26">
        <f>apoyo1!F85/apoyo1!E85-1</f>
        <v>-4.250213293708327E-2</v>
      </c>
      <c r="V86" s="26">
        <f>apoyo1!G85/apoyo1!F85-1</f>
        <v>-0.16382308382387689</v>
      </c>
      <c r="W86" s="26">
        <f>apoyo1!H85/apoyo1!G85-1</f>
        <v>1.7165821679357984E-2</v>
      </c>
      <c r="X86" s="26">
        <f>apoyo1!I85/apoyo1!H85-1</f>
        <v>-2.4319651910413631E-2</v>
      </c>
      <c r="Y86" s="26">
        <f>apoyo1!J85/apoyo1!I85-1</f>
        <v>-8.1318229177035684E-2</v>
      </c>
      <c r="Z86" s="26">
        <f>apoyo1!K85/apoyo1!J85-1</f>
        <v>-1.4097753865757845E-2</v>
      </c>
      <c r="AA86" s="26">
        <f>apoyo1!L85/apoyo1!K85-1</f>
        <v>-1.1614002746153651E-2</v>
      </c>
      <c r="AB86" s="26">
        <f>apoyo1!M85/apoyo1!L85-1</f>
        <v>-3.5254383539404577E-2</v>
      </c>
      <c r="AC86" s="26">
        <f>apoyo1!N85/apoyo1!M85-1</f>
        <v>4.781659891963308E-2</v>
      </c>
      <c r="AD86" s="26">
        <f t="shared" si="48"/>
        <v>-1.8893554081743737E-2</v>
      </c>
      <c r="AE86" s="26">
        <f>(apoyo1!N85/apoyo1!E85)^(1/10)-1</f>
        <v>-3.2444483820387227E-2</v>
      </c>
    </row>
    <row r="87" spans="3:31" x14ac:dyDescent="0.4">
      <c r="C87" s="13">
        <v>5</v>
      </c>
      <c r="D87" s="14" t="s">
        <v>79</v>
      </c>
      <c r="E87" s="9">
        <f t="shared" si="50"/>
        <v>6797.2110000000002</v>
      </c>
      <c r="F87" s="9">
        <f t="shared" si="50"/>
        <v>6100.7939999999999</v>
      </c>
      <c r="G87" s="9">
        <f t="shared" si="50"/>
        <v>6478.4979999999996</v>
      </c>
      <c r="H87" s="9">
        <f t="shared" si="50"/>
        <v>7330.9849999999997</v>
      </c>
      <c r="I87" s="9">
        <f t="shared" si="50"/>
        <v>7431.36</v>
      </c>
      <c r="J87" s="9">
        <f t="shared" si="50"/>
        <v>7654.9539999999997</v>
      </c>
      <c r="K87" s="9">
        <f t="shared" si="50"/>
        <v>8724.9830000000002</v>
      </c>
      <c r="L87" s="9">
        <f t="shared" si="50"/>
        <v>8345.5640000000003</v>
      </c>
      <c r="M87" s="9">
        <f t="shared" si="50"/>
        <v>5651.5680000000002</v>
      </c>
      <c r="N87" s="9">
        <f t="shared" si="50"/>
        <v>8563.4979999999996</v>
      </c>
      <c r="O87" s="15">
        <f t="shared" si="51"/>
        <v>1</v>
      </c>
      <c r="R87" s="13">
        <v>5</v>
      </c>
      <c r="S87" s="14" t="s">
        <v>79</v>
      </c>
      <c r="T87" s="14"/>
      <c r="U87" s="26">
        <f>apoyo1!F86/apoyo1!E86-1</f>
        <v>-9.5753737904686553E-2</v>
      </c>
      <c r="V87" s="26">
        <f>apoyo1!G86/apoyo1!F86-1</f>
        <v>1.6116590725731905E-2</v>
      </c>
      <c r="W87" s="26">
        <f>apoyo1!H86/apoyo1!G86-1</f>
        <v>4.3160494767158886E-2</v>
      </c>
      <c r="X87" s="26">
        <f>apoyo1!I86/apoyo1!H86-1</f>
        <v>-5.1508077953507869E-2</v>
      </c>
      <c r="Y87" s="26">
        <f>apoyo1!J86/apoyo1!I86-1</f>
        <v>-1.2901907838950399E-2</v>
      </c>
      <c r="Z87" s="26">
        <f>apoyo1!K86/apoyo1!J86-1</f>
        <v>3.973405364050997E-2</v>
      </c>
      <c r="AA87" s="26">
        <f>apoyo1!L86/apoyo1!K86-1</f>
        <v>-7.3505382507003114E-2</v>
      </c>
      <c r="AB87" s="26">
        <f>apoyo1!M86/apoyo1!L86-1</f>
        <v>-0.31780476463503959</v>
      </c>
      <c r="AC87" s="26">
        <f>apoyo1!N86/apoyo1!M86-1</f>
        <v>0.47323469313380784</v>
      </c>
      <c r="AD87" s="26">
        <f t="shared" si="48"/>
        <v>2.175133835866494E-2</v>
      </c>
      <c r="AE87" s="26">
        <f>(apoyo1!N86/apoyo1!E86)^(1/10)-1</f>
        <v>-1.3965493694118813E-2</v>
      </c>
    </row>
    <row r="88" spans="3:31" x14ac:dyDescent="0.4">
      <c r="C88" s="13">
        <v>6</v>
      </c>
      <c r="D88" s="14" t="s">
        <v>80</v>
      </c>
      <c r="E88" s="9">
        <f t="shared" si="50"/>
        <v>4861.0789999999997</v>
      </c>
      <c r="F88" s="9">
        <f t="shared" si="50"/>
        <v>4742.4009999999998</v>
      </c>
      <c r="G88" s="9">
        <f t="shared" si="50"/>
        <v>4877.1570000000002</v>
      </c>
      <c r="H88" s="9">
        <f t="shared" si="50"/>
        <v>5806.567</v>
      </c>
      <c r="I88" s="9">
        <f t="shared" si="50"/>
        <v>6595.1890000000003</v>
      </c>
      <c r="J88" s="9">
        <f t="shared" si="50"/>
        <v>6835.4229999999998</v>
      </c>
      <c r="K88" s="9">
        <f t="shared" si="50"/>
        <v>7328.8819999999996</v>
      </c>
      <c r="L88" s="9">
        <f t="shared" si="50"/>
        <v>7529.88</v>
      </c>
      <c r="M88" s="9">
        <f t="shared" si="50"/>
        <v>5592.8490000000002</v>
      </c>
      <c r="N88" s="9">
        <f t="shared" si="50"/>
        <v>8217.1720000000005</v>
      </c>
      <c r="O88" s="15">
        <f t="shared" si="51"/>
        <v>4</v>
      </c>
      <c r="R88" s="13">
        <v>6</v>
      </c>
      <c r="S88" s="14" t="s">
        <v>80</v>
      </c>
      <c r="T88" s="14"/>
      <c r="U88" s="26">
        <f>apoyo1!F87/apoyo1!E87-1</f>
        <v>-2.7036935823514296E-2</v>
      </c>
      <c r="V88" s="26">
        <f>apoyo1!G87/apoyo1!F87-1</f>
        <v>-5.3036426063506337E-3</v>
      </c>
      <c r="W88" s="26">
        <f>apoyo1!H87/apoyo1!G87-1</f>
        <v>6.1384082120744532E-2</v>
      </c>
      <c r="X88" s="26">
        <f>apoyo1!I87/apoyo1!H87-1</f>
        <v>7.0194752630066359E-2</v>
      </c>
      <c r="Y88" s="26">
        <f>apoyo1!J87/apoyo1!I87-1</f>
        <v>2.3459086103430726E-2</v>
      </c>
      <c r="Z88" s="26">
        <f>apoyo1!K87/apoyo1!J87-1</f>
        <v>3.3044703968752476E-2</v>
      </c>
      <c r="AA88" s="26">
        <f>apoyo1!L87/apoyo1!K87-1</f>
        <v>-2.7176007262609825E-2</v>
      </c>
      <c r="AB88" s="26">
        <f>apoyo1!M87/apoyo1!L87-1</f>
        <v>-0.28802113650252648</v>
      </c>
      <c r="AC88" s="26">
        <f>apoyo1!N87/apoyo1!M87-1</f>
        <v>0.32975362365009087</v>
      </c>
      <c r="AD88" s="26">
        <f t="shared" si="48"/>
        <v>1.4212053991427553E-2</v>
      </c>
      <c r="AE88" s="26">
        <f>(apoyo1!N87/apoyo1!E87)^(1/10)-1</f>
        <v>6.8353208780780328E-3</v>
      </c>
    </row>
    <row r="89" spans="3:31" x14ac:dyDescent="0.4">
      <c r="C89" s="13">
        <v>7</v>
      </c>
      <c r="D89" s="14" t="s">
        <v>81</v>
      </c>
      <c r="E89" s="9">
        <f t="shared" si="50"/>
        <v>449.47899999999998</v>
      </c>
      <c r="F89" s="9">
        <f t="shared" si="50"/>
        <v>436.23200000000003</v>
      </c>
      <c r="G89" s="9">
        <f t="shared" si="50"/>
        <v>474.61</v>
      </c>
      <c r="H89" s="9">
        <f t="shared" si="50"/>
        <v>453.23500000000001</v>
      </c>
      <c r="I89" s="9">
        <f t="shared" si="50"/>
        <v>570.45500000000004</v>
      </c>
      <c r="J89" s="9">
        <f t="shared" si="50"/>
        <v>678.61400000000003</v>
      </c>
      <c r="K89" s="9">
        <f t="shared" si="50"/>
        <v>759.56799999999998</v>
      </c>
      <c r="L89" s="9">
        <f t="shared" si="50"/>
        <v>742.64400000000001</v>
      </c>
      <c r="M89" s="9">
        <f t="shared" si="50"/>
        <v>633.21</v>
      </c>
      <c r="N89" s="9">
        <f t="shared" si="50"/>
        <v>868.58600000000001</v>
      </c>
      <c r="O89" s="15">
        <f t="shared" si="51"/>
        <v>14</v>
      </c>
      <c r="R89" s="13">
        <v>7</v>
      </c>
      <c r="S89" s="14" t="s">
        <v>81</v>
      </c>
      <c r="T89" s="14"/>
      <c r="U89" s="26">
        <f>apoyo1!F88/apoyo1!E88-1</f>
        <v>-6.5838360347511671E-2</v>
      </c>
      <c r="V89" s="26">
        <f>apoyo1!G88/apoyo1!F88-1</f>
        <v>5.2453740211630295E-2</v>
      </c>
      <c r="W89" s="26">
        <f>apoyo1!H88/apoyo1!G88-1</f>
        <v>-0.1198177359000161</v>
      </c>
      <c r="X89" s="26">
        <f>apoyo1!I88/apoyo1!H88-1</f>
        <v>0.17970868885237468</v>
      </c>
      <c r="Y89" s="26">
        <f>apoyo1!J88/apoyo1!I88-1</f>
        <v>0.17040222350411671</v>
      </c>
      <c r="Z89" s="26">
        <f>apoyo1!K88/apoyo1!J88-1</f>
        <v>5.8631443114201653E-2</v>
      </c>
      <c r="AA89" s="26">
        <f>apoyo1!L88/apoyo1!K88-1</f>
        <v>-4.8866210464655668E-2</v>
      </c>
      <c r="AB89" s="26">
        <f>apoyo1!M88/apoyo1!L88-1</f>
        <v>-0.19011943539630827</v>
      </c>
      <c r="AC89" s="26">
        <f>apoyo1!N88/apoyo1!M88-1</f>
        <v>0.17671027848412857</v>
      </c>
      <c r="AD89" s="26">
        <f t="shared" si="48"/>
        <v>3.3351659848296598E-2</v>
      </c>
      <c r="AE89" s="26">
        <f>(apoyo1!N88/apoyo1!E88)^(1/10)-1</f>
        <v>1.37676998451568E-2</v>
      </c>
    </row>
    <row r="90" spans="3:31" x14ac:dyDescent="0.4">
      <c r="C90" s="13">
        <v>8</v>
      </c>
      <c r="D90" s="14" t="s">
        <v>82</v>
      </c>
      <c r="E90" s="9">
        <f t="shared" si="50"/>
        <v>1581.3420000000001</v>
      </c>
      <c r="F90" s="9">
        <f t="shared" si="50"/>
        <v>1675.048</v>
      </c>
      <c r="G90" s="9">
        <f t="shared" si="50"/>
        <v>1797.2629999999999</v>
      </c>
      <c r="H90" s="9">
        <f t="shared" si="50"/>
        <v>2191.2620000000002</v>
      </c>
      <c r="I90" s="9">
        <f t="shared" si="50"/>
        <v>2324.4389999999999</v>
      </c>
      <c r="J90" s="9">
        <f t="shared" si="50"/>
        <v>2705.596</v>
      </c>
      <c r="K90" s="9">
        <f t="shared" si="50"/>
        <v>2938.3330000000001</v>
      </c>
      <c r="L90" s="9">
        <f t="shared" si="50"/>
        <v>3241.0790000000002</v>
      </c>
      <c r="M90" s="9">
        <f t="shared" si="50"/>
        <v>3569.2860000000001</v>
      </c>
      <c r="N90" s="9">
        <f t="shared" si="50"/>
        <v>3633.3</v>
      </c>
      <c r="O90" s="15">
        <f t="shared" si="51"/>
        <v>9</v>
      </c>
      <c r="R90" s="13">
        <v>8</v>
      </c>
      <c r="S90" s="14" t="s">
        <v>82</v>
      </c>
      <c r="T90" s="14"/>
      <c r="U90" s="26">
        <f>apoyo1!F89/apoyo1!E89-1</f>
        <v>2.6535960209542075E-2</v>
      </c>
      <c r="V90" s="26">
        <f>apoyo1!G89/apoyo1!F89-1</f>
        <v>6.4619043752776051E-2</v>
      </c>
      <c r="W90" s="26">
        <f>apoyo1!H89/apoyo1!G89-1</f>
        <v>9.11922246995438E-2</v>
      </c>
      <c r="X90" s="26">
        <f>apoyo1!I89/apoyo1!H89-1</f>
        <v>-8.7105775703921751E-4</v>
      </c>
      <c r="Y90" s="26">
        <f>apoyo1!J89/apoyo1!I89-1</f>
        <v>0.11213214587892817</v>
      </c>
      <c r="Z90" s="26">
        <f>apoyo1!K89/apoyo1!J89-1</f>
        <v>2.4618170920311711E-2</v>
      </c>
      <c r="AA90" s="26">
        <f>apoyo1!L89/apoyo1!K89-1</f>
        <v>9.0667646450794948E-3</v>
      </c>
      <c r="AB90" s="26">
        <f>apoyo1!M89/apoyo1!L89-1</f>
        <v>3.7714808182895965E-2</v>
      </c>
      <c r="AC90" s="26">
        <f>apoyo1!N89/apoyo1!M89-1</f>
        <v>8.0884400483824948E-3</v>
      </c>
      <c r="AD90" s="26">
        <f t="shared" si="48"/>
        <v>3.8324065935119569E-2</v>
      </c>
      <c r="AE90" s="26">
        <f>(apoyo1!N89/apoyo1!E89)^(1/10)-1</f>
        <v>3.6646342862707515E-2</v>
      </c>
    </row>
    <row r="91" spans="3:31" x14ac:dyDescent="0.4">
      <c r="C91" s="13">
        <v>9</v>
      </c>
      <c r="D91" s="14" t="s">
        <v>83</v>
      </c>
      <c r="E91" s="9">
        <f t="shared" si="50"/>
        <v>7343.643</v>
      </c>
      <c r="F91" s="9">
        <f t="shared" si="50"/>
        <v>7155.5450000000001</v>
      </c>
      <c r="G91" s="9">
        <f t="shared" si="50"/>
        <v>7521.1109999999999</v>
      </c>
      <c r="H91" s="9">
        <f t="shared" si="50"/>
        <v>8905.6939999999995</v>
      </c>
      <c r="I91" s="9">
        <f t="shared" si="50"/>
        <v>9309.9809999999998</v>
      </c>
      <c r="J91" s="9">
        <f t="shared" si="50"/>
        <v>10481.036</v>
      </c>
      <c r="K91" s="9">
        <f t="shared" si="50"/>
        <v>11067.665000000001</v>
      </c>
      <c r="L91" s="9">
        <f t="shared" si="50"/>
        <v>10753.393</v>
      </c>
      <c r="M91" s="9">
        <f t="shared" si="50"/>
        <v>11364.816999999999</v>
      </c>
      <c r="N91" s="9">
        <f t="shared" si="50"/>
        <v>11474.249</v>
      </c>
      <c r="O91" s="15">
        <f t="shared" si="51"/>
        <v>12</v>
      </c>
      <c r="R91" s="13">
        <v>9</v>
      </c>
      <c r="S91" s="14" t="s">
        <v>83</v>
      </c>
      <c r="T91" s="14"/>
      <c r="U91" s="26">
        <f>apoyo1!F90/apoyo1!E90-1</f>
        <v>2.3215133221615281E-2</v>
      </c>
      <c r="V91" s="26">
        <f>apoyo1!G90/apoyo1!F90-1</f>
        <v>2.2730064586275356E-2</v>
      </c>
      <c r="W91" s="26">
        <f>apoyo1!H90/apoyo1!G90-1</f>
        <v>8.9520483955666252E-2</v>
      </c>
      <c r="X91" s="26">
        <f>apoyo1!I90/apoyo1!H90-1</f>
        <v>-3.1045666177410003E-2</v>
      </c>
      <c r="Y91" s="26">
        <f>apoyo1!J90/apoyo1!I90-1</f>
        <v>1.9587790595178678E-2</v>
      </c>
      <c r="Z91" s="26">
        <f>apoyo1!K90/apoyo1!J90-1</f>
        <v>7.0396349525516655E-3</v>
      </c>
      <c r="AA91" s="26">
        <f>apoyo1!L90/apoyo1!K90-1</f>
        <v>-3.7889509887407136E-2</v>
      </c>
      <c r="AB91" s="26">
        <f>apoyo1!M90/apoyo1!L90-1</f>
        <v>2.9377212066450831E-2</v>
      </c>
      <c r="AC91" s="26">
        <f>apoyo1!N90/apoyo1!M90-1</f>
        <v>-1.7908887630436632E-2</v>
      </c>
      <c r="AD91" s="26">
        <f t="shared" si="48"/>
        <v>4.1248019267481337E-5</v>
      </c>
      <c r="AE91" s="26">
        <f>(apoyo1!N90/apoyo1!E90)^(1/10)-1</f>
        <v>9.878010354527289E-3</v>
      </c>
    </row>
    <row r="92" spans="3:31" x14ac:dyDescent="0.4">
      <c r="C92" s="13">
        <v>10</v>
      </c>
      <c r="D92" s="14" t="s">
        <v>84</v>
      </c>
      <c r="E92" s="9">
        <f t="shared" si="50"/>
        <v>2343.7800000000002</v>
      </c>
      <c r="F92" s="9">
        <f t="shared" si="50"/>
        <v>2391.7069999999999</v>
      </c>
      <c r="G92" s="9">
        <f t="shared" si="50"/>
        <v>2473.752</v>
      </c>
      <c r="H92" s="9">
        <f t="shared" si="50"/>
        <v>2722.1669999999999</v>
      </c>
      <c r="I92" s="9">
        <f t="shared" si="50"/>
        <v>3658.3470000000002</v>
      </c>
      <c r="J92" s="9">
        <f t="shared" si="50"/>
        <v>4263.491</v>
      </c>
      <c r="K92" s="9">
        <f t="shared" si="50"/>
        <v>4233.9139999999998</v>
      </c>
      <c r="L92" s="9">
        <f t="shared" si="50"/>
        <v>4039.9479999999999</v>
      </c>
      <c r="M92" s="9">
        <f t="shared" si="50"/>
        <v>4092.5250000000001</v>
      </c>
      <c r="N92" s="9">
        <f t="shared" si="50"/>
        <v>5219.9480000000003</v>
      </c>
      <c r="O92" s="15">
        <f t="shared" si="51"/>
        <v>9</v>
      </c>
      <c r="R92" s="13">
        <v>10</v>
      </c>
      <c r="S92" s="14" t="s">
        <v>84</v>
      </c>
      <c r="T92" s="14"/>
      <c r="U92" s="26">
        <f>apoyo1!F91/apoyo1!E91-1</f>
        <v>-4.6848435914623621E-2</v>
      </c>
      <c r="V92" s="26">
        <f>apoyo1!G91/apoyo1!F91-1</f>
        <v>2.4096597116620044E-2</v>
      </c>
      <c r="W92" s="26">
        <f>apoyo1!H91/apoyo1!G91-1</f>
        <v>5.1605759758039937E-3</v>
      </c>
      <c r="X92" s="26">
        <f>apoyo1!I91/apoyo1!H91-1</f>
        <v>0.23098206767807539</v>
      </c>
      <c r="Y92" s="26">
        <f>apoyo1!J91/apoyo1!I91-1</f>
        <v>5.8429671239060177E-2</v>
      </c>
      <c r="Z92" s="26">
        <f>apoyo1!K91/apoyo1!J91-1</f>
        <v>-5.1473751547822633E-2</v>
      </c>
      <c r="AA92" s="26">
        <f>apoyo1!L91/apoyo1!K91-1</f>
        <v>-4.063375685018622E-2</v>
      </c>
      <c r="AB92" s="26">
        <f>apoyo1!M91/apoyo1!L91-1</f>
        <v>-2.2846297600021992E-2</v>
      </c>
      <c r="AC92" s="26">
        <f>apoyo1!N91/apoyo1!M91-1</f>
        <v>0.21215672841923539</v>
      </c>
      <c r="AD92" s="26">
        <f t="shared" si="48"/>
        <v>3.1126518732052945E-2</v>
      </c>
      <c r="AE92" s="26">
        <f>(apoyo1!N91/apoyo1!E91)^(1/10)-1</f>
        <v>3.2572967619163729E-2</v>
      </c>
    </row>
    <row r="93" spans="3:31" x14ac:dyDescent="0.4">
      <c r="C93" s="13">
        <v>11</v>
      </c>
      <c r="D93" s="14" t="s">
        <v>85</v>
      </c>
      <c r="E93" s="9">
        <f t="shared" si="50"/>
        <v>8446.9459999999999</v>
      </c>
      <c r="F93" s="9">
        <f t="shared" si="50"/>
        <v>7925.0839999999998</v>
      </c>
      <c r="G93" s="9">
        <f t="shared" si="50"/>
        <v>8458.643</v>
      </c>
      <c r="H93" s="9">
        <f t="shared" si="50"/>
        <v>9286.2160000000003</v>
      </c>
      <c r="I93" s="9">
        <f t="shared" si="50"/>
        <v>10437.495999999999</v>
      </c>
      <c r="J93" s="9">
        <f t="shared" si="50"/>
        <v>11790.424999999999</v>
      </c>
      <c r="K93" s="9">
        <f t="shared" si="50"/>
        <v>13801.365</v>
      </c>
      <c r="L93" s="9">
        <f t="shared" si="50"/>
        <v>13266.691999999999</v>
      </c>
      <c r="M93" s="9">
        <f t="shared" si="50"/>
        <v>12758.217000000001</v>
      </c>
      <c r="N93" s="9">
        <f t="shared" si="50"/>
        <v>18424.21</v>
      </c>
      <c r="O93" s="15">
        <f t="shared" si="51"/>
        <v>11</v>
      </c>
      <c r="R93" s="13">
        <v>11</v>
      </c>
      <c r="S93" s="14" t="s">
        <v>85</v>
      </c>
      <c r="T93" s="14"/>
      <c r="U93" s="26">
        <f>apoyo1!F92/apoyo1!E92-1</f>
        <v>-0.13308639957697255</v>
      </c>
      <c r="V93" s="26">
        <f>apoyo1!G92/apoyo1!F92-1</f>
        <v>7.3149887117915702E-2</v>
      </c>
      <c r="W93" s="26">
        <f>apoyo1!H92/apoyo1!G92-1</f>
        <v>5.4302022045660481E-2</v>
      </c>
      <c r="X93" s="26">
        <f>apoyo1!I92/apoyo1!H92-1</f>
        <v>1.4545373842193454E-2</v>
      </c>
      <c r="Y93" s="26">
        <f>apoyo1!J92/apoyo1!I92-1</f>
        <v>1.8929424844570386E-2</v>
      </c>
      <c r="Z93" s="26">
        <f>apoyo1!K92/apoyo1!J92-1</f>
        <v>6.3054683137460099E-3</v>
      </c>
      <c r="AA93" s="26">
        <f>apoyo1!L92/apoyo1!K92-1</f>
        <v>-5.0192743057963951E-2</v>
      </c>
      <c r="AB93" s="26">
        <f>apoyo1!M92/apoyo1!L92-1</f>
        <v>-7.3649926858340042E-2</v>
      </c>
      <c r="AC93" s="26">
        <f>apoyo1!N92/apoyo1!M92-1</f>
        <v>9.8056212141390597E-2</v>
      </c>
      <c r="AD93" s="26">
        <f t="shared" si="48"/>
        <v>-1.1031292331940002E-4</v>
      </c>
      <c r="AE93" s="26">
        <f>(apoyo1!N92/apoyo1!E92)^(1/10)-1</f>
        <v>-1.4307577769081536E-3</v>
      </c>
    </row>
    <row r="94" spans="3:31" x14ac:dyDescent="0.4">
      <c r="C94" s="13">
        <v>12</v>
      </c>
      <c r="D94" s="14" t="s">
        <v>86</v>
      </c>
      <c r="E94" s="9">
        <f t="shared" si="50"/>
        <v>70706.820000000007</v>
      </c>
      <c r="F94" s="9">
        <f t="shared" si="50"/>
        <v>62618.472000000002</v>
      </c>
      <c r="G94" s="9">
        <f t="shared" si="50"/>
        <v>64950.625999999997</v>
      </c>
      <c r="H94" s="9">
        <f t="shared" si="50"/>
        <v>73810.116999999998</v>
      </c>
      <c r="I94" s="9">
        <f t="shared" si="50"/>
        <v>82670.032999999996</v>
      </c>
      <c r="J94" s="9">
        <f t="shared" si="50"/>
        <v>113040.872</v>
      </c>
      <c r="K94" s="9">
        <f t="shared" si="50"/>
        <v>117919.51</v>
      </c>
      <c r="L94" s="9">
        <f t="shared" si="50"/>
        <v>114851.125</v>
      </c>
      <c r="M94" s="9">
        <f t="shared" si="50"/>
        <v>104688.421</v>
      </c>
      <c r="N94" s="9">
        <f t="shared" si="50"/>
        <v>106723.459</v>
      </c>
      <c r="O94" s="15">
        <f t="shared" si="51"/>
        <v>6</v>
      </c>
      <c r="R94" s="13">
        <v>12</v>
      </c>
      <c r="S94" s="14" t="s">
        <v>86</v>
      </c>
      <c r="T94" s="14"/>
      <c r="U94" s="26">
        <f>apoyo1!F93/apoyo1!E93-1</f>
        <v>-0.11437018515432662</v>
      </c>
      <c r="V94" s="26">
        <f>apoyo1!G93/apoyo1!F93-1</f>
        <v>-1.1380731232151442E-2</v>
      </c>
      <c r="W94" s="26">
        <f>apoyo1!H93/apoyo1!G93-1</f>
        <v>6.7871154231229358E-3</v>
      </c>
      <c r="X94" s="26">
        <f>apoyo1!I93/apoyo1!H93-1</f>
        <v>-3.6200708564757544E-2</v>
      </c>
      <c r="Y94" s="26">
        <f>apoyo1!J93/apoyo1!I93-1</f>
        <v>0.45198597064129364</v>
      </c>
      <c r="Z94" s="26">
        <f>apoyo1!K93/apoyo1!J93-1</f>
        <v>5.3722506999422937E-3</v>
      </c>
      <c r="AA94" s="26">
        <f>apoyo1!L93/apoyo1!K93-1</f>
        <v>-5.06498437882692E-2</v>
      </c>
      <c r="AB94" s="26">
        <f>apoyo1!M93/apoyo1!L93-1</f>
        <v>-0.18887378120606357</v>
      </c>
      <c r="AC94" s="26">
        <f>apoyo1!N93/apoyo1!M93-1</f>
        <v>2.4715257612294872E-2</v>
      </c>
      <c r="AD94" s="26">
        <f>AVERAGE(Y94:AC94)</f>
        <v>4.8509970791839607E-2</v>
      </c>
      <c r="AE94" s="26">
        <f>(apoyo1!N93/apoyo1!E93)^(1/10)-1</f>
        <v>-2.1591175530062401E-3</v>
      </c>
    </row>
    <row r="95" spans="3:31" x14ac:dyDescent="0.4">
      <c r="C95" s="13">
        <v>13</v>
      </c>
      <c r="D95" s="14" t="s">
        <v>87</v>
      </c>
      <c r="E95" s="9">
        <f t="shared" si="50"/>
        <v>1290.039</v>
      </c>
      <c r="F95" s="9">
        <f t="shared" si="50"/>
        <v>1013.788</v>
      </c>
      <c r="G95" s="9">
        <f t="shared" si="50"/>
        <v>907.02800000000002</v>
      </c>
      <c r="H95" s="9">
        <f t="shared" si="50"/>
        <v>1011.4589999999999</v>
      </c>
      <c r="I95" s="9">
        <f t="shared" si="50"/>
        <v>1126.0940000000001</v>
      </c>
      <c r="J95" s="9">
        <f t="shared" si="50"/>
        <v>1299.7190000000001</v>
      </c>
      <c r="K95" s="9">
        <f t="shared" si="50"/>
        <v>1411.2860000000001</v>
      </c>
      <c r="L95" s="9">
        <f t="shared" si="50"/>
        <v>1292.4770000000001</v>
      </c>
      <c r="M95" s="9">
        <f t="shared" si="50"/>
        <v>968.56299999999999</v>
      </c>
      <c r="N95" s="9">
        <f t="shared" si="50"/>
        <v>1505.8579999999999</v>
      </c>
      <c r="O95" s="15">
        <f t="shared" si="51"/>
        <v>10</v>
      </c>
      <c r="R95" s="13">
        <v>13</v>
      </c>
      <c r="S95" s="14" t="s">
        <v>87</v>
      </c>
      <c r="T95" s="14"/>
      <c r="U95" s="26">
        <f>apoyo1!F94/apoyo1!E94-1</f>
        <v>-0.27220177005381374</v>
      </c>
      <c r="V95" s="26">
        <f>apoyo1!G94/apoyo1!F94-1</f>
        <v>-0.11079929926177856</v>
      </c>
      <c r="W95" s="26">
        <f>apoyo1!H94/apoyo1!G94-1</f>
        <v>3.1862720627958252E-2</v>
      </c>
      <c r="X95" s="26">
        <f>apoyo1!I94/apoyo1!H94-1</f>
        <v>6.6310536410000731E-2</v>
      </c>
      <c r="Y95" s="26">
        <f>apoyo1!J94/apoyo1!I94-1</f>
        <v>0.10545588361319336</v>
      </c>
      <c r="Z95" s="26">
        <f>apoyo1!K94/apoyo1!J94-1</f>
        <v>4.6920871930927088E-2</v>
      </c>
      <c r="AA95" s="26">
        <f>apoyo1!L94/apoyo1!K94-1</f>
        <v>-0.12661794043087016</v>
      </c>
      <c r="AB95" s="26">
        <f>apoyo1!M94/apoyo1!L94-1</f>
        <v>-0.2537404095898117</v>
      </c>
      <c r="AC95" s="26">
        <f>apoyo1!N94/apoyo1!M94-1</f>
        <v>0.42436709156839392</v>
      </c>
      <c r="AD95" s="26">
        <f t="shared" si="48"/>
        <v>3.9277099418366504E-2</v>
      </c>
      <c r="AE95" s="26">
        <f>(apoyo1!N94/apoyo1!E94)^(1/10)-1</f>
        <v>-2.642641717235894E-2</v>
      </c>
    </row>
    <row r="96" spans="3:31" x14ac:dyDescent="0.4">
      <c r="C96" s="13">
        <v>14</v>
      </c>
      <c r="D96" s="14" t="s">
        <v>88</v>
      </c>
      <c r="E96" s="9">
        <f t="shared" si="50"/>
        <v>991.63099999999997</v>
      </c>
      <c r="F96" s="9">
        <f t="shared" si="50"/>
        <v>942.10599999999999</v>
      </c>
      <c r="G96" s="9">
        <f t="shared" si="50"/>
        <v>803.81100000000004</v>
      </c>
      <c r="H96" s="9">
        <f t="shared" si="50"/>
        <v>878.07899999999995</v>
      </c>
      <c r="I96" s="9">
        <f t="shared" si="50"/>
        <v>1304.8</v>
      </c>
      <c r="J96" s="9">
        <f t="shared" si="50"/>
        <v>1539.6489999999999</v>
      </c>
      <c r="K96" s="9">
        <f t="shared" si="50"/>
        <v>1762.443</v>
      </c>
      <c r="L96" s="9">
        <f t="shared" si="50"/>
        <v>1776.655</v>
      </c>
      <c r="M96" s="9">
        <f t="shared" si="50"/>
        <v>1200.5319999999999</v>
      </c>
      <c r="N96" s="9">
        <f t="shared" si="50"/>
        <v>1532.48</v>
      </c>
      <c r="O96" s="15">
        <f t="shared" si="51"/>
        <v>13</v>
      </c>
      <c r="R96" s="13">
        <v>14</v>
      </c>
      <c r="S96" s="14" t="s">
        <v>88</v>
      </c>
      <c r="T96" s="14"/>
      <c r="U96" s="26">
        <f>apoyo1!F95/apoyo1!E95-1</f>
        <v>-5.3805493537575799E-2</v>
      </c>
      <c r="V96" s="26">
        <f>apoyo1!G95/apoyo1!F95-1</f>
        <v>-0.15862652397925492</v>
      </c>
      <c r="W96" s="26">
        <f>apoyo1!H95/apoyo1!G95-1</f>
        <v>-2.9891643737628648E-2</v>
      </c>
      <c r="X96" s="26">
        <f>apoyo1!I95/apoyo1!H95-1</f>
        <v>0.37940671210412891</v>
      </c>
      <c r="Y96" s="26">
        <f>apoyo1!J95/apoyo1!I95-1</f>
        <v>0.17188874359987216</v>
      </c>
      <c r="Z96" s="26">
        <f>apoyo1!K95/apoyo1!J95-1</f>
        <v>0.12773451044087625</v>
      </c>
      <c r="AA96" s="26">
        <f>apoyo1!L95/apoyo1!K95-1</f>
        <v>-3.1133656292823608E-2</v>
      </c>
      <c r="AB96" s="26">
        <f>apoyo1!M95/apoyo1!L95-1</f>
        <v>-0.36267351306856288</v>
      </c>
      <c r="AC96" s="26">
        <f>apoyo1!N95/apoyo1!M95-1</f>
        <v>0.15923064304082923</v>
      </c>
      <c r="AD96" s="26">
        <f>AVERAGE(Y96:AC96)</f>
        <v>1.3009345544038231E-2</v>
      </c>
      <c r="AE96" s="26">
        <f>(apoyo1!N95/apoyo1!E95)^(1/10)-1</f>
        <v>7.7644823147715591E-4</v>
      </c>
    </row>
    <row r="97" spans="3:30" x14ac:dyDescent="0.4">
      <c r="C97" s="37" t="s">
        <v>135</v>
      </c>
      <c r="R97" s="37" t="s">
        <v>135</v>
      </c>
    </row>
    <row r="99" spans="3:30" x14ac:dyDescent="0.4">
      <c r="C99" s="36" t="s">
        <v>130</v>
      </c>
      <c r="R99" s="36" t="s">
        <v>131</v>
      </c>
    </row>
    <row r="100" spans="3:30" ht="15" customHeight="1" x14ac:dyDescent="0.4">
      <c r="C100" s="53" t="s">
        <v>100</v>
      </c>
      <c r="D100" s="53" t="s">
        <v>99</v>
      </c>
      <c r="E100" s="53" t="s">
        <v>98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1"/>
      <c r="R100" s="53" t="s">
        <v>100</v>
      </c>
      <c r="S100" s="53" t="s">
        <v>99</v>
      </c>
      <c r="T100" s="7"/>
      <c r="U100" s="53" t="s">
        <v>107</v>
      </c>
      <c r="V100" s="53"/>
      <c r="W100" s="53"/>
      <c r="X100" s="53"/>
      <c r="Y100" s="53"/>
      <c r="Z100" s="53"/>
      <c r="AA100" s="53"/>
      <c r="AB100" s="53"/>
      <c r="AC100" s="53"/>
      <c r="AD100" s="32" t="s">
        <v>108</v>
      </c>
    </row>
    <row r="101" spans="3:30" x14ac:dyDescent="0.4">
      <c r="C101" s="53"/>
      <c r="D101" s="53"/>
      <c r="E101" s="7">
        <v>2012</v>
      </c>
      <c r="F101" s="7">
        <v>2013</v>
      </c>
      <c r="G101" s="7">
        <v>2014</v>
      </c>
      <c r="H101" s="7">
        <v>2015</v>
      </c>
      <c r="I101" s="7">
        <v>2016</v>
      </c>
      <c r="J101" s="7">
        <v>2017</v>
      </c>
      <c r="K101" s="7">
        <v>2018</v>
      </c>
      <c r="L101" s="7">
        <v>2019</v>
      </c>
      <c r="M101" s="7">
        <v>2020</v>
      </c>
      <c r="N101" s="7">
        <v>2021</v>
      </c>
      <c r="O101" s="1"/>
      <c r="R101" s="53"/>
      <c r="S101" s="53"/>
      <c r="T101" s="7"/>
      <c r="U101" s="7">
        <v>2013</v>
      </c>
      <c r="V101" s="7">
        <v>2014</v>
      </c>
      <c r="W101" s="7">
        <v>2015</v>
      </c>
      <c r="X101" s="7">
        <v>2016</v>
      </c>
      <c r="Y101" s="7">
        <v>2017</v>
      </c>
      <c r="Z101" s="7">
        <v>2018</v>
      </c>
      <c r="AA101" s="7">
        <v>2019</v>
      </c>
      <c r="AB101" s="7">
        <v>2020</v>
      </c>
      <c r="AC101" s="7">
        <v>2021</v>
      </c>
      <c r="AD101" s="7" t="s">
        <v>106</v>
      </c>
    </row>
    <row r="102" spans="3:30" x14ac:dyDescent="0.4">
      <c r="C102" s="53" t="s">
        <v>54</v>
      </c>
      <c r="D102" s="53"/>
      <c r="E102" s="12">
        <f>E79/E$79</f>
        <v>1</v>
      </c>
      <c r="F102" s="12">
        <f t="shared" ref="F102:N102" si="52">F79/F$79</f>
        <v>1</v>
      </c>
      <c r="G102" s="12">
        <f t="shared" si="52"/>
        <v>1</v>
      </c>
      <c r="H102" s="12">
        <f t="shared" si="52"/>
        <v>1</v>
      </c>
      <c r="I102" s="12">
        <f t="shared" si="52"/>
        <v>1</v>
      </c>
      <c r="J102" s="12">
        <f t="shared" si="52"/>
        <v>1</v>
      </c>
      <c r="K102" s="12">
        <f t="shared" si="52"/>
        <v>1</v>
      </c>
      <c r="L102" s="12">
        <f t="shared" si="52"/>
        <v>1</v>
      </c>
      <c r="M102" s="12">
        <f t="shared" si="52"/>
        <v>1</v>
      </c>
      <c r="N102" s="12">
        <f t="shared" si="52"/>
        <v>1</v>
      </c>
      <c r="O102" s="1"/>
      <c r="R102" s="53" t="s">
        <v>54</v>
      </c>
      <c r="S102" s="53"/>
      <c r="T102" s="7"/>
      <c r="U102" s="25">
        <f>F102-E102</f>
        <v>0</v>
      </c>
      <c r="V102" s="25">
        <f t="shared" ref="V102:AC102" si="53">G102-F102</f>
        <v>0</v>
      </c>
      <c r="W102" s="25">
        <f t="shared" si="53"/>
        <v>0</v>
      </c>
      <c r="X102" s="25">
        <f t="shared" si="53"/>
        <v>0</v>
      </c>
      <c r="Y102" s="25">
        <f t="shared" si="53"/>
        <v>0</v>
      </c>
      <c r="Z102" s="25">
        <f t="shared" si="53"/>
        <v>0</v>
      </c>
      <c r="AA102" s="25">
        <f t="shared" si="53"/>
        <v>0</v>
      </c>
      <c r="AB102" s="25">
        <f t="shared" si="53"/>
        <v>0</v>
      </c>
      <c r="AC102" s="25">
        <f t="shared" si="53"/>
        <v>0</v>
      </c>
      <c r="AD102" s="25">
        <f>N102-E102</f>
        <v>0</v>
      </c>
    </row>
    <row r="103" spans="3:30" x14ac:dyDescent="0.4">
      <c r="C103" s="54" t="s">
        <v>19</v>
      </c>
      <c r="D103" s="55"/>
      <c r="E103" s="20">
        <f>E80/E$79</f>
        <v>0.35880769589430433</v>
      </c>
      <c r="F103" s="20">
        <f t="shared" ref="F103:N103" si="54">F80/F$79</f>
        <v>0.33269796209690455</v>
      </c>
      <c r="G103" s="20">
        <f t="shared" si="54"/>
        <v>0.33193873183773159</v>
      </c>
      <c r="H103" s="20">
        <f t="shared" si="54"/>
        <v>0.33711953351704577</v>
      </c>
      <c r="I103" s="20">
        <f t="shared" si="54"/>
        <v>0.34745453428204287</v>
      </c>
      <c r="J103" s="20">
        <f t="shared" si="54"/>
        <v>0.37354017104382065</v>
      </c>
      <c r="K103" s="20">
        <f t="shared" si="54"/>
        <v>0.37554492005889695</v>
      </c>
      <c r="L103" s="20">
        <f t="shared" si="54"/>
        <v>0.37330288450572713</v>
      </c>
      <c r="M103" s="20">
        <f t="shared" si="54"/>
        <v>0.34890714176609139</v>
      </c>
      <c r="N103" s="20">
        <f t="shared" si="54"/>
        <v>0.35692756745337084</v>
      </c>
      <c r="O103" s="1"/>
      <c r="R103" s="54" t="s">
        <v>19</v>
      </c>
      <c r="S103" s="55"/>
      <c r="T103" s="33"/>
      <c r="U103" s="29">
        <f t="shared" ref="U103:U119" si="55">F103-E103</f>
        <v>-2.6109733797399781E-2</v>
      </c>
      <c r="V103" s="29">
        <f t="shared" ref="V103:V119" si="56">G103-F103</f>
        <v>-7.592302591729605E-4</v>
      </c>
      <c r="W103" s="29">
        <f t="shared" ref="W103:W119" si="57">H103-G103</f>
        <v>5.1808016793141731E-3</v>
      </c>
      <c r="X103" s="29">
        <f t="shared" ref="X103:X119" si="58">I103-H103</f>
        <v>1.0335000764997104E-2</v>
      </c>
      <c r="Y103" s="29">
        <f t="shared" ref="Y103:Y119" si="59">J103-I103</f>
        <v>2.6085636761777775E-2</v>
      </c>
      <c r="Z103" s="29">
        <f t="shared" ref="Z103:Z119" si="60">K103-J103</f>
        <v>2.0047490150763014E-3</v>
      </c>
      <c r="AA103" s="29">
        <f t="shared" ref="AA103:AA119" si="61">L103-K103</f>
        <v>-2.2420355531698188E-3</v>
      </c>
      <c r="AB103" s="29">
        <f t="shared" ref="AB103:AB119" si="62">M103-L103</f>
        <v>-2.439574273963574E-2</v>
      </c>
      <c r="AC103" s="29">
        <f t="shared" ref="AC103:AC119" si="63">N103-M103</f>
        <v>8.0204256872794533E-3</v>
      </c>
      <c r="AD103" s="29">
        <f t="shared" ref="AD103:AD119" si="64">N103-E103</f>
        <v>-1.8801284409334929E-3</v>
      </c>
    </row>
    <row r="104" spans="3:30" x14ac:dyDescent="0.4">
      <c r="C104" s="56" t="s">
        <v>56</v>
      </c>
      <c r="D104" s="57"/>
      <c r="E104" s="21">
        <f>E81/E80</f>
        <v>6.6036786009777568E-2</v>
      </c>
      <c r="F104" s="21">
        <f t="shared" ref="F104:M104" si="65">F81/F80</f>
        <v>6.8156896872877487E-2</v>
      </c>
      <c r="G104" s="21">
        <f t="shared" si="65"/>
        <v>5.0544150873692878E-2</v>
      </c>
      <c r="H104" s="21">
        <f t="shared" si="65"/>
        <v>2.9937027246532858E-2</v>
      </c>
      <c r="I104" s="21">
        <f t="shared" si="65"/>
        <v>2.7513863736176251E-2</v>
      </c>
      <c r="J104" s="21">
        <f t="shared" si="65"/>
        <v>2.5310245192320564E-2</v>
      </c>
      <c r="K104" s="21">
        <f t="shared" si="65"/>
        <v>2.2757201355875733E-2</v>
      </c>
      <c r="L104" s="21">
        <f t="shared" si="65"/>
        <v>2.5606017748115644E-2</v>
      </c>
      <c r="M104" s="21">
        <f t="shared" si="65"/>
        <v>2.3483077946894436E-2</v>
      </c>
      <c r="N104" s="21">
        <f>N81/N80</f>
        <v>2.1167115625706775E-2</v>
      </c>
      <c r="O104" s="1"/>
      <c r="R104" s="56" t="s">
        <v>56</v>
      </c>
      <c r="S104" s="57"/>
      <c r="T104" s="34"/>
      <c r="U104" s="30">
        <f t="shared" si="55"/>
        <v>2.1201108630999194E-3</v>
      </c>
      <c r="V104" s="30">
        <f t="shared" si="56"/>
        <v>-1.7612745999184609E-2</v>
      </c>
      <c r="W104" s="30">
        <f t="shared" si="57"/>
        <v>-2.060712362716002E-2</v>
      </c>
      <c r="X104" s="30">
        <f t="shared" si="58"/>
        <v>-2.4231635103566067E-3</v>
      </c>
      <c r="Y104" s="30">
        <f t="shared" si="59"/>
        <v>-2.2036185438556871E-3</v>
      </c>
      <c r="Z104" s="30">
        <f t="shared" si="60"/>
        <v>-2.5530438364448314E-3</v>
      </c>
      <c r="AA104" s="30">
        <f t="shared" si="61"/>
        <v>2.8488163922399112E-3</v>
      </c>
      <c r="AB104" s="30">
        <f t="shared" si="62"/>
        <v>-2.1229398012212082E-3</v>
      </c>
      <c r="AC104" s="30">
        <f t="shared" si="63"/>
        <v>-2.3159623211876611E-3</v>
      </c>
      <c r="AD104" s="30">
        <f t="shared" si="64"/>
        <v>-4.4869670384070789E-2</v>
      </c>
    </row>
    <row r="105" spans="3:30" x14ac:dyDescent="0.4">
      <c r="C105" s="13">
        <v>1</v>
      </c>
      <c r="D105" s="14" t="s">
        <v>75</v>
      </c>
      <c r="E105" s="19">
        <f>E82/E81</f>
        <v>0.79031913011723043</v>
      </c>
      <c r="F105" s="19">
        <f t="shared" ref="F105:N105" si="66">F82/F81</f>
        <v>0.8137678208431196</v>
      </c>
      <c r="G105" s="19">
        <f t="shared" si="66"/>
        <v>0.73840900155987155</v>
      </c>
      <c r="H105" s="19">
        <f t="shared" si="66"/>
        <v>0.57164117737053188</v>
      </c>
      <c r="I105" s="19">
        <f t="shared" si="66"/>
        <v>0.52027543700838019</v>
      </c>
      <c r="J105" s="19">
        <f t="shared" si="66"/>
        <v>0.60358291462760705</v>
      </c>
      <c r="K105" s="19">
        <f t="shared" si="66"/>
        <v>0.54539245021464067</v>
      </c>
      <c r="L105" s="19">
        <f t="shared" si="66"/>
        <v>0.47909263865726226</v>
      </c>
      <c r="M105" s="19">
        <f t="shared" si="66"/>
        <v>0.34450154689250184</v>
      </c>
      <c r="N105" s="19">
        <f t="shared" si="66"/>
        <v>0.31897979284521993</v>
      </c>
      <c r="O105" s="3">
        <f t="shared" ref="O105:O119" si="67">N82/N$80</f>
        <v>6.7518821574187654E-3</v>
      </c>
      <c r="R105" s="13">
        <v>1</v>
      </c>
      <c r="S105" s="14" t="s">
        <v>75</v>
      </c>
      <c r="T105" s="14"/>
      <c r="U105" s="26">
        <f t="shared" si="55"/>
        <v>2.3448690725889176E-2</v>
      </c>
      <c r="V105" s="26">
        <f t="shared" si="56"/>
        <v>-7.5358819283248057E-2</v>
      </c>
      <c r="W105" s="26">
        <f t="shared" si="57"/>
        <v>-0.16676782418933966</v>
      </c>
      <c r="X105" s="26">
        <f t="shared" si="58"/>
        <v>-5.1365740362151691E-2</v>
      </c>
      <c r="Y105" s="26">
        <f t="shared" si="59"/>
        <v>8.3307477619226855E-2</v>
      </c>
      <c r="Z105" s="26">
        <f t="shared" si="60"/>
        <v>-5.8190464412966381E-2</v>
      </c>
      <c r="AA105" s="26">
        <f t="shared" si="61"/>
        <v>-6.6299811557378407E-2</v>
      </c>
      <c r="AB105" s="26">
        <f t="shared" si="62"/>
        <v>-0.13459109176476042</v>
      </c>
      <c r="AC105" s="26">
        <f t="shared" si="63"/>
        <v>-2.5521754047281908E-2</v>
      </c>
      <c r="AD105" s="26">
        <f t="shared" si="64"/>
        <v>-0.47133933727201049</v>
      </c>
    </row>
    <row r="106" spans="3:30" x14ac:dyDescent="0.4">
      <c r="C106" s="13">
        <v>2</v>
      </c>
      <c r="D106" s="14" t="s">
        <v>76</v>
      </c>
      <c r="E106" s="19">
        <f>E83/E81</f>
        <v>0.2096808698827696</v>
      </c>
      <c r="F106" s="19">
        <f t="shared" ref="F106:N106" si="68">F83/F81</f>
        <v>0.18623217915688031</v>
      </c>
      <c r="G106" s="19">
        <f t="shared" si="68"/>
        <v>0.26159099844012845</v>
      </c>
      <c r="H106" s="19">
        <f t="shared" si="68"/>
        <v>0.42835882262946812</v>
      </c>
      <c r="I106" s="19">
        <f t="shared" si="68"/>
        <v>0.47972456299161986</v>
      </c>
      <c r="J106" s="19">
        <f t="shared" si="68"/>
        <v>0.3964170853723929</v>
      </c>
      <c r="K106" s="19">
        <f t="shared" si="68"/>
        <v>0.45460754978535933</v>
      </c>
      <c r="L106" s="19">
        <f t="shared" si="68"/>
        <v>0.52090736134273774</v>
      </c>
      <c r="M106" s="19">
        <f t="shared" si="68"/>
        <v>0.6554984531074981</v>
      </c>
      <c r="N106" s="19">
        <f t="shared" si="68"/>
        <v>0.68102020715478007</v>
      </c>
      <c r="O106" s="3">
        <f t="shared" si="67"/>
        <v>1.441523346828801E-2</v>
      </c>
      <c r="R106" s="13">
        <v>2</v>
      </c>
      <c r="S106" s="14" t="s">
        <v>76</v>
      </c>
      <c r="T106" s="14"/>
      <c r="U106" s="26">
        <f t="shared" si="55"/>
        <v>-2.3448690725889287E-2</v>
      </c>
      <c r="V106" s="26">
        <f t="shared" si="56"/>
        <v>7.5358819283248141E-2</v>
      </c>
      <c r="W106" s="26">
        <f t="shared" si="57"/>
        <v>0.16676782418933966</v>
      </c>
      <c r="X106" s="26">
        <f t="shared" si="58"/>
        <v>5.1365740362151746E-2</v>
      </c>
      <c r="Y106" s="26">
        <f t="shared" si="59"/>
        <v>-8.3307477619226966E-2</v>
      </c>
      <c r="Z106" s="26">
        <f t="shared" si="60"/>
        <v>5.8190464412966436E-2</v>
      </c>
      <c r="AA106" s="26">
        <f t="shared" si="61"/>
        <v>6.6299811557378407E-2</v>
      </c>
      <c r="AB106" s="26">
        <f t="shared" si="62"/>
        <v>0.13459109176476036</v>
      </c>
      <c r="AC106" s="26">
        <f t="shared" si="63"/>
        <v>2.5521754047281964E-2</v>
      </c>
      <c r="AD106" s="26">
        <f t="shared" si="64"/>
        <v>0.47133933727201049</v>
      </c>
    </row>
    <row r="107" spans="3:30" x14ac:dyDescent="0.4">
      <c r="C107" s="56" t="s">
        <v>59</v>
      </c>
      <c r="D107" s="57"/>
      <c r="E107" s="21">
        <f>E84/E$80</f>
        <v>0.70868286999384833</v>
      </c>
      <c r="F107" s="21">
        <f t="shared" ref="F107:N107" si="69">F84/F$80</f>
        <v>0.6952441556580361</v>
      </c>
      <c r="G107" s="21">
        <f t="shared" si="69"/>
        <v>0.69037814701950195</v>
      </c>
      <c r="H107" s="21">
        <f t="shared" si="69"/>
        <v>0.71262705851451247</v>
      </c>
      <c r="I107" s="21">
        <f t="shared" si="69"/>
        <v>0.71258503418503005</v>
      </c>
      <c r="J107" s="21">
        <f t="shared" si="69"/>
        <v>0.743477833279237</v>
      </c>
      <c r="K107" s="21">
        <f t="shared" si="69"/>
        <v>0.73663906030078707</v>
      </c>
      <c r="L107" s="21">
        <f t="shared" si="69"/>
        <v>0.70670497897909146</v>
      </c>
      <c r="M107" s="21">
        <f t="shared" si="69"/>
        <v>0.74104011922967328</v>
      </c>
      <c r="N107" s="21">
        <f t="shared" si="69"/>
        <v>0.75467415786219327</v>
      </c>
      <c r="O107" s="3">
        <f t="shared" si="67"/>
        <v>0.75467415786219327</v>
      </c>
      <c r="R107" s="56" t="s">
        <v>59</v>
      </c>
      <c r="S107" s="57"/>
      <c r="T107" s="34"/>
      <c r="U107" s="30">
        <f t="shared" si="55"/>
        <v>-1.343871433581223E-2</v>
      </c>
      <c r="V107" s="30">
        <f t="shared" si="56"/>
        <v>-4.8660086385341472E-3</v>
      </c>
      <c r="W107" s="30">
        <f t="shared" si="57"/>
        <v>2.2248911495010515E-2</v>
      </c>
      <c r="X107" s="30">
        <f t="shared" si="58"/>
        <v>-4.202432948241519E-5</v>
      </c>
      <c r="Y107" s="30">
        <f t="shared" si="59"/>
        <v>3.0892799094206946E-2</v>
      </c>
      <c r="Z107" s="30">
        <f t="shared" si="60"/>
        <v>-6.8387729784499252E-3</v>
      </c>
      <c r="AA107" s="30">
        <f t="shared" si="61"/>
        <v>-2.9934081321695616E-2</v>
      </c>
      <c r="AB107" s="30">
        <f t="shared" si="62"/>
        <v>3.4335140250581819E-2</v>
      </c>
      <c r="AC107" s="30">
        <f t="shared" si="63"/>
        <v>1.3634038632519996E-2</v>
      </c>
      <c r="AD107" s="30">
        <f t="shared" si="64"/>
        <v>4.5991287868344943E-2</v>
      </c>
    </row>
    <row r="108" spans="3:30" x14ac:dyDescent="0.4">
      <c r="C108" s="13">
        <v>3</v>
      </c>
      <c r="D108" s="14" t="s">
        <v>77</v>
      </c>
      <c r="E108" s="19">
        <f>E85/E$84</f>
        <v>0.18508565102584051</v>
      </c>
      <c r="F108" s="19">
        <f t="shared" ref="F108:M108" si="70">F85/F$84</f>
        <v>0.19391237744345544</v>
      </c>
      <c r="G108" s="19">
        <f t="shared" si="70"/>
        <v>0.19071655194514733</v>
      </c>
      <c r="H108" s="19">
        <f t="shared" si="70"/>
        <v>0.1824562762105614</v>
      </c>
      <c r="I108" s="19">
        <f t="shared" si="70"/>
        <v>0.18309222179271067</v>
      </c>
      <c r="J108" s="19">
        <f t="shared" si="70"/>
        <v>0.16584436689770088</v>
      </c>
      <c r="K108" s="19">
        <f t="shared" si="70"/>
        <v>0.16567048379451174</v>
      </c>
      <c r="L108" s="19">
        <f t="shared" si="70"/>
        <v>0.16647728169993928</v>
      </c>
      <c r="M108" s="19">
        <f t="shared" si="70"/>
        <v>0.17586169590383127</v>
      </c>
      <c r="N108" s="19">
        <f>N85/N$84</f>
        <v>0.17908222199902799</v>
      </c>
      <c r="O108" s="3">
        <f t="shared" si="67"/>
        <v>0.13514872507520678</v>
      </c>
      <c r="R108" s="13">
        <v>3</v>
      </c>
      <c r="S108" s="14" t="s">
        <v>77</v>
      </c>
      <c r="T108" s="14"/>
      <c r="U108" s="26">
        <f t="shared" si="55"/>
        <v>8.8267264176149218E-3</v>
      </c>
      <c r="V108" s="26">
        <f t="shared" si="56"/>
        <v>-3.1958254983081025E-3</v>
      </c>
      <c r="W108" s="26">
        <f t="shared" si="57"/>
        <v>-8.2602757345859312E-3</v>
      </c>
      <c r="X108" s="26">
        <f t="shared" si="58"/>
        <v>6.359455821492721E-4</v>
      </c>
      <c r="Y108" s="26">
        <f t="shared" si="59"/>
        <v>-1.7247854895009795E-2</v>
      </c>
      <c r="Z108" s="26">
        <f t="shared" si="60"/>
        <v>-1.7388310318913747E-4</v>
      </c>
      <c r="AA108" s="26">
        <f t="shared" si="61"/>
        <v>8.0679790542753649E-4</v>
      </c>
      <c r="AB108" s="26">
        <f t="shared" si="62"/>
        <v>9.3844142038919942E-3</v>
      </c>
      <c r="AC108" s="26">
        <f t="shared" si="63"/>
        <v>3.220526095196713E-3</v>
      </c>
      <c r="AD108" s="26">
        <f>N108-E108</f>
        <v>-6.003429026812529E-3</v>
      </c>
    </row>
    <row r="109" spans="3:30" x14ac:dyDescent="0.4">
      <c r="C109" s="13">
        <v>4</v>
      </c>
      <c r="D109" s="14" t="s">
        <v>78</v>
      </c>
      <c r="E109" s="19">
        <f t="shared" ref="E109:N109" si="71">E86/E$84</f>
        <v>1.4683588168815542E-2</v>
      </c>
      <c r="F109" s="19">
        <f t="shared" si="71"/>
        <v>1.5118504647281475E-2</v>
      </c>
      <c r="G109" s="19">
        <f t="shared" si="71"/>
        <v>1.2521998842651382E-2</v>
      </c>
      <c r="H109" s="19">
        <f t="shared" si="71"/>
        <v>1.13255383693529E-2</v>
      </c>
      <c r="I109" s="19">
        <f t="shared" si="71"/>
        <v>1.0441265184467936E-2</v>
      </c>
      <c r="J109" s="19">
        <f t="shared" si="71"/>
        <v>8.5330113677096024E-3</v>
      </c>
      <c r="K109" s="19">
        <f t="shared" si="71"/>
        <v>8.0227647413031594E-3</v>
      </c>
      <c r="L109" s="19">
        <f t="shared" si="71"/>
        <v>8.4064665324657586E-3</v>
      </c>
      <c r="M109" s="19">
        <f t="shared" si="71"/>
        <v>9.0604852500009072E-3</v>
      </c>
      <c r="N109" s="19">
        <f t="shared" si="71"/>
        <v>9.0401627855984691E-3</v>
      </c>
      <c r="O109" s="3">
        <f t="shared" si="67"/>
        <v>6.8223772371586635E-3</v>
      </c>
      <c r="R109" s="13">
        <v>4</v>
      </c>
      <c r="S109" s="14" t="s">
        <v>78</v>
      </c>
      <c r="T109" s="14"/>
      <c r="U109" s="26">
        <f t="shared" si="55"/>
        <v>4.3491647846593227E-4</v>
      </c>
      <c r="V109" s="26">
        <f t="shared" si="56"/>
        <v>-2.5965058046300924E-3</v>
      </c>
      <c r="W109" s="26">
        <f t="shared" si="57"/>
        <v>-1.1964604732984819E-3</v>
      </c>
      <c r="X109" s="26">
        <f t="shared" si="58"/>
        <v>-8.8427318488496463E-4</v>
      </c>
      <c r="Y109" s="26">
        <f t="shared" si="59"/>
        <v>-1.9082538167583332E-3</v>
      </c>
      <c r="Z109" s="26">
        <f t="shared" si="60"/>
        <v>-5.10246626406443E-4</v>
      </c>
      <c r="AA109" s="26">
        <f t="shared" si="61"/>
        <v>3.8370179116259916E-4</v>
      </c>
      <c r="AB109" s="26">
        <f t="shared" si="62"/>
        <v>6.5401871753514862E-4</v>
      </c>
      <c r="AC109" s="26">
        <f t="shared" si="63"/>
        <v>-2.0322464402438081E-5</v>
      </c>
      <c r="AD109" s="26">
        <f t="shared" si="64"/>
        <v>-5.6434253832170732E-3</v>
      </c>
    </row>
    <row r="110" spans="3:30" x14ac:dyDescent="0.4">
      <c r="C110" s="13">
        <v>5</v>
      </c>
      <c r="D110" s="14" t="s">
        <v>79</v>
      </c>
      <c r="E110" s="19">
        <f t="shared" ref="E110:N110" si="72">E87/E$84</f>
        <v>5.1896146307377419E-2</v>
      </c>
      <c r="F110" s="19">
        <f t="shared" si="72"/>
        <v>5.0794524879687802E-2</v>
      </c>
      <c r="G110" s="19">
        <f t="shared" si="72"/>
        <v>5.2275539990114563E-2</v>
      </c>
      <c r="H110" s="19">
        <f t="shared" si="72"/>
        <v>5.2585367274967966E-2</v>
      </c>
      <c r="I110" s="19">
        <f t="shared" si="72"/>
        <v>4.7781465993341765E-2</v>
      </c>
      <c r="J110" s="19">
        <f t="shared" si="72"/>
        <v>3.9429233917264821E-2</v>
      </c>
      <c r="K110" s="19">
        <f t="shared" si="72"/>
        <v>4.2421885063821746E-2</v>
      </c>
      <c r="L110" s="19">
        <f t="shared" si="72"/>
        <v>4.1522449549304646E-2</v>
      </c>
      <c r="M110" s="19">
        <f t="shared" si="72"/>
        <v>3.0603694430940288E-2</v>
      </c>
      <c r="N110" s="19">
        <f t="shared" si="72"/>
        <v>4.1841579510003446E-2</v>
      </c>
      <c r="O110" s="3">
        <f t="shared" si="67"/>
        <v>3.1576758780335855E-2</v>
      </c>
      <c r="R110" s="13">
        <v>5</v>
      </c>
      <c r="S110" s="14" t="s">
        <v>79</v>
      </c>
      <c r="T110" s="14"/>
      <c r="U110" s="26">
        <f t="shared" si="55"/>
        <v>-1.1016214276896169E-3</v>
      </c>
      <c r="V110" s="26">
        <f t="shared" si="56"/>
        <v>1.4810151104267602E-3</v>
      </c>
      <c r="W110" s="26">
        <f t="shared" si="57"/>
        <v>3.0982728485340338E-4</v>
      </c>
      <c r="X110" s="26">
        <f t="shared" si="58"/>
        <v>-4.8039012816262008E-3</v>
      </c>
      <c r="Y110" s="26">
        <f t="shared" si="59"/>
        <v>-8.3522320760769445E-3</v>
      </c>
      <c r="Z110" s="26">
        <f t="shared" si="60"/>
        <v>2.9926511465569253E-3</v>
      </c>
      <c r="AA110" s="26">
        <f t="shared" si="61"/>
        <v>-8.9943551451709958E-4</v>
      </c>
      <c r="AB110" s="26">
        <f t="shared" si="62"/>
        <v>-1.0918755118364359E-2</v>
      </c>
      <c r="AC110" s="26">
        <f t="shared" si="63"/>
        <v>1.1237885079063158E-2</v>
      </c>
      <c r="AD110" s="26">
        <f t="shared" si="64"/>
        <v>-1.0054566797373973E-2</v>
      </c>
    </row>
    <row r="111" spans="3:30" x14ac:dyDescent="0.4">
      <c r="C111" s="13">
        <v>6</v>
      </c>
      <c r="D111" s="14" t="s">
        <v>80</v>
      </c>
      <c r="E111" s="19">
        <f t="shared" ref="E111:N111" si="73">E88/E$84</f>
        <v>3.7113937907138662E-2</v>
      </c>
      <c r="F111" s="19">
        <f t="shared" si="73"/>
        <v>3.948469749740055E-2</v>
      </c>
      <c r="G111" s="19">
        <f t="shared" si="73"/>
        <v>3.9354186077014637E-2</v>
      </c>
      <c r="H111" s="19">
        <f t="shared" si="73"/>
        <v>4.1650672904351725E-2</v>
      </c>
      <c r="I111" s="19">
        <f t="shared" si="73"/>
        <v>4.2405131621017111E-2</v>
      </c>
      <c r="J111" s="19">
        <f t="shared" si="73"/>
        <v>3.5207983273374613E-2</v>
      </c>
      <c r="K111" s="19">
        <f t="shared" si="73"/>
        <v>3.5633879154871942E-2</v>
      </c>
      <c r="L111" s="19">
        <f t="shared" si="73"/>
        <v>3.7464102175996501E-2</v>
      </c>
      <c r="M111" s="19">
        <f t="shared" si="73"/>
        <v>3.028572633194716E-2</v>
      </c>
      <c r="N111" s="19">
        <f t="shared" si="73"/>
        <v>4.0149417397583799E-2</v>
      </c>
      <c r="O111" s="3">
        <f t="shared" si="67"/>
        <v>3.0299727763179247E-2</v>
      </c>
      <c r="R111" s="13">
        <v>6</v>
      </c>
      <c r="S111" s="14" t="s">
        <v>80</v>
      </c>
      <c r="T111" s="14"/>
      <c r="U111" s="26">
        <f t="shared" si="55"/>
        <v>2.370759590261888E-3</v>
      </c>
      <c r="V111" s="26">
        <f t="shared" si="56"/>
        <v>-1.305114203859134E-4</v>
      </c>
      <c r="W111" s="26">
        <f t="shared" si="57"/>
        <v>2.2964868273370881E-3</v>
      </c>
      <c r="X111" s="26">
        <f t="shared" si="58"/>
        <v>7.5445871666538628E-4</v>
      </c>
      <c r="Y111" s="26">
        <f t="shared" si="59"/>
        <v>-7.1971483476424986E-3</v>
      </c>
      <c r="Z111" s="26">
        <f t="shared" si="60"/>
        <v>4.2589588149732904E-4</v>
      </c>
      <c r="AA111" s="26">
        <f t="shared" si="61"/>
        <v>1.8302230211245593E-3</v>
      </c>
      <c r="AB111" s="26">
        <f t="shared" si="62"/>
        <v>-7.1783758440493416E-3</v>
      </c>
      <c r="AC111" s="26">
        <f t="shared" si="63"/>
        <v>9.8636910656366393E-3</v>
      </c>
      <c r="AD111" s="26">
        <f t="shared" si="64"/>
        <v>3.0354794904451365E-3</v>
      </c>
    </row>
    <row r="112" spans="3:30" x14ac:dyDescent="0.4">
      <c r="C112" s="13">
        <v>7</v>
      </c>
      <c r="D112" s="14" t="s">
        <v>81</v>
      </c>
      <c r="E112" s="19">
        <f t="shared" ref="E112:N112" si="74">E89/E$84</f>
        <v>3.4317351552119969E-3</v>
      </c>
      <c r="F112" s="19">
        <f t="shared" si="74"/>
        <v>3.6320185827149664E-3</v>
      </c>
      <c r="G112" s="19">
        <f t="shared" si="74"/>
        <v>3.829667622758898E-3</v>
      </c>
      <c r="H112" s="19">
        <f t="shared" si="74"/>
        <v>3.2510677537698012E-3</v>
      </c>
      <c r="I112" s="19">
        <f t="shared" si="74"/>
        <v>3.6678583978210959E-3</v>
      </c>
      <c r="J112" s="19">
        <f t="shared" si="74"/>
        <v>3.4954135773423004E-3</v>
      </c>
      <c r="K112" s="19">
        <f t="shared" si="74"/>
        <v>3.6931082151285518E-3</v>
      </c>
      <c r="L112" s="19">
        <f t="shared" si="74"/>
        <v>3.6949447662367454E-3</v>
      </c>
      <c r="M112" s="19">
        <f t="shared" si="74"/>
        <v>3.4288829844417866E-3</v>
      </c>
      <c r="N112" s="19">
        <f t="shared" si="74"/>
        <v>4.2439444932755119E-3</v>
      </c>
      <c r="O112" s="3">
        <f t="shared" si="67"/>
        <v>3.2027952364765892E-3</v>
      </c>
      <c r="R112" s="13">
        <v>7</v>
      </c>
      <c r="S112" s="14" t="s">
        <v>81</v>
      </c>
      <c r="T112" s="14"/>
      <c r="U112" s="26">
        <f t="shared" si="55"/>
        <v>2.0028342750296954E-4</v>
      </c>
      <c r="V112" s="26">
        <f t="shared" si="56"/>
        <v>1.9764904004393154E-4</v>
      </c>
      <c r="W112" s="26">
        <f t="shared" si="57"/>
        <v>-5.7859986898909678E-4</v>
      </c>
      <c r="X112" s="26">
        <f t="shared" si="58"/>
        <v>4.1679064405129472E-4</v>
      </c>
      <c r="Y112" s="26">
        <f t="shared" si="59"/>
        <v>-1.7244482047879548E-4</v>
      </c>
      <c r="Z112" s="26">
        <f t="shared" si="60"/>
        <v>1.9769463778625132E-4</v>
      </c>
      <c r="AA112" s="26">
        <f t="shared" si="61"/>
        <v>1.8365511081936542E-6</v>
      </c>
      <c r="AB112" s="26">
        <f t="shared" si="62"/>
        <v>-2.6606178179495879E-4</v>
      </c>
      <c r="AC112" s="26">
        <f t="shared" si="63"/>
        <v>8.1506150883372533E-4</v>
      </c>
      <c r="AD112" s="26">
        <f t="shared" si="64"/>
        <v>8.1220933806351505E-4</v>
      </c>
    </row>
    <row r="113" spans="3:30" x14ac:dyDescent="0.4">
      <c r="C113" s="13">
        <v>8</v>
      </c>
      <c r="D113" s="14" t="s">
        <v>82</v>
      </c>
      <c r="E113" s="19">
        <f t="shared" ref="E113:N113" si="75">E90/E$84</f>
        <v>1.2073415963400405E-2</v>
      </c>
      <c r="F113" s="19">
        <f t="shared" si="75"/>
        <v>1.3946261308064376E-2</v>
      </c>
      <c r="G113" s="19">
        <f t="shared" si="75"/>
        <v>1.4502264850472018E-2</v>
      </c>
      <c r="H113" s="19">
        <f t="shared" si="75"/>
        <v>1.5717985654817308E-2</v>
      </c>
      <c r="I113" s="19">
        <f t="shared" si="75"/>
        <v>1.4945461265784101E-2</v>
      </c>
      <c r="J113" s="19">
        <f t="shared" si="75"/>
        <v>1.393601810926833E-2</v>
      </c>
      <c r="K113" s="19">
        <f t="shared" si="75"/>
        <v>1.428651778521913E-2</v>
      </c>
      <c r="L113" s="19">
        <f t="shared" si="75"/>
        <v>1.6125637435985243E-2</v>
      </c>
      <c r="M113" s="19">
        <f t="shared" si="75"/>
        <v>1.932797023421343E-2</v>
      </c>
      <c r="N113" s="19">
        <f t="shared" si="75"/>
        <v>1.7752443082686017E-2</v>
      </c>
      <c r="O113" s="3">
        <f t="shared" si="67"/>
        <v>1.3397310033422588E-2</v>
      </c>
      <c r="R113" s="13">
        <v>8</v>
      </c>
      <c r="S113" s="14" t="s">
        <v>82</v>
      </c>
      <c r="T113" s="14"/>
      <c r="U113" s="26">
        <f t="shared" si="55"/>
        <v>1.8728453446639707E-3</v>
      </c>
      <c r="V113" s="26">
        <f t="shared" si="56"/>
        <v>5.5600354240764246E-4</v>
      </c>
      <c r="W113" s="26">
        <f t="shared" si="57"/>
        <v>1.21572080434529E-3</v>
      </c>
      <c r="X113" s="26">
        <f t="shared" si="58"/>
        <v>-7.7252438903320682E-4</v>
      </c>
      <c r="Y113" s="26">
        <f t="shared" si="59"/>
        <v>-1.0094431565157713E-3</v>
      </c>
      <c r="Z113" s="26">
        <f t="shared" si="60"/>
        <v>3.5049967595079945E-4</v>
      </c>
      <c r="AA113" s="26">
        <f t="shared" si="61"/>
        <v>1.839119650766113E-3</v>
      </c>
      <c r="AB113" s="26">
        <f t="shared" si="62"/>
        <v>3.2023327982281871E-3</v>
      </c>
      <c r="AC113" s="26">
        <f t="shared" si="63"/>
        <v>-1.5755271515274123E-3</v>
      </c>
      <c r="AD113" s="26">
        <f t="shared" si="64"/>
        <v>5.6790271192856123E-3</v>
      </c>
    </row>
    <row r="114" spans="3:30" x14ac:dyDescent="0.4">
      <c r="C114" s="13">
        <v>9</v>
      </c>
      <c r="D114" s="14" t="s">
        <v>83</v>
      </c>
      <c r="E114" s="19">
        <f t="shared" ref="E114:N114" si="76">E91/E$84</f>
        <v>5.6068109634546878E-2</v>
      </c>
      <c r="F114" s="19">
        <f t="shared" si="76"/>
        <v>5.9576263111035324E-2</v>
      </c>
      <c r="G114" s="19">
        <f t="shared" si="76"/>
        <v>6.0688471131825704E-2</v>
      </c>
      <c r="H114" s="19">
        <f t="shared" si="76"/>
        <v>6.3880800442024988E-2</v>
      </c>
      <c r="I114" s="19">
        <f t="shared" si="76"/>
        <v>5.9860448228878427E-2</v>
      </c>
      <c r="J114" s="19">
        <f t="shared" si="76"/>
        <v>5.3985852839778484E-2</v>
      </c>
      <c r="K114" s="19">
        <f t="shared" si="76"/>
        <v>5.381227820786387E-2</v>
      </c>
      <c r="L114" s="19">
        <f t="shared" si="76"/>
        <v>5.3502341882028071E-2</v>
      </c>
      <c r="M114" s="19">
        <f t="shared" si="76"/>
        <v>6.1541396428664658E-2</v>
      </c>
      <c r="N114" s="19">
        <f t="shared" si="76"/>
        <v>5.6063620479747597E-2</v>
      </c>
      <c r="O114" s="3">
        <f t="shared" si="67"/>
        <v>4.2309765572259128E-2</v>
      </c>
      <c r="R114" s="13">
        <v>9</v>
      </c>
      <c r="S114" s="14" t="s">
        <v>83</v>
      </c>
      <c r="T114" s="14"/>
      <c r="U114" s="26">
        <f t="shared" si="55"/>
        <v>3.5081534764884459E-3</v>
      </c>
      <c r="V114" s="26">
        <f t="shared" si="56"/>
        <v>1.1122080207903798E-3</v>
      </c>
      <c r="W114" s="26">
        <f t="shared" si="57"/>
        <v>3.1923293101992836E-3</v>
      </c>
      <c r="X114" s="26">
        <f t="shared" si="58"/>
        <v>-4.0203522131465608E-3</v>
      </c>
      <c r="Y114" s="26">
        <f t="shared" si="59"/>
        <v>-5.8745953890999431E-3</v>
      </c>
      <c r="Z114" s="26">
        <f t="shared" si="60"/>
        <v>-1.7357463191461364E-4</v>
      </c>
      <c r="AA114" s="26">
        <f t="shared" si="61"/>
        <v>-3.0993632583579955E-4</v>
      </c>
      <c r="AB114" s="26">
        <f t="shared" si="62"/>
        <v>8.039054546636587E-3</v>
      </c>
      <c r="AC114" s="26">
        <f t="shared" si="63"/>
        <v>-5.4777759489170602E-3</v>
      </c>
      <c r="AD114" s="26">
        <f t="shared" si="64"/>
        <v>-4.4891547992809144E-6</v>
      </c>
    </row>
    <row r="115" spans="3:30" x14ac:dyDescent="0.4">
      <c r="C115" s="13">
        <v>10</v>
      </c>
      <c r="D115" s="14" t="s">
        <v>84</v>
      </c>
      <c r="E115" s="19">
        <f t="shared" ref="E115:N115" si="77">E92/E$84</f>
        <v>1.7894567314786176E-2</v>
      </c>
      <c r="F115" s="19">
        <f t="shared" si="77"/>
        <v>1.9913083561979551E-2</v>
      </c>
      <c r="G115" s="19">
        <f t="shared" si="77"/>
        <v>1.9960910939792818E-2</v>
      </c>
      <c r="H115" s="19">
        <f t="shared" si="77"/>
        <v>1.95261825632978E-2</v>
      </c>
      <c r="I115" s="19">
        <f t="shared" si="77"/>
        <v>2.3522098616181143E-2</v>
      </c>
      <c r="J115" s="19">
        <f t="shared" si="77"/>
        <v>2.1960443386485839E-2</v>
      </c>
      <c r="K115" s="19">
        <f t="shared" si="77"/>
        <v>2.0585783729103631E-2</v>
      </c>
      <c r="L115" s="19">
        <f t="shared" si="77"/>
        <v>2.010032359847869E-2</v>
      </c>
      <c r="M115" s="19">
        <f t="shared" si="77"/>
        <v>2.2161351425123769E-2</v>
      </c>
      <c r="N115" s="19">
        <f t="shared" si="77"/>
        <v>2.5504866034894092E-2</v>
      </c>
      <c r="O115" s="3">
        <f t="shared" si="67"/>
        <v>1.9247863296271758E-2</v>
      </c>
      <c r="R115" s="13">
        <v>10</v>
      </c>
      <c r="S115" s="14" t="s">
        <v>84</v>
      </c>
      <c r="T115" s="14"/>
      <c r="U115" s="26">
        <f t="shared" si="55"/>
        <v>2.0185162471933749E-3</v>
      </c>
      <c r="V115" s="26">
        <f t="shared" si="56"/>
        <v>4.7827377813267069E-5</v>
      </c>
      <c r="W115" s="26">
        <f t="shared" si="57"/>
        <v>-4.34728376495018E-4</v>
      </c>
      <c r="X115" s="26">
        <f t="shared" si="58"/>
        <v>3.9959160528833422E-3</v>
      </c>
      <c r="Y115" s="26">
        <f t="shared" si="59"/>
        <v>-1.561655229695303E-3</v>
      </c>
      <c r="Z115" s="26">
        <f t="shared" si="60"/>
        <v>-1.374659657382208E-3</v>
      </c>
      <c r="AA115" s="26">
        <f t="shared" si="61"/>
        <v>-4.8546013062494148E-4</v>
      </c>
      <c r="AB115" s="26">
        <f t="shared" si="62"/>
        <v>2.0610278266450788E-3</v>
      </c>
      <c r="AC115" s="26">
        <f t="shared" si="63"/>
        <v>3.3435146097703233E-3</v>
      </c>
      <c r="AD115" s="26">
        <f t="shared" si="64"/>
        <v>7.6102987201079157E-3</v>
      </c>
    </row>
    <row r="116" spans="3:30" x14ac:dyDescent="0.4">
      <c r="C116" s="13">
        <v>11</v>
      </c>
      <c r="D116" s="14" t="s">
        <v>85</v>
      </c>
      <c r="E116" s="19">
        <f t="shared" ref="E116:N116" si="78">E93/E$84</f>
        <v>6.4491737194345811E-2</v>
      </c>
      <c r="F116" s="19">
        <f t="shared" si="78"/>
        <v>6.5983358299201003E-2</v>
      </c>
      <c r="G116" s="19">
        <f t="shared" si="78"/>
        <v>6.8253494931788602E-2</v>
      </c>
      <c r="H116" s="19">
        <f t="shared" si="78"/>
        <v>6.6610295745344439E-2</v>
      </c>
      <c r="I116" s="19">
        <f t="shared" si="78"/>
        <v>6.7110039101811875E-2</v>
      </c>
      <c r="J116" s="19">
        <f t="shared" si="78"/>
        <v>6.0730270267981633E-2</v>
      </c>
      <c r="K116" s="19">
        <f t="shared" si="78"/>
        <v>6.7103846477850129E-2</v>
      </c>
      <c r="L116" s="19">
        <f t="shared" si="78"/>
        <v>6.6006988773456593E-2</v>
      </c>
      <c r="M116" s="19">
        <f t="shared" si="78"/>
        <v>6.9086769291571412E-2</v>
      </c>
      <c r="N116" s="19">
        <f t="shared" si="78"/>
        <v>9.0021396352752178E-2</v>
      </c>
      <c r="O116" s="3">
        <f t="shared" si="67"/>
        <v>6.7936821482091972E-2</v>
      </c>
      <c r="R116" s="13">
        <v>11</v>
      </c>
      <c r="S116" s="14" t="s">
        <v>85</v>
      </c>
      <c r="T116" s="14"/>
      <c r="U116" s="26">
        <f t="shared" si="55"/>
        <v>1.4916211048551925E-3</v>
      </c>
      <c r="V116" s="26">
        <f t="shared" si="56"/>
        <v>2.2701366325875993E-3</v>
      </c>
      <c r="W116" s="26">
        <f t="shared" si="57"/>
        <v>-1.6431991864441636E-3</v>
      </c>
      <c r="X116" s="26">
        <f t="shared" si="58"/>
        <v>4.9974335646743584E-4</v>
      </c>
      <c r="Y116" s="26">
        <f t="shared" si="59"/>
        <v>-6.3797688338302419E-3</v>
      </c>
      <c r="Z116" s="26">
        <f t="shared" si="60"/>
        <v>6.3735762098684964E-3</v>
      </c>
      <c r="AA116" s="26">
        <f t="shared" si="61"/>
        <v>-1.0968577043935362E-3</v>
      </c>
      <c r="AB116" s="26">
        <f t="shared" si="62"/>
        <v>3.0797805181148191E-3</v>
      </c>
      <c r="AC116" s="26">
        <f>N116-M116</f>
        <v>2.0934627061180766E-2</v>
      </c>
      <c r="AD116" s="26">
        <f t="shared" si="64"/>
        <v>2.5529659158406368E-2</v>
      </c>
    </row>
    <row r="117" spans="3:30" x14ac:dyDescent="0.4">
      <c r="C117" s="13">
        <v>12</v>
      </c>
      <c r="D117" s="14" t="s">
        <v>86</v>
      </c>
      <c r="E117" s="19">
        <f t="shared" ref="E117:N117" si="79">E94/E$84</f>
        <v>0.53984074874965626</v>
      </c>
      <c r="F117" s="19">
        <f t="shared" si="79"/>
        <v>0.52135435714302669</v>
      </c>
      <c r="G117" s="19">
        <f t="shared" si="79"/>
        <v>0.52409201127267069</v>
      </c>
      <c r="H117" s="19">
        <f t="shared" si="79"/>
        <v>0.52944210239870315</v>
      </c>
      <c r="I117" s="19">
        <f t="shared" si="79"/>
        <v>0.53154407409383231</v>
      </c>
      <c r="J117" s="19">
        <f t="shared" si="79"/>
        <v>0.58225235374367912</v>
      </c>
      <c r="K117" s="19">
        <f t="shared" si="79"/>
        <v>0.57333841223555149</v>
      </c>
      <c r="L117" s="19">
        <f t="shared" si="79"/>
        <v>0.57142932982041494</v>
      </c>
      <c r="M117" s="19">
        <f t="shared" si="79"/>
        <v>0.56689620415814368</v>
      </c>
      <c r="N117" s="19">
        <f t="shared" si="79"/>
        <v>0.52145491192163451</v>
      </c>
      <c r="O117" s="3">
        <f>N94/N$80</f>
        <v>0.39352854651756369</v>
      </c>
      <c r="R117" s="13">
        <v>12</v>
      </c>
      <c r="S117" s="14" t="s">
        <v>86</v>
      </c>
      <c r="T117" s="14"/>
      <c r="U117" s="26">
        <f t="shared" si="55"/>
        <v>-1.8486391606629571E-2</v>
      </c>
      <c r="V117" s="26">
        <f t="shared" si="56"/>
        <v>2.737654129643996E-3</v>
      </c>
      <c r="W117" s="26">
        <f t="shared" si="57"/>
        <v>5.3500911260324635E-3</v>
      </c>
      <c r="X117" s="26">
        <f t="shared" si="58"/>
        <v>2.1019716951291567E-3</v>
      </c>
      <c r="Y117" s="26">
        <f t="shared" si="59"/>
        <v>5.070827964984681E-2</v>
      </c>
      <c r="Z117" s="26">
        <f t="shared" si="60"/>
        <v>-8.9139415081276319E-3</v>
      </c>
      <c r="AA117" s="26">
        <f t="shared" si="61"/>
        <v>-1.9090824151365426E-3</v>
      </c>
      <c r="AB117" s="26">
        <f t="shared" si="62"/>
        <v>-4.5331256622712646E-3</v>
      </c>
      <c r="AC117" s="26">
        <f t="shared" si="63"/>
        <v>-4.5441292236509168E-2</v>
      </c>
      <c r="AD117" s="26">
        <f t="shared" si="64"/>
        <v>-1.8385836828021751E-2</v>
      </c>
    </row>
    <row r="118" spans="3:30" x14ac:dyDescent="0.4">
      <c r="C118" s="13">
        <v>13</v>
      </c>
      <c r="D118" s="14" t="s">
        <v>87</v>
      </c>
      <c r="E118" s="19">
        <f t="shared" ref="E118:N118" si="80">E95/E$84</f>
        <v>9.8493415440866639E-3</v>
      </c>
      <c r="F118" s="19">
        <f t="shared" si="80"/>
        <v>8.4406848991670485E-3</v>
      </c>
      <c r="G118" s="19">
        <f t="shared" si="80"/>
        <v>7.3188844831245815E-3</v>
      </c>
      <c r="H118" s="19">
        <f t="shared" si="80"/>
        <v>7.2552246387861683E-3</v>
      </c>
      <c r="I118" s="19">
        <f t="shared" si="80"/>
        <v>7.2404542595576327E-3</v>
      </c>
      <c r="J118" s="19">
        <f t="shared" si="80"/>
        <v>6.6946090698537866E-3</v>
      </c>
      <c r="K118" s="19">
        <f t="shared" si="80"/>
        <v>6.8618371501905206E-3</v>
      </c>
      <c r="L118" s="19">
        <f t="shared" si="80"/>
        <v>6.4305792905232795E-3</v>
      </c>
      <c r="M118" s="19">
        <f t="shared" si="80"/>
        <v>5.2448464017622745E-3</v>
      </c>
      <c r="N118" s="19">
        <f t="shared" si="80"/>
        <v>7.3576799151205234E-3</v>
      </c>
      <c r="O118" s="3">
        <f t="shared" si="67"/>
        <v>5.5526508937631548E-3</v>
      </c>
      <c r="R118" s="13">
        <v>13</v>
      </c>
      <c r="S118" s="14" t="s">
        <v>87</v>
      </c>
      <c r="T118" s="14"/>
      <c r="U118" s="26">
        <f t="shared" si="55"/>
        <v>-1.4086566449196154E-3</v>
      </c>
      <c r="V118" s="26">
        <f t="shared" si="56"/>
        <v>-1.121800416042467E-3</v>
      </c>
      <c r="W118" s="26">
        <f t="shared" si="57"/>
        <v>-6.3659844338413187E-5</v>
      </c>
      <c r="X118" s="26">
        <f t="shared" si="58"/>
        <v>-1.4770379228535614E-5</v>
      </c>
      <c r="Y118" s="26">
        <f t="shared" si="59"/>
        <v>-5.4584518970384605E-4</v>
      </c>
      <c r="Z118" s="26">
        <f t="shared" si="60"/>
        <v>1.6722808033673396E-4</v>
      </c>
      <c r="AA118" s="26">
        <f t="shared" si="61"/>
        <v>-4.3125785966724103E-4</v>
      </c>
      <c r="AB118" s="26">
        <f t="shared" si="62"/>
        <v>-1.185732888761005E-3</v>
      </c>
      <c r="AC118" s="26">
        <f t="shared" si="63"/>
        <v>2.1128335133582489E-3</v>
      </c>
      <c r="AD118" s="26">
        <f t="shared" si="64"/>
        <v>-2.4916616289661405E-3</v>
      </c>
    </row>
    <row r="119" spans="3:30" x14ac:dyDescent="0.4">
      <c r="C119" s="13">
        <v>14</v>
      </c>
      <c r="D119" s="14" t="s">
        <v>88</v>
      </c>
      <c r="E119" s="19">
        <f t="shared" ref="E119:N119" si="81">E96/E$84</f>
        <v>7.5710210347936782E-3</v>
      </c>
      <c r="F119" s="19">
        <f t="shared" si="81"/>
        <v>7.8438686269857918E-3</v>
      </c>
      <c r="G119" s="19">
        <f t="shared" si="81"/>
        <v>6.4860179126386983E-3</v>
      </c>
      <c r="H119" s="19">
        <f t="shared" si="81"/>
        <v>6.2984860440222692E-3</v>
      </c>
      <c r="I119" s="19">
        <f t="shared" si="81"/>
        <v>8.3894814445959198E-3</v>
      </c>
      <c r="J119" s="19">
        <f t="shared" si="81"/>
        <v>7.9304435495605678E-3</v>
      </c>
      <c r="K119" s="19">
        <f t="shared" si="81"/>
        <v>8.5692034445840407E-3</v>
      </c>
      <c r="L119" s="19">
        <f t="shared" si="81"/>
        <v>8.8395544751702637E-3</v>
      </c>
      <c r="M119" s="19">
        <f t="shared" si="81"/>
        <v>6.5009771593592435E-3</v>
      </c>
      <c r="N119" s="19">
        <f t="shared" si="81"/>
        <v>7.4877560276758503E-3</v>
      </c>
      <c r="O119" s="3">
        <f t="shared" si="67"/>
        <v>5.6508159744638334E-3</v>
      </c>
      <c r="R119" s="13">
        <v>14</v>
      </c>
      <c r="S119" s="14" t="s">
        <v>88</v>
      </c>
      <c r="T119" s="14"/>
      <c r="U119" s="26">
        <f t="shared" si="55"/>
        <v>2.728475921921136E-4</v>
      </c>
      <c r="V119" s="26">
        <f t="shared" si="56"/>
        <v>-1.3578507143470935E-3</v>
      </c>
      <c r="W119" s="26">
        <f t="shared" si="57"/>
        <v>-1.8753186861642911E-4</v>
      </c>
      <c r="X119" s="26">
        <f t="shared" si="58"/>
        <v>2.0909954005736506E-3</v>
      </c>
      <c r="Y119" s="26">
        <f t="shared" si="59"/>
        <v>-4.5903789503535207E-4</v>
      </c>
      <c r="Z119" s="26">
        <f t="shared" si="60"/>
        <v>6.387598950234729E-4</v>
      </c>
      <c r="AA119" s="26">
        <f t="shared" si="61"/>
        <v>2.7035103058622306E-4</v>
      </c>
      <c r="AB119" s="26">
        <f t="shared" si="62"/>
        <v>-2.3385773158110202E-3</v>
      </c>
      <c r="AC119" s="26">
        <f t="shared" si="63"/>
        <v>9.8677886831660677E-4</v>
      </c>
      <c r="AD119" s="26">
        <f t="shared" si="64"/>
        <v>-8.326500711782793E-5</v>
      </c>
    </row>
    <row r="120" spans="3:30" x14ac:dyDescent="0.4">
      <c r="C120" s="37" t="s">
        <v>135</v>
      </c>
      <c r="R120" s="37" t="s">
        <v>135</v>
      </c>
    </row>
  </sheetData>
  <mergeCells count="70">
    <mergeCell ref="C4:D4"/>
    <mergeCell ref="C53:D53"/>
    <mergeCell ref="O7:O8"/>
    <mergeCell ref="C25:C26"/>
    <mergeCell ref="D25:D26"/>
    <mergeCell ref="E25:N25"/>
    <mergeCell ref="O25:O26"/>
    <mergeCell ref="C27:D27"/>
    <mergeCell ref="E7:N7"/>
    <mergeCell ref="D7:D8"/>
    <mergeCell ref="C7:C8"/>
    <mergeCell ref="C9:D9"/>
    <mergeCell ref="C18:D18"/>
    <mergeCell ref="E16:N16"/>
    <mergeCell ref="D16:D17"/>
    <mergeCell ref="C16:C17"/>
    <mergeCell ref="C77:C78"/>
    <mergeCell ref="D77:D78"/>
    <mergeCell ref="E77:N77"/>
    <mergeCell ref="O77:O78"/>
    <mergeCell ref="C79:D79"/>
    <mergeCell ref="U7:AC7"/>
    <mergeCell ref="AD7:AD8"/>
    <mergeCell ref="R9:S9"/>
    <mergeCell ref="R16:R17"/>
    <mergeCell ref="S16:S17"/>
    <mergeCell ref="U16:AC16"/>
    <mergeCell ref="R27:S27"/>
    <mergeCell ref="C104:D104"/>
    <mergeCell ref="C107:D107"/>
    <mergeCell ref="R7:R8"/>
    <mergeCell ref="S7:S8"/>
    <mergeCell ref="C100:C101"/>
    <mergeCell ref="D100:D101"/>
    <mergeCell ref="E100:N100"/>
    <mergeCell ref="C102:D102"/>
    <mergeCell ref="C103:D103"/>
    <mergeCell ref="D51:D52"/>
    <mergeCell ref="C51:C52"/>
    <mergeCell ref="E51:N51"/>
    <mergeCell ref="C80:D80"/>
    <mergeCell ref="C84:D84"/>
    <mergeCell ref="C81:D81"/>
    <mergeCell ref="R18:S18"/>
    <mergeCell ref="R25:R26"/>
    <mergeCell ref="S25:S26"/>
    <mergeCell ref="U25:AC25"/>
    <mergeCell ref="AD25:AD26"/>
    <mergeCell ref="S51:S52"/>
    <mergeCell ref="U51:AC51"/>
    <mergeCell ref="R53:S53"/>
    <mergeCell ref="R77:R78"/>
    <mergeCell ref="S77:S78"/>
    <mergeCell ref="U77:AC77"/>
    <mergeCell ref="R102:S102"/>
    <mergeCell ref="R103:S103"/>
    <mergeCell ref="R104:S104"/>
    <mergeCell ref="R107:S107"/>
    <mergeCell ref="AE7:AE8"/>
    <mergeCell ref="AE25:AE26"/>
    <mergeCell ref="AE77:AE78"/>
    <mergeCell ref="AD77:AD78"/>
    <mergeCell ref="R79:S79"/>
    <mergeCell ref="R80:S80"/>
    <mergeCell ref="R81:S81"/>
    <mergeCell ref="R84:S84"/>
    <mergeCell ref="R100:R101"/>
    <mergeCell ref="S100:S101"/>
    <mergeCell ref="U100:AC100"/>
    <mergeCell ref="R51:R52"/>
  </mergeCells>
  <printOptions horizontalCentered="1"/>
  <pageMargins left="0.23622047244094491" right="0.23622047244094491" top="0.74803149606299213" bottom="0.74803149606299213" header="0.31496062992125984" footer="0.31496062992125984"/>
  <pageSetup scale="63" pageOrder="overThenDown" orientation="landscape" verticalDpi="0" r:id="rId1"/>
  <rowBreaks count="2" manualBreakCount="2">
    <brk id="22" min="2" max="31" man="1"/>
    <brk id="74" min="2" max="31" man="1"/>
  </rowBreaks>
  <colBreaks count="1" manualBreakCount="1">
    <brk id="16" max="119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cat!$G$2:$G$33</xm:f>
          </x14:formula1>
          <xm:sqref>C4:C5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118"/>
  <sheetViews>
    <sheetView showGridLines="0" zoomScale="93" workbookViewId="0">
      <selection activeCell="E10" sqref="E10"/>
    </sheetView>
  </sheetViews>
  <sheetFormatPr baseColWidth="10" defaultColWidth="11.44140625" defaultRowHeight="16.2" x14ac:dyDescent="0.4"/>
  <cols>
    <col min="1" max="2" width="11.44140625" style="1"/>
    <col min="3" max="3" width="5.109375" style="4" customWidth="1"/>
    <col min="4" max="4" width="33.109375" style="1" customWidth="1"/>
    <col min="5" max="14" width="11.44140625" style="1"/>
    <col min="15" max="15" width="11.44140625" style="4"/>
    <col min="16" max="17" width="11.44140625" style="1"/>
    <col min="18" max="18" width="5.109375" style="4" customWidth="1"/>
    <col min="19" max="19" width="33.109375" style="1" customWidth="1"/>
    <col min="20" max="16384" width="11.44140625" style="1"/>
  </cols>
  <sheetData>
    <row r="2" spans="3:29" x14ac:dyDescent="0.4">
      <c r="D2" s="1" t="s">
        <v>96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S2" s="1" t="s">
        <v>96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</row>
    <row r="4" spans="3:29" x14ac:dyDescent="0.4">
      <c r="D4" s="1" t="str">
        <f>PIB!C4</f>
        <v>Puebla</v>
      </c>
      <c r="S4" s="1" t="s">
        <v>54</v>
      </c>
    </row>
    <row r="6" spans="3:29" ht="15.75" customHeight="1" x14ac:dyDescent="0.4">
      <c r="C6" s="53" t="s">
        <v>100</v>
      </c>
      <c r="D6" s="53" t="s">
        <v>99</v>
      </c>
      <c r="E6" s="53" t="s">
        <v>98</v>
      </c>
      <c r="F6" s="53"/>
      <c r="G6" s="53"/>
      <c r="H6" s="53"/>
      <c r="I6" s="53"/>
      <c r="J6" s="53"/>
      <c r="K6" s="53"/>
      <c r="L6" s="53"/>
      <c r="M6" s="53"/>
      <c r="N6" s="53"/>
      <c r="O6" s="58" t="s">
        <v>102</v>
      </c>
      <c r="R6" s="53" t="s">
        <v>100</v>
      </c>
      <c r="S6" s="53" t="s">
        <v>99</v>
      </c>
      <c r="T6" s="53" t="s">
        <v>98</v>
      </c>
      <c r="U6" s="53"/>
      <c r="V6" s="53"/>
      <c r="W6" s="53"/>
      <c r="X6" s="53"/>
      <c r="Y6" s="53"/>
      <c r="Z6" s="53"/>
      <c r="AA6" s="53"/>
      <c r="AB6" s="53"/>
      <c r="AC6" s="53"/>
    </row>
    <row r="7" spans="3:29" x14ac:dyDescent="0.4">
      <c r="C7" s="53"/>
      <c r="D7" s="53"/>
      <c r="E7" s="7">
        <v>2012</v>
      </c>
      <c r="F7" s="7">
        <v>2013</v>
      </c>
      <c r="G7" s="7">
        <v>2014</v>
      </c>
      <c r="H7" s="7">
        <v>2015</v>
      </c>
      <c r="I7" s="7">
        <v>2016</v>
      </c>
      <c r="J7" s="7">
        <v>2017</v>
      </c>
      <c r="K7" s="7">
        <v>2018</v>
      </c>
      <c r="L7" s="7">
        <v>2019</v>
      </c>
      <c r="M7" s="7">
        <v>2020</v>
      </c>
      <c r="N7" s="7">
        <v>2021</v>
      </c>
      <c r="O7" s="58"/>
      <c r="R7" s="53"/>
      <c r="S7" s="53"/>
      <c r="T7" s="7">
        <v>2012</v>
      </c>
      <c r="U7" s="7">
        <v>2013</v>
      </c>
      <c r="V7" s="7">
        <v>2014</v>
      </c>
      <c r="W7" s="7">
        <v>2015</v>
      </c>
      <c r="X7" s="7">
        <v>2016</v>
      </c>
      <c r="Y7" s="7">
        <v>2017</v>
      </c>
      <c r="Z7" s="7">
        <v>2018</v>
      </c>
      <c r="AA7" s="7">
        <v>2019</v>
      </c>
      <c r="AB7" s="7">
        <v>2020</v>
      </c>
      <c r="AC7" s="7">
        <v>2021</v>
      </c>
    </row>
    <row r="8" spans="3:29" x14ac:dyDescent="0.4">
      <c r="C8" s="53" t="s">
        <v>54</v>
      </c>
      <c r="D8" s="53"/>
      <c r="E8" s="8">
        <f t="shared" ref="E8:N8" si="0">SUMPRODUCT(($D$4=estados)*($D$2=pesos)*(E$2=anio)*($C8=match),data)</f>
        <v>524226.05800000002</v>
      </c>
      <c r="F8" s="8">
        <f t="shared" si="0"/>
        <v>519256.53499999997</v>
      </c>
      <c r="G8" s="8">
        <f t="shared" si="0"/>
        <v>526200.66899999999</v>
      </c>
      <c r="H8" s="8">
        <f t="shared" si="0"/>
        <v>540604.12800000003</v>
      </c>
      <c r="I8" s="8">
        <f t="shared" si="0"/>
        <v>555309.08799999999</v>
      </c>
      <c r="J8" s="8">
        <f t="shared" si="0"/>
        <v>589080.27300000004</v>
      </c>
      <c r="K8" s="8">
        <f t="shared" si="0"/>
        <v>603843.68799999997</v>
      </c>
      <c r="L8" s="8">
        <f t="shared" si="0"/>
        <v>595393.26199999999</v>
      </c>
      <c r="M8" s="8">
        <f t="shared" si="0"/>
        <v>530957.54299999995</v>
      </c>
      <c r="N8" s="8">
        <f t="shared" si="0"/>
        <v>542718.71799999999</v>
      </c>
      <c r="O8" s="8">
        <f>SUMPRODUCT(($D$4=estados)*($D$2=pesos)*($C8=match),rank)</f>
        <v>11</v>
      </c>
      <c r="R8" s="53" t="s">
        <v>54</v>
      </c>
      <c r="S8" s="53"/>
      <c r="T8" s="8">
        <v>16059723.651000001</v>
      </c>
      <c r="U8" s="8">
        <v>16277187.078</v>
      </c>
      <c r="V8" s="8">
        <v>16741050.002</v>
      </c>
      <c r="W8" s="8">
        <v>17292358.146000002</v>
      </c>
      <c r="X8" s="8">
        <v>17747239.234000001</v>
      </c>
      <c r="Y8" s="8">
        <v>18122261.317000002</v>
      </c>
      <c r="Z8" s="8">
        <v>18520043.997000001</v>
      </c>
      <c r="AA8" s="8">
        <v>18483180.261999998</v>
      </c>
      <c r="AB8" s="8">
        <v>17006760.024999999</v>
      </c>
      <c r="AC8" s="8">
        <v>17809575.237</v>
      </c>
    </row>
    <row r="9" spans="3:29" x14ac:dyDescent="0.4">
      <c r="C9" s="13">
        <v>1</v>
      </c>
      <c r="D9" s="14" t="s">
        <v>17</v>
      </c>
      <c r="E9" s="9">
        <f>SUMPRODUCT(($D$4=estados)*($D$2=pesos)*(E$2=anio)*($D9=match),data)</f>
        <v>22127.802</v>
      </c>
      <c r="F9" s="9">
        <f t="shared" ref="E9:N11" si="1">SUMPRODUCT(($D$4=estados)*($D$2=pesos)*(F$2=anio)*($D9=match),data)</f>
        <v>22182.282999999999</v>
      </c>
      <c r="G9" s="9">
        <f t="shared" si="1"/>
        <v>22043.806</v>
      </c>
      <c r="H9" s="9">
        <f t="shared" si="1"/>
        <v>24075.281999999999</v>
      </c>
      <c r="I9" s="9">
        <f t="shared" si="1"/>
        <v>23969.542000000001</v>
      </c>
      <c r="J9" s="9">
        <f t="shared" si="1"/>
        <v>24053.682000000001</v>
      </c>
      <c r="K9" s="9">
        <f t="shared" si="1"/>
        <v>24613.971000000001</v>
      </c>
      <c r="L9" s="9">
        <f t="shared" si="1"/>
        <v>24436.878000000001</v>
      </c>
      <c r="M9" s="9">
        <f t="shared" si="1"/>
        <v>24975.397000000001</v>
      </c>
      <c r="N9" s="9">
        <f t="shared" si="1"/>
        <v>25305.181</v>
      </c>
      <c r="O9" s="15">
        <f>SUMPRODUCT(($D$4=estados)*($D$2=pesos)*($D9=match),rank)</f>
        <v>8</v>
      </c>
      <c r="R9" s="13">
        <v>1</v>
      </c>
      <c r="S9" s="14" t="s">
        <v>14</v>
      </c>
      <c r="T9" s="9">
        <f>SUMPRODUCT(($S$4=match)*($S9=estados)*($S$2=pesos)*(T$2=anio),data)</f>
        <v>167705.967</v>
      </c>
      <c r="U9" s="9">
        <f t="shared" ref="T9:AC18" si="2">SUMPRODUCT(($S$4=match)*($S9=estados)*($S$2=pesos)*(U$2=anio),data)</f>
        <v>172820.49100000001</v>
      </c>
      <c r="V9" s="9">
        <f t="shared" si="2"/>
        <v>190482.86199999999</v>
      </c>
      <c r="W9" s="9">
        <f t="shared" si="2"/>
        <v>198220.641</v>
      </c>
      <c r="X9" s="9">
        <f t="shared" si="2"/>
        <v>211672.46900000001</v>
      </c>
      <c r="Y9" s="9">
        <f t="shared" si="2"/>
        <v>216705.56</v>
      </c>
      <c r="Z9" s="9">
        <f t="shared" si="2"/>
        <v>224891.592</v>
      </c>
      <c r="AA9" s="9">
        <f t="shared" si="2"/>
        <v>222451.27100000001</v>
      </c>
      <c r="AB9" s="9">
        <f t="shared" si="2"/>
        <v>204820.383</v>
      </c>
      <c r="AC9" s="9">
        <f t="shared" si="2"/>
        <v>206714.88200000001</v>
      </c>
    </row>
    <row r="10" spans="3:29" x14ac:dyDescent="0.4">
      <c r="C10" s="13">
        <v>2</v>
      </c>
      <c r="D10" s="14" t="s">
        <v>19</v>
      </c>
      <c r="E10" s="9">
        <f t="shared" si="1"/>
        <v>186368.821</v>
      </c>
      <c r="F10" s="9">
        <f t="shared" si="1"/>
        <v>172755.59099999999</v>
      </c>
      <c r="G10" s="9">
        <f t="shared" si="1"/>
        <v>173433.12899999999</v>
      </c>
      <c r="H10" s="9">
        <f t="shared" si="1"/>
        <v>178423.51</v>
      </c>
      <c r="I10" s="9">
        <f t="shared" si="1"/>
        <v>182140.31200000001</v>
      </c>
      <c r="J10" s="9">
        <f t="shared" si="1"/>
        <v>206637.519</v>
      </c>
      <c r="K10" s="9">
        <f t="shared" si="1"/>
        <v>210072.90900000001</v>
      </c>
      <c r="L10" s="9">
        <f t="shared" si="1"/>
        <v>207536.71400000001</v>
      </c>
      <c r="M10" s="9">
        <f t="shared" si="1"/>
        <v>171348.66200000001</v>
      </c>
      <c r="N10" s="9">
        <f t="shared" si="1"/>
        <v>176299.068</v>
      </c>
      <c r="O10" s="15">
        <f>SUMPRODUCT(($D$4=estados)*($D$2=pesos)*($D10=match),rank)</f>
        <v>13</v>
      </c>
      <c r="R10" s="13">
        <v>2</v>
      </c>
      <c r="S10" s="14" t="s">
        <v>22</v>
      </c>
      <c r="T10" s="9">
        <f t="shared" si="2"/>
        <v>456024.47200000001</v>
      </c>
      <c r="U10" s="9">
        <f t="shared" si="2"/>
        <v>465524.69500000001</v>
      </c>
      <c r="V10" s="9">
        <f t="shared" si="2"/>
        <v>478121.93900000001</v>
      </c>
      <c r="W10" s="9">
        <f t="shared" si="2"/>
        <v>511459.52799999999</v>
      </c>
      <c r="X10" s="9">
        <f t="shared" si="2"/>
        <v>535552.65099999995</v>
      </c>
      <c r="Y10" s="9">
        <f t="shared" si="2"/>
        <v>553327.21299999999</v>
      </c>
      <c r="Z10" s="9">
        <f t="shared" si="2"/>
        <v>566045.91299999994</v>
      </c>
      <c r="AA10" s="9">
        <f t="shared" si="2"/>
        <v>575332.46299999999</v>
      </c>
      <c r="AB10" s="9">
        <f t="shared" si="2"/>
        <v>554008.04299999995</v>
      </c>
      <c r="AC10" s="9">
        <f t="shared" si="2"/>
        <v>599221.03200000001</v>
      </c>
    </row>
    <row r="11" spans="3:29" x14ac:dyDescent="0.4">
      <c r="C11" s="13">
        <v>3</v>
      </c>
      <c r="D11" s="14" t="s">
        <v>21</v>
      </c>
      <c r="E11" s="9">
        <f t="shared" si="1"/>
        <v>315729.435</v>
      </c>
      <c r="F11" s="9">
        <f t="shared" si="1"/>
        <v>324318.66100000002</v>
      </c>
      <c r="G11" s="9">
        <f t="shared" si="1"/>
        <v>330723.734</v>
      </c>
      <c r="H11" s="9">
        <f t="shared" si="1"/>
        <v>338105.33600000001</v>
      </c>
      <c r="I11" s="9">
        <f t="shared" si="1"/>
        <v>349199.234</v>
      </c>
      <c r="J11" s="9">
        <f t="shared" si="1"/>
        <v>358389.07199999999</v>
      </c>
      <c r="K11" s="9">
        <f t="shared" si="1"/>
        <v>369156.80800000002</v>
      </c>
      <c r="L11" s="9">
        <f t="shared" si="1"/>
        <v>363419.67</v>
      </c>
      <c r="M11" s="9">
        <f t="shared" si="1"/>
        <v>334633.484</v>
      </c>
      <c r="N11" s="9">
        <f t="shared" si="1"/>
        <v>341114.46899999998</v>
      </c>
      <c r="O11" s="15">
        <f>SUMPRODUCT(($D$4=estados)*($D$2=pesos)*($D11=match),rank)</f>
        <v>8</v>
      </c>
      <c r="R11" s="13">
        <v>3</v>
      </c>
      <c r="S11" s="14" t="s">
        <v>23</v>
      </c>
      <c r="T11" s="9">
        <f t="shared" si="2"/>
        <v>117345.833</v>
      </c>
      <c r="U11" s="9">
        <f t="shared" si="2"/>
        <v>115027.644</v>
      </c>
      <c r="V11" s="9">
        <f t="shared" si="2"/>
        <v>116027.018</v>
      </c>
      <c r="W11" s="9">
        <f t="shared" si="2"/>
        <v>130520.64200000001</v>
      </c>
      <c r="X11" s="9">
        <f t="shared" si="2"/>
        <v>133948.67499999999</v>
      </c>
      <c r="Y11" s="9">
        <f t="shared" si="2"/>
        <v>148376.63</v>
      </c>
      <c r="Z11" s="9">
        <f t="shared" si="2"/>
        <v>173200.59400000001</v>
      </c>
      <c r="AA11" s="9">
        <f t="shared" si="2"/>
        <v>158953.66899999999</v>
      </c>
      <c r="AB11" s="9">
        <f t="shared" si="2"/>
        <v>121901.97100000001</v>
      </c>
      <c r="AC11" s="9">
        <f t="shared" si="2"/>
        <v>141176.05900000001</v>
      </c>
    </row>
    <row r="12" spans="3:29" x14ac:dyDescent="0.4">
      <c r="E12" s="2"/>
      <c r="F12" s="2"/>
      <c r="G12" s="2"/>
      <c r="H12" s="2"/>
      <c r="I12" s="2"/>
      <c r="J12" s="2"/>
      <c r="K12" s="2"/>
      <c r="L12" s="2"/>
      <c r="M12" s="2"/>
      <c r="N12" s="2"/>
      <c r="O12" s="5"/>
      <c r="R12" s="13">
        <v>4</v>
      </c>
      <c r="S12" s="14" t="s">
        <v>24</v>
      </c>
      <c r="T12" s="9">
        <f t="shared" si="2"/>
        <v>714787.06499999994</v>
      </c>
      <c r="U12" s="9">
        <f t="shared" si="2"/>
        <v>721085.06299999997</v>
      </c>
      <c r="V12" s="9">
        <f t="shared" si="2"/>
        <v>685981.27</v>
      </c>
      <c r="W12" s="9">
        <f t="shared" si="2"/>
        <v>637604.64300000004</v>
      </c>
      <c r="X12" s="9">
        <f t="shared" si="2"/>
        <v>600612.272</v>
      </c>
      <c r="Y12" s="9">
        <f t="shared" si="2"/>
        <v>537882.57700000005</v>
      </c>
      <c r="Z12" s="9">
        <f t="shared" si="2"/>
        <v>529465.69499999995</v>
      </c>
      <c r="AA12" s="9">
        <f t="shared" si="2"/>
        <v>517309.32699999999</v>
      </c>
      <c r="AB12" s="9">
        <f t="shared" si="2"/>
        <v>481969.908</v>
      </c>
      <c r="AC12" s="9">
        <f t="shared" si="2"/>
        <v>462352.56</v>
      </c>
    </row>
    <row r="13" spans="3:29" x14ac:dyDescent="0.4">
      <c r="E13" s="2"/>
      <c r="F13" s="2"/>
      <c r="G13" s="2"/>
      <c r="H13" s="2"/>
      <c r="I13" s="2"/>
      <c r="J13" s="2"/>
      <c r="K13" s="2"/>
      <c r="L13" s="2"/>
      <c r="M13" s="2"/>
      <c r="N13" s="2"/>
      <c r="O13" s="5"/>
      <c r="R13" s="13">
        <v>5</v>
      </c>
      <c r="S13" s="14" t="s">
        <v>27</v>
      </c>
      <c r="T13" s="9">
        <f t="shared" si="2"/>
        <v>284733.625</v>
      </c>
      <c r="U13" s="9">
        <f t="shared" si="2"/>
        <v>280925.27299999999</v>
      </c>
      <c r="V13" s="9">
        <f t="shared" si="2"/>
        <v>294029.16499999998</v>
      </c>
      <c r="W13" s="9">
        <f t="shared" si="2"/>
        <v>287811.83100000001</v>
      </c>
      <c r="X13" s="9">
        <f t="shared" si="2"/>
        <v>287034.26899999997</v>
      </c>
      <c r="Y13" s="9">
        <f t="shared" si="2"/>
        <v>277580.83500000002</v>
      </c>
      <c r="Z13" s="9">
        <f t="shared" si="2"/>
        <v>267664.12800000003</v>
      </c>
      <c r="AA13" s="9">
        <f t="shared" si="2"/>
        <v>261684.516</v>
      </c>
      <c r="AB13" s="9">
        <f t="shared" si="2"/>
        <v>254446.976</v>
      </c>
      <c r="AC13" s="9">
        <f t="shared" si="2"/>
        <v>268174.25900000002</v>
      </c>
    </row>
    <row r="14" spans="3:29" x14ac:dyDescent="0.4">
      <c r="E14" s="2"/>
      <c r="F14" s="2"/>
      <c r="G14" s="2"/>
      <c r="H14" s="2"/>
      <c r="I14" s="2"/>
      <c r="J14" s="2"/>
      <c r="K14" s="2"/>
      <c r="L14" s="2"/>
      <c r="M14" s="2"/>
      <c r="N14" s="2"/>
      <c r="O14" s="5"/>
      <c r="R14" s="13">
        <v>6</v>
      </c>
      <c r="S14" s="14" t="s">
        <v>28</v>
      </c>
      <c r="T14" s="9">
        <f t="shared" si="2"/>
        <v>459166.22</v>
      </c>
      <c r="U14" s="9">
        <f t="shared" si="2"/>
        <v>476290.19699999999</v>
      </c>
      <c r="V14" s="9">
        <f t="shared" si="2"/>
        <v>485693.51699999999</v>
      </c>
      <c r="W14" s="9">
        <f t="shared" si="2"/>
        <v>510642.91399999999</v>
      </c>
      <c r="X14" s="9">
        <f t="shared" si="2"/>
        <v>534205.54599999997</v>
      </c>
      <c r="Y14" s="9">
        <f t="shared" si="2"/>
        <v>551497.30299999996</v>
      </c>
      <c r="Z14" s="9">
        <f t="shared" si="2"/>
        <v>564077.66899999999</v>
      </c>
      <c r="AA14" s="9">
        <f t="shared" si="2"/>
        <v>572880.30500000005</v>
      </c>
      <c r="AB14" s="9">
        <f t="shared" si="2"/>
        <v>539798.46</v>
      </c>
      <c r="AC14" s="9">
        <f t="shared" si="2"/>
        <v>566202.55799999996</v>
      </c>
    </row>
    <row r="15" spans="3:29" ht="15.75" customHeight="1" x14ac:dyDescent="0.4">
      <c r="C15" s="53" t="s">
        <v>100</v>
      </c>
      <c r="D15" s="53" t="s">
        <v>99</v>
      </c>
      <c r="E15" s="53" t="s">
        <v>101</v>
      </c>
      <c r="F15" s="53"/>
      <c r="G15" s="53"/>
      <c r="H15" s="53"/>
      <c r="I15" s="53"/>
      <c r="J15" s="53"/>
      <c r="K15" s="53"/>
      <c r="L15" s="53"/>
      <c r="M15" s="53"/>
      <c r="N15" s="53"/>
      <c r="O15" s="5"/>
      <c r="R15" s="13">
        <v>7</v>
      </c>
      <c r="S15" s="14" t="s">
        <v>29</v>
      </c>
      <c r="T15" s="9">
        <f t="shared" si="2"/>
        <v>2633934.642</v>
      </c>
      <c r="U15" s="9">
        <f t="shared" si="2"/>
        <v>2673066.3309999998</v>
      </c>
      <c r="V15" s="9">
        <f t="shared" si="2"/>
        <v>2748551.9879999999</v>
      </c>
      <c r="W15" s="9">
        <f t="shared" si="2"/>
        <v>2869792.9079999998</v>
      </c>
      <c r="X15" s="9">
        <f t="shared" si="2"/>
        <v>2957233.594</v>
      </c>
      <c r="Y15" s="9">
        <f t="shared" si="2"/>
        <v>3045539.8590000002</v>
      </c>
      <c r="Z15" s="9">
        <f t="shared" si="2"/>
        <v>3126459.5660000001</v>
      </c>
      <c r="AA15" s="9">
        <f t="shared" si="2"/>
        <v>3132839.0759999999</v>
      </c>
      <c r="AB15" s="9">
        <f t="shared" si="2"/>
        <v>2856971.7910000002</v>
      </c>
      <c r="AC15" s="9">
        <f t="shared" si="2"/>
        <v>2944607.2059999998</v>
      </c>
    </row>
    <row r="16" spans="3:29" x14ac:dyDescent="0.4">
      <c r="C16" s="53"/>
      <c r="D16" s="53"/>
      <c r="E16" s="7">
        <v>2012</v>
      </c>
      <c r="F16" s="7">
        <v>2013</v>
      </c>
      <c r="G16" s="7">
        <v>2014</v>
      </c>
      <c r="H16" s="7">
        <v>2015</v>
      </c>
      <c r="I16" s="7">
        <v>2016</v>
      </c>
      <c r="J16" s="7">
        <v>2017</v>
      </c>
      <c r="K16" s="7">
        <v>2018</v>
      </c>
      <c r="L16" s="7">
        <v>2019</v>
      </c>
      <c r="M16" s="7">
        <v>2020</v>
      </c>
      <c r="N16" s="7">
        <v>2021</v>
      </c>
      <c r="R16" s="13">
        <v>8</v>
      </c>
      <c r="S16" s="14" t="s">
        <v>25</v>
      </c>
      <c r="T16" s="9">
        <f t="shared" si="2"/>
        <v>549551.80200000003</v>
      </c>
      <c r="U16" s="9">
        <f t="shared" si="2"/>
        <v>538206.98699999996</v>
      </c>
      <c r="V16" s="9">
        <f t="shared" si="2"/>
        <v>559217.15300000005</v>
      </c>
      <c r="W16" s="9">
        <f t="shared" si="2"/>
        <v>563928.43999999994</v>
      </c>
      <c r="X16" s="9">
        <f t="shared" si="2"/>
        <v>572243.61499999999</v>
      </c>
      <c r="Y16" s="9">
        <f t="shared" si="2"/>
        <v>601722.05200000003</v>
      </c>
      <c r="Z16" s="9">
        <f t="shared" si="2"/>
        <v>608138.80200000003</v>
      </c>
      <c r="AA16" s="9">
        <f t="shared" si="2"/>
        <v>603865.64</v>
      </c>
      <c r="AB16" s="9">
        <f t="shared" si="2"/>
        <v>535908.39099999995</v>
      </c>
      <c r="AC16" s="9">
        <f t="shared" si="2"/>
        <v>567404.53599999996</v>
      </c>
    </row>
    <row r="17" spans="3:29" ht="15.75" customHeight="1" x14ac:dyDescent="0.4">
      <c r="C17" s="59" t="s">
        <v>54</v>
      </c>
      <c r="D17" s="59"/>
      <c r="E17" s="11">
        <f>E8/E$8</f>
        <v>1</v>
      </c>
      <c r="F17" s="11">
        <f t="shared" ref="F17:N17" si="3">F8/F$8</f>
        <v>1</v>
      </c>
      <c r="G17" s="11">
        <f t="shared" si="3"/>
        <v>1</v>
      </c>
      <c r="H17" s="11">
        <f t="shared" si="3"/>
        <v>1</v>
      </c>
      <c r="I17" s="11">
        <f t="shared" si="3"/>
        <v>1</v>
      </c>
      <c r="J17" s="11">
        <f t="shared" si="3"/>
        <v>1</v>
      </c>
      <c r="K17" s="11">
        <f t="shared" si="3"/>
        <v>1</v>
      </c>
      <c r="L17" s="11">
        <f t="shared" si="3"/>
        <v>1</v>
      </c>
      <c r="M17" s="11">
        <f t="shared" si="3"/>
        <v>1</v>
      </c>
      <c r="N17" s="11">
        <f t="shared" si="3"/>
        <v>1</v>
      </c>
      <c r="R17" s="13">
        <v>9</v>
      </c>
      <c r="S17" s="14" t="s">
        <v>26</v>
      </c>
      <c r="T17" s="9">
        <f t="shared" si="2"/>
        <v>90540.289000000004</v>
      </c>
      <c r="U17" s="9">
        <f t="shared" si="2"/>
        <v>91422.445999999996</v>
      </c>
      <c r="V17" s="9">
        <f t="shared" si="2"/>
        <v>93703.258000000002</v>
      </c>
      <c r="W17" s="9">
        <f t="shared" si="2"/>
        <v>95878.066000000006</v>
      </c>
      <c r="X17" s="9">
        <f t="shared" si="2"/>
        <v>98576.210999999996</v>
      </c>
      <c r="Y17" s="9">
        <f t="shared" si="2"/>
        <v>102039.429</v>
      </c>
      <c r="Z17" s="9">
        <f t="shared" si="2"/>
        <v>105031.03</v>
      </c>
      <c r="AA17" s="9">
        <f t="shared" si="2"/>
        <v>109098.97199999999</v>
      </c>
      <c r="AB17" s="9">
        <f t="shared" si="2"/>
        <v>101198.825</v>
      </c>
      <c r="AC17" s="9">
        <f t="shared" si="2"/>
        <v>101360.66899999999</v>
      </c>
    </row>
    <row r="18" spans="3:29" x14ac:dyDescent="0.4">
      <c r="C18" s="13">
        <v>1</v>
      </c>
      <c r="D18" s="14" t="s">
        <v>17</v>
      </c>
      <c r="E18" s="19">
        <f t="shared" ref="E18:N20" si="4">E9/E$8</f>
        <v>4.221041984143413E-2</v>
      </c>
      <c r="F18" s="19">
        <f t="shared" si="4"/>
        <v>4.2719314066986175E-2</v>
      </c>
      <c r="G18" s="19">
        <f t="shared" si="4"/>
        <v>4.1892394477362399E-2</v>
      </c>
      <c r="H18" s="19">
        <f t="shared" si="4"/>
        <v>4.4534032858883382E-2</v>
      </c>
      <c r="I18" s="19">
        <f t="shared" si="4"/>
        <v>4.316432509024596E-2</v>
      </c>
      <c r="J18" s="19">
        <f t="shared" si="4"/>
        <v>4.0832604829053577E-2</v>
      </c>
      <c r="K18" s="19">
        <f t="shared" si="4"/>
        <v>4.0762156646075604E-2</v>
      </c>
      <c r="L18" s="19">
        <f t="shared" si="4"/>
        <v>4.1043255877490935E-2</v>
      </c>
      <c r="M18" s="19">
        <f t="shared" si="4"/>
        <v>4.7038406986149556E-2</v>
      </c>
      <c r="N18" s="19">
        <f t="shared" si="4"/>
        <v>4.6626696593869831E-2</v>
      </c>
      <c r="R18" s="13">
        <v>10</v>
      </c>
      <c r="S18" s="14" t="s">
        <v>30</v>
      </c>
      <c r="T18" s="9">
        <f t="shared" si="2"/>
        <v>182943.05600000001</v>
      </c>
      <c r="U18" s="9">
        <f t="shared" si="2"/>
        <v>189052.81200000001</v>
      </c>
      <c r="V18" s="9">
        <f t="shared" si="2"/>
        <v>192968.62899999999</v>
      </c>
      <c r="W18" s="9">
        <f t="shared" si="2"/>
        <v>192888.101</v>
      </c>
      <c r="X18" s="9">
        <f t="shared" si="2"/>
        <v>200660.962</v>
      </c>
      <c r="Y18" s="9">
        <f t="shared" si="2"/>
        <v>199559.31</v>
      </c>
      <c r="Z18" s="9">
        <f t="shared" si="2"/>
        <v>202272.02900000001</v>
      </c>
      <c r="AA18" s="9">
        <f t="shared" si="2"/>
        <v>204045.94099999999</v>
      </c>
      <c r="AB18" s="9">
        <f t="shared" si="2"/>
        <v>189953.17600000001</v>
      </c>
      <c r="AC18" s="9">
        <f t="shared" si="2"/>
        <v>200396.97899999999</v>
      </c>
    </row>
    <row r="19" spans="3:29" x14ac:dyDescent="0.4">
      <c r="C19" s="13">
        <v>2</v>
      </c>
      <c r="D19" s="14" t="s">
        <v>19</v>
      </c>
      <c r="E19" s="19">
        <f t="shared" si="4"/>
        <v>0.35551231793212384</v>
      </c>
      <c r="F19" s="19">
        <f t="shared" si="4"/>
        <v>0.33269796209690455</v>
      </c>
      <c r="G19" s="19">
        <f t="shared" si="4"/>
        <v>0.32959503705990156</v>
      </c>
      <c r="H19" s="19">
        <f t="shared" si="4"/>
        <v>0.33004466810138749</v>
      </c>
      <c r="I19" s="19">
        <f t="shared" si="4"/>
        <v>0.32799807519087459</v>
      </c>
      <c r="J19" s="19">
        <f t="shared" si="4"/>
        <v>0.35077989956726996</v>
      </c>
      <c r="K19" s="19">
        <f t="shared" si="4"/>
        <v>0.34789286229982092</v>
      </c>
      <c r="L19" s="19">
        <f t="shared" si="4"/>
        <v>0.3485708140244288</v>
      </c>
      <c r="M19" s="19">
        <f t="shared" si="4"/>
        <v>0.32271631556800395</v>
      </c>
      <c r="N19" s="19">
        <f t="shared" si="4"/>
        <v>0.32484427411991346</v>
      </c>
      <c r="R19" s="13">
        <v>11</v>
      </c>
      <c r="S19" s="14" t="s">
        <v>31</v>
      </c>
      <c r="T19" s="9">
        <f t="shared" ref="T19:AC28" si="5">SUMPRODUCT(($S$4=match)*($S19=estados)*($S$2=pesos)*(T$2=anio),data)</f>
        <v>570921.98699999996</v>
      </c>
      <c r="U19" s="9">
        <f t="shared" si="5"/>
        <v>594575.53200000001</v>
      </c>
      <c r="V19" s="9">
        <f t="shared" si="5"/>
        <v>620084.804</v>
      </c>
      <c r="W19" s="9">
        <f t="shared" si="5"/>
        <v>653849.92599999998</v>
      </c>
      <c r="X19" s="9">
        <f t="shared" si="5"/>
        <v>673328.29399999999</v>
      </c>
      <c r="Y19" s="9">
        <f t="shared" si="5"/>
        <v>704179.45299999998</v>
      </c>
      <c r="Z19" s="9">
        <f t="shared" si="5"/>
        <v>713090.07799999998</v>
      </c>
      <c r="AA19" s="9">
        <f t="shared" si="5"/>
        <v>701795.45499999996</v>
      </c>
      <c r="AB19" s="9">
        <f t="shared" si="5"/>
        <v>650820.41799999995</v>
      </c>
      <c r="AC19" s="9">
        <f t="shared" si="5"/>
        <v>682552.36300000001</v>
      </c>
    </row>
    <row r="20" spans="3:29" x14ac:dyDescent="0.4">
      <c r="C20" s="13">
        <v>3</v>
      </c>
      <c r="D20" s="14" t="s">
        <v>21</v>
      </c>
      <c r="E20" s="19">
        <f t="shared" si="4"/>
        <v>0.60227726222644196</v>
      </c>
      <c r="F20" s="19">
        <f t="shared" si="4"/>
        <v>0.62458272383610935</v>
      </c>
      <c r="G20" s="19">
        <f t="shared" si="4"/>
        <v>0.62851256846273607</v>
      </c>
      <c r="H20" s="19">
        <f t="shared" si="4"/>
        <v>0.62542129903972909</v>
      </c>
      <c r="I20" s="19">
        <f t="shared" si="4"/>
        <v>0.62883759971887943</v>
      </c>
      <c r="J20" s="19">
        <f t="shared" si="4"/>
        <v>0.60838749560367633</v>
      </c>
      <c r="K20" s="19">
        <f t="shared" si="4"/>
        <v>0.61134498105410362</v>
      </c>
      <c r="L20" s="19">
        <f t="shared" si="4"/>
        <v>0.61038593009808029</v>
      </c>
      <c r="M20" s="19">
        <f t="shared" si="4"/>
        <v>0.63024527744584657</v>
      </c>
      <c r="N20" s="19">
        <f t="shared" si="4"/>
        <v>0.62852902928621668</v>
      </c>
      <c r="R20" s="13">
        <v>12</v>
      </c>
      <c r="S20" s="14" t="s">
        <v>32</v>
      </c>
      <c r="T20" s="9">
        <f t="shared" si="5"/>
        <v>218118.481</v>
      </c>
      <c r="U20" s="9">
        <f t="shared" si="5"/>
        <v>218811.378</v>
      </c>
      <c r="V20" s="9">
        <f t="shared" si="5"/>
        <v>227659.005</v>
      </c>
      <c r="W20" s="9">
        <f t="shared" si="5"/>
        <v>229580.56599999999</v>
      </c>
      <c r="X20" s="9">
        <f t="shared" si="5"/>
        <v>234185.03</v>
      </c>
      <c r="Y20" s="9">
        <f t="shared" si="5"/>
        <v>234094.182</v>
      </c>
      <c r="Z20" s="9">
        <f t="shared" si="5"/>
        <v>240685.98199999999</v>
      </c>
      <c r="AA20" s="9">
        <f t="shared" si="5"/>
        <v>240749.75599999999</v>
      </c>
      <c r="AB20" s="9">
        <f t="shared" si="5"/>
        <v>218674.06200000001</v>
      </c>
      <c r="AC20" s="9">
        <f t="shared" si="5"/>
        <v>227407.68700000001</v>
      </c>
    </row>
    <row r="21" spans="3:29" x14ac:dyDescent="0.4">
      <c r="C21" s="22"/>
      <c r="D21" s="23"/>
      <c r="E21" s="24"/>
      <c r="F21" s="24"/>
      <c r="G21" s="24"/>
      <c r="H21" s="24"/>
      <c r="I21" s="24"/>
      <c r="J21" s="24"/>
      <c r="K21" s="24"/>
      <c r="L21" s="24"/>
      <c r="M21" s="24"/>
      <c r="N21" s="24"/>
      <c r="R21" s="13">
        <v>13</v>
      </c>
      <c r="S21" s="14" t="s">
        <v>33</v>
      </c>
      <c r="T21" s="9">
        <f t="shared" si="5"/>
        <v>222797.005</v>
      </c>
      <c r="U21" s="9">
        <f t="shared" si="5"/>
        <v>230982.76699999999</v>
      </c>
      <c r="V21" s="9">
        <f t="shared" si="5"/>
        <v>243064.78400000001</v>
      </c>
      <c r="W21" s="9">
        <f t="shared" si="5"/>
        <v>258695.052</v>
      </c>
      <c r="X21" s="9">
        <f t="shared" si="5"/>
        <v>268833.62199999997</v>
      </c>
      <c r="Y21" s="9">
        <f t="shared" si="5"/>
        <v>270118.07299999997</v>
      </c>
      <c r="Z21" s="9">
        <f t="shared" si="5"/>
        <v>276996.19300000003</v>
      </c>
      <c r="AA21" s="9">
        <f t="shared" si="5"/>
        <v>272452.995</v>
      </c>
      <c r="AB21" s="9">
        <f t="shared" si="5"/>
        <v>244145.37</v>
      </c>
      <c r="AC21" s="9">
        <f t="shared" si="5"/>
        <v>251437.62599999999</v>
      </c>
    </row>
    <row r="22" spans="3:29" x14ac:dyDescent="0.4">
      <c r="C22" s="22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R22" s="13">
        <v>14</v>
      </c>
      <c r="S22" s="14" t="s">
        <v>34</v>
      </c>
      <c r="T22" s="9">
        <f t="shared" si="5"/>
        <v>995285.99899999995</v>
      </c>
      <c r="U22" s="9">
        <f t="shared" si="5"/>
        <v>1018578.607</v>
      </c>
      <c r="V22" s="9">
        <f t="shared" si="5"/>
        <v>1067256.7620000001</v>
      </c>
      <c r="W22" s="9">
        <f t="shared" si="5"/>
        <v>1104884.8700000001</v>
      </c>
      <c r="X22" s="9">
        <f t="shared" si="5"/>
        <v>1149129.548</v>
      </c>
      <c r="Y22" s="9">
        <f t="shared" si="5"/>
        <v>1176616.034</v>
      </c>
      <c r="Z22" s="9">
        <f t="shared" si="5"/>
        <v>1208076.0220000001</v>
      </c>
      <c r="AA22" s="9">
        <f t="shared" si="5"/>
        <v>1216735.696</v>
      </c>
      <c r="AB22" s="9">
        <f t="shared" si="5"/>
        <v>1126205.8729999999</v>
      </c>
      <c r="AC22" s="9">
        <f t="shared" si="5"/>
        <v>1186918.9639999999</v>
      </c>
    </row>
    <row r="23" spans="3:29" x14ac:dyDescent="0.4">
      <c r="E23" s="3"/>
      <c r="F23" s="3"/>
      <c r="G23" s="3"/>
      <c r="H23" s="3"/>
      <c r="I23" s="3"/>
      <c r="J23" s="3"/>
      <c r="K23" s="3"/>
      <c r="L23" s="3"/>
      <c r="M23" s="3"/>
      <c r="N23" s="3"/>
      <c r="R23" s="13">
        <v>15</v>
      </c>
      <c r="S23" s="14" t="s">
        <v>35</v>
      </c>
      <c r="T23" s="9">
        <f t="shared" si="5"/>
        <v>1339994.611</v>
      </c>
      <c r="U23" s="9">
        <f t="shared" si="5"/>
        <v>1365154.2290000001</v>
      </c>
      <c r="V23" s="9">
        <f t="shared" si="5"/>
        <v>1402291.9450000001</v>
      </c>
      <c r="W23" s="9">
        <f t="shared" si="5"/>
        <v>1445183.5049999999</v>
      </c>
      <c r="X23" s="9">
        <f t="shared" si="5"/>
        <v>1485467.443</v>
      </c>
      <c r="Y23" s="9">
        <f t="shared" si="5"/>
        <v>1556925.9709999999</v>
      </c>
      <c r="Z23" s="9">
        <f t="shared" si="5"/>
        <v>1608137.236</v>
      </c>
      <c r="AA23" s="9">
        <f t="shared" si="5"/>
        <v>1580644.7779999999</v>
      </c>
      <c r="AB23" s="9">
        <f t="shared" si="5"/>
        <v>1488204.23</v>
      </c>
      <c r="AC23" s="9">
        <f t="shared" si="5"/>
        <v>1575492.247</v>
      </c>
    </row>
    <row r="24" spans="3:29" ht="15" customHeight="1" x14ac:dyDescent="0.4">
      <c r="C24" s="53" t="s">
        <v>100</v>
      </c>
      <c r="D24" s="53" t="s">
        <v>99</v>
      </c>
      <c r="E24" s="53" t="s">
        <v>98</v>
      </c>
      <c r="F24" s="53"/>
      <c r="G24" s="53"/>
      <c r="H24" s="53"/>
      <c r="I24" s="53"/>
      <c r="J24" s="53"/>
      <c r="K24" s="53"/>
      <c r="L24" s="53"/>
      <c r="M24" s="53"/>
      <c r="N24" s="53"/>
      <c r="O24" s="58" t="s">
        <v>102</v>
      </c>
      <c r="R24" s="13">
        <v>16</v>
      </c>
      <c r="S24" s="14" t="s">
        <v>36</v>
      </c>
      <c r="T24" s="9">
        <f t="shared" si="5"/>
        <v>352030.38699999999</v>
      </c>
      <c r="U24" s="9">
        <f t="shared" si="5"/>
        <v>359465.98700000002</v>
      </c>
      <c r="V24" s="9">
        <f t="shared" si="5"/>
        <v>379655.44199999998</v>
      </c>
      <c r="W24" s="9">
        <f t="shared" si="5"/>
        <v>386038.36200000002</v>
      </c>
      <c r="X24" s="9">
        <f t="shared" si="5"/>
        <v>402111.98100000003</v>
      </c>
      <c r="Y24" s="9">
        <f t="shared" si="5"/>
        <v>414856.58600000001</v>
      </c>
      <c r="Z24" s="9">
        <f t="shared" si="5"/>
        <v>424359.973</v>
      </c>
      <c r="AA24" s="9">
        <f t="shared" si="5"/>
        <v>424544.67800000001</v>
      </c>
      <c r="AB24" s="9">
        <f t="shared" si="5"/>
        <v>397577.179</v>
      </c>
      <c r="AC24" s="9">
        <f t="shared" si="5"/>
        <v>406942.64899999998</v>
      </c>
    </row>
    <row r="25" spans="3:29" x14ac:dyDescent="0.4">
      <c r="C25" s="53"/>
      <c r="D25" s="53"/>
      <c r="E25" s="7">
        <v>2012</v>
      </c>
      <c r="F25" s="7">
        <v>2013</v>
      </c>
      <c r="G25" s="7">
        <v>2014</v>
      </c>
      <c r="H25" s="7">
        <v>2015</v>
      </c>
      <c r="I25" s="7">
        <v>2016</v>
      </c>
      <c r="J25" s="7">
        <v>2017</v>
      </c>
      <c r="K25" s="7">
        <v>2018</v>
      </c>
      <c r="L25" s="7">
        <v>2019</v>
      </c>
      <c r="M25" s="7">
        <v>2020</v>
      </c>
      <c r="N25" s="7">
        <v>2021</v>
      </c>
      <c r="O25" s="58"/>
      <c r="R25" s="13">
        <v>17</v>
      </c>
      <c r="S25" s="14" t="s">
        <v>37</v>
      </c>
      <c r="T25" s="9">
        <f t="shared" si="5"/>
        <v>175717.837</v>
      </c>
      <c r="U25" s="9">
        <f t="shared" si="5"/>
        <v>182126.14300000001</v>
      </c>
      <c r="V25" s="9">
        <f t="shared" si="5"/>
        <v>185662.448</v>
      </c>
      <c r="W25" s="9">
        <f t="shared" si="5"/>
        <v>187472.397</v>
      </c>
      <c r="X25" s="9">
        <f t="shared" si="5"/>
        <v>194412.07800000001</v>
      </c>
      <c r="Y25" s="9">
        <f t="shared" si="5"/>
        <v>203238.50399999999</v>
      </c>
      <c r="Z25" s="9">
        <f t="shared" si="5"/>
        <v>201316.454</v>
      </c>
      <c r="AA25" s="9">
        <f t="shared" si="5"/>
        <v>201049.31599999999</v>
      </c>
      <c r="AB25" s="9">
        <f t="shared" si="5"/>
        <v>179752.61600000001</v>
      </c>
      <c r="AC25" s="9">
        <f t="shared" si="5"/>
        <v>186361.9</v>
      </c>
    </row>
    <row r="26" spans="3:29" ht="15.75" customHeight="1" x14ac:dyDescent="0.4">
      <c r="C26" s="53" t="s">
        <v>54</v>
      </c>
      <c r="D26" s="53"/>
      <c r="E26" s="8">
        <f t="shared" ref="E26:N26" si="6">SUMPRODUCT(($D$4=estados)*($D$2=pesos)*(E$2=anio)*($C26=match),data)</f>
        <v>524226.05800000002</v>
      </c>
      <c r="F26" s="8">
        <f t="shared" si="6"/>
        <v>519256.53499999997</v>
      </c>
      <c r="G26" s="8">
        <f t="shared" si="6"/>
        <v>526200.66899999999</v>
      </c>
      <c r="H26" s="8">
        <f t="shared" si="6"/>
        <v>540604.12800000003</v>
      </c>
      <c r="I26" s="8">
        <f t="shared" si="6"/>
        <v>555309.08799999999</v>
      </c>
      <c r="J26" s="8">
        <f t="shared" si="6"/>
        <v>589080.27300000004</v>
      </c>
      <c r="K26" s="8">
        <f t="shared" si="6"/>
        <v>603843.68799999997</v>
      </c>
      <c r="L26" s="8">
        <f t="shared" si="6"/>
        <v>595393.26199999999</v>
      </c>
      <c r="M26" s="8">
        <f t="shared" si="6"/>
        <v>530957.54299999995</v>
      </c>
      <c r="N26" s="8">
        <f t="shared" si="6"/>
        <v>542718.71799999999</v>
      </c>
      <c r="O26" s="8">
        <f>SUMPRODUCT(($D$4=estados)*($D$2=pesos)*($C26=match),rank)</f>
        <v>11</v>
      </c>
      <c r="R26" s="13">
        <v>18</v>
      </c>
      <c r="S26" s="14" t="s">
        <v>38</v>
      </c>
      <c r="T26" s="9">
        <f t="shared" si="5"/>
        <v>100800.21799999999</v>
      </c>
      <c r="U26" s="9">
        <f t="shared" si="5"/>
        <v>103627.459</v>
      </c>
      <c r="V26" s="9">
        <f t="shared" si="5"/>
        <v>108986.732</v>
      </c>
      <c r="W26" s="9">
        <f t="shared" si="5"/>
        <v>114062.999</v>
      </c>
      <c r="X26" s="9">
        <f t="shared" si="5"/>
        <v>119473.243</v>
      </c>
      <c r="Y26" s="9">
        <f t="shared" si="5"/>
        <v>121000.114</v>
      </c>
      <c r="Z26" s="9">
        <f t="shared" si="5"/>
        <v>120639.992</v>
      </c>
      <c r="AA26" s="9">
        <f t="shared" si="5"/>
        <v>121042.682</v>
      </c>
      <c r="AB26" s="9">
        <f t="shared" si="5"/>
        <v>107339.93</v>
      </c>
      <c r="AC26" s="9">
        <f t="shared" si="5"/>
        <v>116192.35</v>
      </c>
    </row>
    <row r="27" spans="3:29" x14ac:dyDescent="0.4">
      <c r="C27" s="13">
        <v>1</v>
      </c>
      <c r="D27" s="14" t="s">
        <v>55</v>
      </c>
      <c r="E27" s="9">
        <f t="shared" ref="E27:N36" si="7">SUMPRODUCT(($D$4=estados)*($D$2=pesos)*(E$2=anio)*($D27=match),data)</f>
        <v>22127.802</v>
      </c>
      <c r="F27" s="9">
        <f t="shared" si="7"/>
        <v>22182.282999999999</v>
      </c>
      <c r="G27" s="9">
        <f t="shared" si="7"/>
        <v>22043.806</v>
      </c>
      <c r="H27" s="9">
        <f t="shared" si="7"/>
        <v>24075.281999999999</v>
      </c>
      <c r="I27" s="9">
        <f t="shared" si="7"/>
        <v>23969.542000000001</v>
      </c>
      <c r="J27" s="9">
        <f t="shared" si="7"/>
        <v>24053.682000000001</v>
      </c>
      <c r="K27" s="9">
        <f t="shared" si="7"/>
        <v>24613.971000000001</v>
      </c>
      <c r="L27" s="9">
        <f t="shared" si="7"/>
        <v>24436.878000000001</v>
      </c>
      <c r="M27" s="9">
        <f t="shared" si="7"/>
        <v>24975.397000000001</v>
      </c>
      <c r="N27" s="9">
        <f t="shared" si="7"/>
        <v>25305.181</v>
      </c>
      <c r="O27" s="15">
        <f t="shared" ref="O27:O46" si="8">SUMPRODUCT(($D$4=estados)*($D$2=pesos)*($D27=match),rank)</f>
        <v>8</v>
      </c>
      <c r="R27" s="13">
        <v>19</v>
      </c>
      <c r="S27" s="14" t="s">
        <v>39</v>
      </c>
      <c r="T27" s="9">
        <f t="shared" si="5"/>
        <v>1113817.7660000001</v>
      </c>
      <c r="U27" s="9">
        <f t="shared" si="5"/>
        <v>1124999.8929999999</v>
      </c>
      <c r="V27" s="9">
        <f t="shared" si="5"/>
        <v>1161168.669</v>
      </c>
      <c r="W27" s="9">
        <f t="shared" si="5"/>
        <v>1228082.513</v>
      </c>
      <c r="X27" s="9">
        <f t="shared" si="5"/>
        <v>1257648.4210000001</v>
      </c>
      <c r="Y27" s="9">
        <f t="shared" si="5"/>
        <v>1306549.0970000001</v>
      </c>
      <c r="Z27" s="9">
        <f t="shared" si="5"/>
        <v>1353169.9909999999</v>
      </c>
      <c r="AA27" s="9">
        <f t="shared" si="5"/>
        <v>1372625.0689999999</v>
      </c>
      <c r="AB27" s="9">
        <f t="shared" si="5"/>
        <v>1268066.1299999999</v>
      </c>
      <c r="AC27" s="9">
        <f t="shared" si="5"/>
        <v>1344947.0730000001</v>
      </c>
    </row>
    <row r="28" spans="3:29" x14ac:dyDescent="0.4">
      <c r="C28" s="13">
        <v>2</v>
      </c>
      <c r="D28" s="14" t="s">
        <v>56</v>
      </c>
      <c r="E28" s="9">
        <f t="shared" si="7"/>
        <v>11303.370999999999</v>
      </c>
      <c r="F28" s="9">
        <f t="shared" si="7"/>
        <v>11774.485000000001</v>
      </c>
      <c r="G28" s="9">
        <f t="shared" si="7"/>
        <v>8810.7150000000001</v>
      </c>
      <c r="H28" s="9">
        <f t="shared" si="7"/>
        <v>8111.902</v>
      </c>
      <c r="I28" s="9">
        <f t="shared" si="7"/>
        <v>7977.7520000000004</v>
      </c>
      <c r="J28" s="9">
        <f t="shared" si="7"/>
        <v>6908.9880000000003</v>
      </c>
      <c r="K28" s="9">
        <f t="shared" si="7"/>
        <v>5851.2579999999998</v>
      </c>
      <c r="L28" s="9">
        <f t="shared" si="7"/>
        <v>5635.3130000000001</v>
      </c>
      <c r="M28" s="9">
        <f t="shared" si="7"/>
        <v>4940.924</v>
      </c>
      <c r="N28" s="9">
        <f t="shared" si="7"/>
        <v>4694.3810000000003</v>
      </c>
      <c r="O28" s="15">
        <f t="shared" si="8"/>
        <v>15</v>
      </c>
      <c r="R28" s="13">
        <v>20</v>
      </c>
      <c r="S28" s="14" t="s">
        <v>40</v>
      </c>
      <c r="T28" s="9">
        <f t="shared" si="5"/>
        <v>239680.171</v>
      </c>
      <c r="U28" s="9">
        <f t="shared" si="5"/>
        <v>245515.976</v>
      </c>
      <c r="V28" s="9">
        <f t="shared" si="5"/>
        <v>250239.106</v>
      </c>
      <c r="W28" s="9">
        <f t="shared" si="5"/>
        <v>260612.90700000001</v>
      </c>
      <c r="X28" s="9">
        <f t="shared" si="5"/>
        <v>256580.33900000001</v>
      </c>
      <c r="Y28" s="9">
        <f t="shared" si="5"/>
        <v>250518.62</v>
      </c>
      <c r="Z28" s="9">
        <f t="shared" si="5"/>
        <v>260740.41699999999</v>
      </c>
      <c r="AA28" s="9">
        <f t="shared" si="5"/>
        <v>252892.486</v>
      </c>
      <c r="AB28" s="9">
        <f t="shared" si="5"/>
        <v>237528.10399999999</v>
      </c>
      <c r="AC28" s="9">
        <f t="shared" si="5"/>
        <v>249590.95300000001</v>
      </c>
    </row>
    <row r="29" spans="3:29" x14ac:dyDescent="0.4">
      <c r="C29" s="13">
        <v>3</v>
      </c>
      <c r="D29" s="14" t="s">
        <v>57</v>
      </c>
      <c r="E29" s="9">
        <f t="shared" si="7"/>
        <v>8877.2459999999992</v>
      </c>
      <c r="F29" s="9">
        <f t="shared" si="7"/>
        <v>9052.8559999999998</v>
      </c>
      <c r="G29" s="9">
        <f t="shared" si="7"/>
        <v>10274.620000000001</v>
      </c>
      <c r="H29" s="9">
        <f t="shared" si="7"/>
        <v>9574.3119999999999</v>
      </c>
      <c r="I29" s="9">
        <f t="shared" si="7"/>
        <v>9968.7350000000006</v>
      </c>
      <c r="J29" s="9">
        <f t="shared" si="7"/>
        <v>10397.745999999999</v>
      </c>
      <c r="K29" s="9">
        <f t="shared" si="7"/>
        <v>10856.290999999999</v>
      </c>
      <c r="L29" s="9">
        <f t="shared" si="7"/>
        <v>10249.105</v>
      </c>
      <c r="M29" s="9">
        <f t="shared" si="7"/>
        <v>10277.290999999999</v>
      </c>
      <c r="N29" s="9">
        <f t="shared" si="7"/>
        <v>8868.1790000000001</v>
      </c>
      <c r="O29" s="15">
        <f t="shared" si="8"/>
        <v>10</v>
      </c>
      <c r="R29" s="13">
        <v>21</v>
      </c>
      <c r="S29" s="14" t="s">
        <v>41</v>
      </c>
      <c r="T29" s="9">
        <f t="shared" ref="T29:AC40" si="9">SUMPRODUCT(($S$4=match)*($S29=estados)*($S$2=pesos)*(T$2=anio),data)</f>
        <v>524226.05800000002</v>
      </c>
      <c r="U29" s="9">
        <f t="shared" si="9"/>
        <v>519256.53499999997</v>
      </c>
      <c r="V29" s="9">
        <f t="shared" si="9"/>
        <v>526200.66899999999</v>
      </c>
      <c r="W29" s="9">
        <f t="shared" si="9"/>
        <v>540604.12800000003</v>
      </c>
      <c r="X29" s="9">
        <f t="shared" si="9"/>
        <v>555309.08799999999</v>
      </c>
      <c r="Y29" s="9">
        <f t="shared" si="9"/>
        <v>589080.27300000004</v>
      </c>
      <c r="Z29" s="9">
        <f t="shared" si="9"/>
        <v>603843.68799999997</v>
      </c>
      <c r="AA29" s="9">
        <f t="shared" si="9"/>
        <v>595393.26199999999</v>
      </c>
      <c r="AB29" s="9">
        <f t="shared" si="9"/>
        <v>530957.54299999995</v>
      </c>
      <c r="AC29" s="9">
        <f t="shared" si="9"/>
        <v>542718.71799999999</v>
      </c>
    </row>
    <row r="30" spans="3:29" x14ac:dyDescent="0.4">
      <c r="C30" s="13">
        <v>4</v>
      </c>
      <c r="D30" s="14" t="s">
        <v>58</v>
      </c>
      <c r="E30" s="9">
        <f t="shared" si="7"/>
        <v>33446.269999999997</v>
      </c>
      <c r="F30" s="9">
        <f t="shared" si="7"/>
        <v>31820.935000000001</v>
      </c>
      <c r="G30" s="9">
        <f t="shared" si="7"/>
        <v>34911.792000000001</v>
      </c>
      <c r="H30" s="9">
        <f t="shared" si="7"/>
        <v>38315.184000000001</v>
      </c>
      <c r="I30" s="9">
        <f t="shared" si="7"/>
        <v>40942.921999999999</v>
      </c>
      <c r="J30" s="9">
        <f t="shared" si="7"/>
        <v>35818.601000000002</v>
      </c>
      <c r="K30" s="9">
        <f t="shared" si="7"/>
        <v>38076.095000000001</v>
      </c>
      <c r="L30" s="9">
        <f t="shared" si="7"/>
        <v>43069.775000000001</v>
      </c>
      <c r="M30" s="9">
        <f t="shared" si="7"/>
        <v>29912.928</v>
      </c>
      <c r="N30" s="9">
        <f t="shared" si="7"/>
        <v>29414.913</v>
      </c>
      <c r="O30" s="15">
        <f t="shared" si="8"/>
        <v>14</v>
      </c>
      <c r="R30" s="13">
        <v>22</v>
      </c>
      <c r="S30" s="14" t="s">
        <v>42</v>
      </c>
      <c r="T30" s="9">
        <f t="shared" si="9"/>
        <v>318294.37199999997</v>
      </c>
      <c r="U30" s="9">
        <f t="shared" si="9"/>
        <v>319989.728</v>
      </c>
      <c r="V30" s="9">
        <f t="shared" si="9"/>
        <v>342666.45400000003</v>
      </c>
      <c r="W30" s="9">
        <f t="shared" si="9"/>
        <v>362418.91100000002</v>
      </c>
      <c r="X30" s="9">
        <f t="shared" si="9"/>
        <v>377947.864</v>
      </c>
      <c r="Y30" s="9">
        <f t="shared" si="9"/>
        <v>395109.80800000002</v>
      </c>
      <c r="Z30" s="9">
        <f t="shared" si="9"/>
        <v>406744.73</v>
      </c>
      <c r="AA30" s="9">
        <f t="shared" si="9"/>
        <v>403298.96299999999</v>
      </c>
      <c r="AB30" s="9">
        <f t="shared" si="9"/>
        <v>365964.74599999998</v>
      </c>
      <c r="AC30" s="9">
        <f t="shared" si="9"/>
        <v>388480.88099999999</v>
      </c>
    </row>
    <row r="31" spans="3:29" x14ac:dyDescent="0.4">
      <c r="C31" s="13">
        <v>5</v>
      </c>
      <c r="D31" s="14" t="s">
        <v>59</v>
      </c>
      <c r="E31" s="9">
        <f t="shared" si="7"/>
        <v>132741.93400000001</v>
      </c>
      <c r="F31" s="9">
        <f t="shared" si="7"/>
        <v>120107.315</v>
      </c>
      <c r="G31" s="9">
        <f t="shared" si="7"/>
        <v>119436.00199999999</v>
      </c>
      <c r="H31" s="9">
        <f t="shared" si="7"/>
        <v>122422.11199999999</v>
      </c>
      <c r="I31" s="9">
        <f t="shared" si="7"/>
        <v>123250.90300000001</v>
      </c>
      <c r="J31" s="9">
        <f t="shared" si="7"/>
        <v>153512.18400000001</v>
      </c>
      <c r="K31" s="9">
        <f t="shared" si="7"/>
        <v>155289.26500000001</v>
      </c>
      <c r="L31" s="9">
        <f t="shared" si="7"/>
        <v>148582.52100000001</v>
      </c>
      <c r="M31" s="9">
        <f t="shared" si="7"/>
        <v>126217.519</v>
      </c>
      <c r="N31" s="9">
        <f t="shared" si="7"/>
        <v>133321.595</v>
      </c>
      <c r="O31" s="15">
        <f t="shared" si="8"/>
        <v>9</v>
      </c>
      <c r="R31" s="13">
        <v>23</v>
      </c>
      <c r="S31" s="14" t="s">
        <v>43</v>
      </c>
      <c r="T31" s="9">
        <f t="shared" si="9"/>
        <v>215709.87100000001</v>
      </c>
      <c r="U31" s="9">
        <f t="shared" si="9"/>
        <v>225272.66699999999</v>
      </c>
      <c r="V31" s="9">
        <f t="shared" si="9"/>
        <v>233252.36900000001</v>
      </c>
      <c r="W31" s="9">
        <f t="shared" si="9"/>
        <v>244081.49600000001</v>
      </c>
      <c r="X31" s="9">
        <f t="shared" si="9"/>
        <v>261497.598</v>
      </c>
      <c r="Y31" s="9">
        <f t="shared" si="9"/>
        <v>272211.72600000002</v>
      </c>
      <c r="Z31" s="9">
        <f t="shared" si="9"/>
        <v>286533.451</v>
      </c>
      <c r="AA31" s="9">
        <f t="shared" si="9"/>
        <v>290182.71000000002</v>
      </c>
      <c r="AB31" s="9">
        <f t="shared" si="9"/>
        <v>222079.057</v>
      </c>
      <c r="AC31" s="9">
        <f t="shared" si="9"/>
        <v>257699.109</v>
      </c>
    </row>
    <row r="32" spans="3:29" x14ac:dyDescent="0.4">
      <c r="C32" s="13">
        <v>6</v>
      </c>
      <c r="D32" s="14" t="s">
        <v>60</v>
      </c>
      <c r="E32" s="9">
        <f t="shared" si="7"/>
        <v>36517.027000000002</v>
      </c>
      <c r="F32" s="9">
        <f t="shared" si="7"/>
        <v>38030.07</v>
      </c>
      <c r="G32" s="9">
        <f t="shared" si="7"/>
        <v>40606.752999999997</v>
      </c>
      <c r="H32" s="9">
        <f t="shared" si="7"/>
        <v>41610.788999999997</v>
      </c>
      <c r="I32" s="9">
        <f t="shared" si="7"/>
        <v>41657.406999999999</v>
      </c>
      <c r="J32" s="9">
        <f t="shared" si="7"/>
        <v>43925.716</v>
      </c>
      <c r="K32" s="9">
        <f t="shared" si="7"/>
        <v>45536.942999999999</v>
      </c>
      <c r="L32" s="9">
        <f t="shared" si="7"/>
        <v>42682.673000000003</v>
      </c>
      <c r="M32" s="9">
        <f t="shared" si="7"/>
        <v>39132.714999999997</v>
      </c>
      <c r="N32" s="9">
        <f t="shared" si="7"/>
        <v>39306.125</v>
      </c>
      <c r="O32" s="15">
        <f t="shared" si="8"/>
        <v>12</v>
      </c>
      <c r="R32" s="13">
        <v>24</v>
      </c>
      <c r="S32" s="14" t="s">
        <v>44</v>
      </c>
      <c r="T32" s="9">
        <f t="shared" si="9"/>
        <v>297293.962</v>
      </c>
      <c r="U32" s="9">
        <f t="shared" si="9"/>
        <v>307896.46999999997</v>
      </c>
      <c r="V32" s="9">
        <f t="shared" si="9"/>
        <v>316716.34299999999</v>
      </c>
      <c r="W32" s="9">
        <f t="shared" si="9"/>
        <v>329359.35800000001</v>
      </c>
      <c r="X32" s="9">
        <f t="shared" si="9"/>
        <v>342065.04300000001</v>
      </c>
      <c r="Y32" s="9">
        <f t="shared" si="9"/>
        <v>354677.90399999998</v>
      </c>
      <c r="Z32" s="9">
        <f t="shared" si="9"/>
        <v>369840.94</v>
      </c>
      <c r="AA32" s="9">
        <f t="shared" si="9"/>
        <v>368609.77500000002</v>
      </c>
      <c r="AB32" s="9">
        <f t="shared" si="9"/>
        <v>341564.62900000002</v>
      </c>
      <c r="AC32" s="9">
        <f t="shared" si="9"/>
        <v>354895.97499999998</v>
      </c>
    </row>
    <row r="33" spans="3:29" x14ac:dyDescent="0.4">
      <c r="C33" s="13">
        <v>7</v>
      </c>
      <c r="D33" s="14" t="s">
        <v>61</v>
      </c>
      <c r="E33" s="9">
        <f t="shared" si="7"/>
        <v>52346.347000000002</v>
      </c>
      <c r="F33" s="9">
        <f t="shared" si="7"/>
        <v>52270.123</v>
      </c>
      <c r="G33" s="9">
        <f t="shared" si="7"/>
        <v>51236.504999999997</v>
      </c>
      <c r="H33" s="9">
        <f t="shared" si="7"/>
        <v>53230.48</v>
      </c>
      <c r="I33" s="9">
        <f t="shared" si="7"/>
        <v>57454.637000000002</v>
      </c>
      <c r="J33" s="9">
        <f t="shared" si="7"/>
        <v>58196.762000000002</v>
      </c>
      <c r="K33" s="9">
        <f t="shared" si="7"/>
        <v>60147.631000000001</v>
      </c>
      <c r="L33" s="9">
        <f t="shared" si="7"/>
        <v>58508.92</v>
      </c>
      <c r="M33" s="9">
        <f t="shared" si="7"/>
        <v>51376.578999999998</v>
      </c>
      <c r="N33" s="9">
        <f t="shared" si="7"/>
        <v>56844.470999999998</v>
      </c>
      <c r="O33" s="15">
        <f t="shared" si="8"/>
        <v>8</v>
      </c>
      <c r="R33" s="13">
        <v>25</v>
      </c>
      <c r="S33" s="14" t="s">
        <v>45</v>
      </c>
      <c r="T33" s="9">
        <f t="shared" si="9"/>
        <v>330191.38699999999</v>
      </c>
      <c r="U33" s="9">
        <f t="shared" si="9"/>
        <v>334097.30699999997</v>
      </c>
      <c r="V33" s="9">
        <f t="shared" si="9"/>
        <v>340077.85700000002</v>
      </c>
      <c r="W33" s="9">
        <f t="shared" si="9"/>
        <v>358848.31400000001</v>
      </c>
      <c r="X33" s="9">
        <f t="shared" si="9"/>
        <v>376438.39799999999</v>
      </c>
      <c r="Y33" s="9">
        <f t="shared" si="9"/>
        <v>380987.65500000003</v>
      </c>
      <c r="Z33" s="9">
        <f t="shared" si="9"/>
        <v>390894.97</v>
      </c>
      <c r="AA33" s="9">
        <f t="shared" si="9"/>
        <v>398152.897</v>
      </c>
      <c r="AB33" s="9">
        <f t="shared" si="9"/>
        <v>369694.14399999997</v>
      </c>
      <c r="AC33" s="9">
        <f t="shared" si="9"/>
        <v>383065.98800000001</v>
      </c>
    </row>
    <row r="34" spans="3:29" x14ac:dyDescent="0.4">
      <c r="C34" s="13">
        <v>8</v>
      </c>
      <c r="D34" s="14" t="s">
        <v>62</v>
      </c>
      <c r="E34" s="9">
        <f t="shared" si="7"/>
        <v>36767.398999999998</v>
      </c>
      <c r="F34" s="9">
        <f t="shared" si="7"/>
        <v>37948.483</v>
      </c>
      <c r="G34" s="9">
        <f t="shared" si="7"/>
        <v>38812.482000000004</v>
      </c>
      <c r="H34" s="9">
        <f t="shared" si="7"/>
        <v>40402.192000000003</v>
      </c>
      <c r="I34" s="9">
        <f t="shared" si="7"/>
        <v>40986.311000000002</v>
      </c>
      <c r="J34" s="9">
        <f t="shared" si="7"/>
        <v>41449.135999999999</v>
      </c>
      <c r="K34" s="9">
        <f t="shared" si="7"/>
        <v>41941.019</v>
      </c>
      <c r="L34" s="9">
        <f t="shared" si="7"/>
        <v>40854.464</v>
      </c>
      <c r="M34" s="9">
        <f t="shared" si="7"/>
        <v>31773.032999999999</v>
      </c>
      <c r="N34" s="9">
        <f t="shared" si="7"/>
        <v>36012.870999999999</v>
      </c>
      <c r="O34" s="15">
        <f t="shared" si="8"/>
        <v>9</v>
      </c>
      <c r="R34" s="13">
        <v>26</v>
      </c>
      <c r="S34" s="14" t="s">
        <v>46</v>
      </c>
      <c r="T34" s="9">
        <f t="shared" si="9"/>
        <v>495926.03100000002</v>
      </c>
      <c r="U34" s="9">
        <f t="shared" si="9"/>
        <v>510315.674</v>
      </c>
      <c r="V34" s="9">
        <f t="shared" si="9"/>
        <v>522896.94900000002</v>
      </c>
      <c r="W34" s="9">
        <f t="shared" si="9"/>
        <v>549606.82299999997</v>
      </c>
      <c r="X34" s="9">
        <f t="shared" si="9"/>
        <v>578945.37899999996</v>
      </c>
      <c r="Y34" s="9">
        <f t="shared" si="9"/>
        <v>575986.46299999999</v>
      </c>
      <c r="Z34" s="9">
        <f t="shared" si="9"/>
        <v>581413.804</v>
      </c>
      <c r="AA34" s="9">
        <f t="shared" si="9"/>
        <v>580732.61499999999</v>
      </c>
      <c r="AB34" s="9">
        <f t="shared" si="9"/>
        <v>550905.96</v>
      </c>
      <c r="AC34" s="9">
        <f t="shared" si="9"/>
        <v>572000.01599999995</v>
      </c>
    </row>
    <row r="35" spans="3:29" x14ac:dyDescent="0.4">
      <c r="C35" s="13">
        <v>9</v>
      </c>
      <c r="D35" s="14" t="s">
        <v>63</v>
      </c>
      <c r="E35" s="9">
        <f t="shared" si="7"/>
        <v>5778.3419999999996</v>
      </c>
      <c r="F35" s="9">
        <f t="shared" si="7"/>
        <v>6293.5389999999998</v>
      </c>
      <c r="G35" s="9">
        <f t="shared" si="7"/>
        <v>6904.2939999999999</v>
      </c>
      <c r="H35" s="9">
        <f t="shared" si="7"/>
        <v>7574.9709999999995</v>
      </c>
      <c r="I35" s="9">
        <f t="shared" si="7"/>
        <v>10180.184999999999</v>
      </c>
      <c r="J35" s="9">
        <f t="shared" si="7"/>
        <v>11065.797</v>
      </c>
      <c r="K35" s="9">
        <f t="shared" si="7"/>
        <v>12442.598</v>
      </c>
      <c r="L35" s="9">
        <f t="shared" si="7"/>
        <v>13080.187</v>
      </c>
      <c r="M35" s="9">
        <f t="shared" si="7"/>
        <v>13157.074000000001</v>
      </c>
      <c r="N35" s="9">
        <f t="shared" si="7"/>
        <v>12939.246999999999</v>
      </c>
      <c r="O35" s="15">
        <f t="shared" si="8"/>
        <v>6</v>
      </c>
      <c r="R35" s="13">
        <v>27</v>
      </c>
      <c r="S35" s="14" t="s">
        <v>47</v>
      </c>
      <c r="T35" s="9">
        <f t="shared" si="9"/>
        <v>564003.81099999999</v>
      </c>
      <c r="U35" s="9">
        <f t="shared" si="9"/>
        <v>553628.20499999996</v>
      </c>
      <c r="V35" s="9">
        <f t="shared" si="9"/>
        <v>564794.23800000001</v>
      </c>
      <c r="W35" s="9">
        <f t="shared" si="9"/>
        <v>562212.30500000005</v>
      </c>
      <c r="X35" s="9">
        <f t="shared" si="9"/>
        <v>534685.495</v>
      </c>
      <c r="Y35" s="9">
        <f t="shared" si="9"/>
        <v>509388.36099999998</v>
      </c>
      <c r="Z35" s="9">
        <f t="shared" si="9"/>
        <v>467226.446</v>
      </c>
      <c r="AA35" s="9">
        <f t="shared" si="9"/>
        <v>448891.86499999999</v>
      </c>
      <c r="AB35" s="9">
        <f t="shared" si="9"/>
        <v>464414.36499999999</v>
      </c>
      <c r="AC35" s="9">
        <f t="shared" si="9"/>
        <v>502306.005</v>
      </c>
    </row>
    <row r="36" spans="3:29" x14ac:dyDescent="0.4">
      <c r="C36" s="13">
        <v>10</v>
      </c>
      <c r="D36" s="14" t="s">
        <v>64</v>
      </c>
      <c r="E36" s="9">
        <f t="shared" si="7"/>
        <v>10729.692999999999</v>
      </c>
      <c r="F36" s="9">
        <f t="shared" si="7"/>
        <v>11986.561</v>
      </c>
      <c r="G36" s="9">
        <f t="shared" si="7"/>
        <v>14099.861999999999</v>
      </c>
      <c r="H36" s="9">
        <f t="shared" si="7"/>
        <v>15678.886</v>
      </c>
      <c r="I36" s="9">
        <f t="shared" si="7"/>
        <v>17835.387999999999</v>
      </c>
      <c r="J36" s="9">
        <f t="shared" si="7"/>
        <v>18319.798999999999</v>
      </c>
      <c r="K36" s="9">
        <f t="shared" si="7"/>
        <v>19147.252</v>
      </c>
      <c r="L36" s="9">
        <f t="shared" si="7"/>
        <v>19616.651000000002</v>
      </c>
      <c r="M36" s="9">
        <f t="shared" si="7"/>
        <v>18143.405999999999</v>
      </c>
      <c r="N36" s="9">
        <f t="shared" si="7"/>
        <v>17502.763999999999</v>
      </c>
      <c r="O36" s="15">
        <f t="shared" si="8"/>
        <v>11</v>
      </c>
      <c r="R36" s="13">
        <v>28</v>
      </c>
      <c r="S36" s="14" t="s">
        <v>48</v>
      </c>
      <c r="T36" s="9">
        <f t="shared" si="9"/>
        <v>466371.32199999999</v>
      </c>
      <c r="U36" s="9">
        <f t="shared" si="9"/>
        <v>473241.40100000001</v>
      </c>
      <c r="V36" s="9">
        <f t="shared" si="9"/>
        <v>477891.30900000001</v>
      </c>
      <c r="W36" s="9">
        <f t="shared" si="9"/>
        <v>492586.95199999999</v>
      </c>
      <c r="X36" s="9">
        <f t="shared" si="9"/>
        <v>500458.04800000001</v>
      </c>
      <c r="Y36" s="9">
        <f t="shared" si="9"/>
        <v>498369.42599999998</v>
      </c>
      <c r="Z36" s="9">
        <f t="shared" si="9"/>
        <v>508491.92800000001</v>
      </c>
      <c r="AA36" s="9">
        <f t="shared" si="9"/>
        <v>517419.86200000002</v>
      </c>
      <c r="AB36" s="9">
        <f t="shared" si="9"/>
        <v>473823.495</v>
      </c>
      <c r="AC36" s="9">
        <f t="shared" si="9"/>
        <v>481559.43099999998</v>
      </c>
    </row>
    <row r="37" spans="3:29" x14ac:dyDescent="0.4">
      <c r="C37" s="13">
        <v>11</v>
      </c>
      <c r="D37" s="14" t="s">
        <v>65</v>
      </c>
      <c r="E37" s="9">
        <f t="shared" ref="E37:N46" si="10">SUMPRODUCT(($D$4=estados)*($D$2=pesos)*(E$2=anio)*($D37=match),data)</f>
        <v>77507.188999999998</v>
      </c>
      <c r="F37" s="9">
        <f t="shared" si="10"/>
        <v>78120.406000000003</v>
      </c>
      <c r="G37" s="9">
        <f t="shared" si="10"/>
        <v>79893.445999999996</v>
      </c>
      <c r="H37" s="9">
        <f t="shared" si="10"/>
        <v>81796.437000000005</v>
      </c>
      <c r="I37" s="9">
        <f t="shared" si="10"/>
        <v>82872.414999999994</v>
      </c>
      <c r="J37" s="9">
        <f t="shared" si="10"/>
        <v>83276.97</v>
      </c>
      <c r="K37" s="9">
        <f t="shared" si="10"/>
        <v>84585.911999999997</v>
      </c>
      <c r="L37" s="9">
        <f t="shared" si="10"/>
        <v>85162.994000000006</v>
      </c>
      <c r="M37" s="9">
        <f t="shared" si="10"/>
        <v>84946.400999999998</v>
      </c>
      <c r="N37" s="9">
        <f t="shared" si="10"/>
        <v>85780.055999999997</v>
      </c>
      <c r="O37" s="15">
        <f t="shared" si="8"/>
        <v>6</v>
      </c>
      <c r="R37" s="13">
        <v>29</v>
      </c>
      <c r="S37" s="14" t="s">
        <v>49</v>
      </c>
      <c r="T37" s="9">
        <f t="shared" si="9"/>
        <v>89918.600999999995</v>
      </c>
      <c r="U37" s="9">
        <f t="shared" si="9"/>
        <v>87657.644</v>
      </c>
      <c r="V37" s="9">
        <f t="shared" si="9"/>
        <v>90362.517999999996</v>
      </c>
      <c r="W37" s="9">
        <f t="shared" si="9"/>
        <v>96458.62</v>
      </c>
      <c r="X37" s="9">
        <f t="shared" si="9"/>
        <v>96859.667000000001</v>
      </c>
      <c r="Y37" s="9">
        <f t="shared" si="9"/>
        <v>95585.226999999999</v>
      </c>
      <c r="Z37" s="9">
        <f t="shared" si="9"/>
        <v>98881.599000000002</v>
      </c>
      <c r="AA37" s="9">
        <f t="shared" si="9"/>
        <v>103564.841</v>
      </c>
      <c r="AB37" s="9">
        <f t="shared" si="9"/>
        <v>91086.84</v>
      </c>
      <c r="AC37" s="9">
        <f t="shared" si="9"/>
        <v>94889.134999999995</v>
      </c>
    </row>
    <row r="38" spans="3:29" x14ac:dyDescent="0.4">
      <c r="C38" s="13">
        <v>12</v>
      </c>
      <c r="D38" s="14" t="s">
        <v>66</v>
      </c>
      <c r="E38" s="9">
        <f t="shared" si="10"/>
        <v>5751.6189999999997</v>
      </c>
      <c r="F38" s="9">
        <f t="shared" si="10"/>
        <v>5260.4620000000004</v>
      </c>
      <c r="G38" s="9">
        <f t="shared" si="10"/>
        <v>5500.7089999999998</v>
      </c>
      <c r="H38" s="9">
        <f t="shared" si="10"/>
        <v>5460.07</v>
      </c>
      <c r="I38" s="9">
        <f t="shared" si="10"/>
        <v>5860.44</v>
      </c>
      <c r="J38" s="9">
        <f t="shared" si="10"/>
        <v>6808.7879999999996</v>
      </c>
      <c r="K38" s="9">
        <f t="shared" si="10"/>
        <v>6978.4709999999995</v>
      </c>
      <c r="L38" s="9">
        <f t="shared" si="10"/>
        <v>6502.4170000000004</v>
      </c>
      <c r="M38" s="9">
        <f t="shared" si="10"/>
        <v>6465.9110000000001</v>
      </c>
      <c r="N38" s="9">
        <f t="shared" si="10"/>
        <v>6444.7560000000003</v>
      </c>
      <c r="O38" s="15">
        <f t="shared" si="8"/>
        <v>12</v>
      </c>
      <c r="R38" s="13">
        <v>30</v>
      </c>
      <c r="S38" s="14" t="s">
        <v>50</v>
      </c>
      <c r="T38" s="9">
        <f t="shared" si="9"/>
        <v>779730.43400000001</v>
      </c>
      <c r="U38" s="9">
        <f t="shared" si="9"/>
        <v>781357.27599999995</v>
      </c>
      <c r="V38" s="9">
        <f t="shared" si="9"/>
        <v>780785.35600000003</v>
      </c>
      <c r="W38" s="9">
        <f t="shared" si="9"/>
        <v>785745.93099999998</v>
      </c>
      <c r="X38" s="9">
        <f t="shared" si="9"/>
        <v>784930.10800000001</v>
      </c>
      <c r="Y38" s="9">
        <f t="shared" si="9"/>
        <v>776072.85600000003</v>
      </c>
      <c r="Z38" s="9">
        <f t="shared" si="9"/>
        <v>794018.647</v>
      </c>
      <c r="AA38" s="9">
        <f t="shared" si="9"/>
        <v>801594.69299999997</v>
      </c>
      <c r="AB38" s="9">
        <f t="shared" si="9"/>
        <v>738747.44099999999</v>
      </c>
      <c r="AC38" s="9">
        <f t="shared" si="9"/>
        <v>767013.24199999997</v>
      </c>
    </row>
    <row r="39" spans="3:29" x14ac:dyDescent="0.4">
      <c r="C39" s="13">
        <v>13</v>
      </c>
      <c r="D39" s="14" t="s">
        <v>67</v>
      </c>
      <c r="E39" s="9">
        <f t="shared" si="10"/>
        <v>237.43199999999999</v>
      </c>
      <c r="F39" s="9">
        <f t="shared" si="10"/>
        <v>227.661</v>
      </c>
      <c r="G39" s="9">
        <f t="shared" si="10"/>
        <v>236.321</v>
      </c>
      <c r="H39" s="9">
        <f t="shared" si="10"/>
        <v>249.14</v>
      </c>
      <c r="I39" s="9">
        <f t="shared" si="10"/>
        <v>270.17700000000002</v>
      </c>
      <c r="J39" s="9">
        <f t="shared" si="10"/>
        <v>284.65899999999999</v>
      </c>
      <c r="K39" s="9">
        <f t="shared" si="10"/>
        <v>284.85399999999998</v>
      </c>
      <c r="L39" s="9">
        <f t="shared" si="10"/>
        <v>298.23500000000001</v>
      </c>
      <c r="M39" s="9">
        <f t="shared" si="10"/>
        <v>284.53100000000001</v>
      </c>
      <c r="N39" s="9">
        <f t="shared" si="10"/>
        <v>298.88900000000001</v>
      </c>
      <c r="O39" s="15">
        <f t="shared" si="8"/>
        <v>12</v>
      </c>
      <c r="R39" s="13">
        <v>31</v>
      </c>
      <c r="S39" s="14" t="s">
        <v>51</v>
      </c>
      <c r="T39" s="9">
        <f t="shared" si="9"/>
        <v>214700.59899999999</v>
      </c>
      <c r="U39" s="9">
        <f t="shared" si="9"/>
        <v>215788.23699999999</v>
      </c>
      <c r="V39" s="9">
        <f t="shared" si="9"/>
        <v>223858.76800000001</v>
      </c>
      <c r="W39" s="9">
        <f t="shared" si="9"/>
        <v>230374.52600000001</v>
      </c>
      <c r="X39" s="9">
        <f t="shared" si="9"/>
        <v>242505.30600000001</v>
      </c>
      <c r="Y39" s="9">
        <f t="shared" si="9"/>
        <v>252391.12400000001</v>
      </c>
      <c r="Z39" s="9">
        <f t="shared" si="9"/>
        <v>261283.80900000001</v>
      </c>
      <c r="AA39" s="9">
        <f t="shared" si="9"/>
        <v>263341.63199999998</v>
      </c>
      <c r="AB39" s="9">
        <f t="shared" si="9"/>
        <v>242552.378</v>
      </c>
      <c r="AC39" s="9">
        <f t="shared" si="9"/>
        <v>259829.011</v>
      </c>
    </row>
    <row r="40" spans="3:29" x14ac:dyDescent="0.4">
      <c r="C40" s="13">
        <v>14</v>
      </c>
      <c r="D40" s="14" t="s">
        <v>68</v>
      </c>
      <c r="E40" s="9">
        <f t="shared" si="10"/>
        <v>11262.262000000001</v>
      </c>
      <c r="F40" s="9">
        <f t="shared" si="10"/>
        <v>11155.59</v>
      </c>
      <c r="G40" s="9">
        <f t="shared" si="10"/>
        <v>10425.174999999999</v>
      </c>
      <c r="H40" s="9">
        <f t="shared" si="10"/>
        <v>10447.948</v>
      </c>
      <c r="I40" s="9">
        <f t="shared" si="10"/>
        <v>10403.356</v>
      </c>
      <c r="J40" s="9">
        <f t="shared" si="10"/>
        <v>11670.302</v>
      </c>
      <c r="K40" s="9">
        <f t="shared" si="10"/>
        <v>12120.361999999999</v>
      </c>
      <c r="L40" s="9">
        <f t="shared" si="10"/>
        <v>12607.531999999999</v>
      </c>
      <c r="M40" s="9">
        <f t="shared" si="10"/>
        <v>12635.587</v>
      </c>
      <c r="N40" s="9">
        <f t="shared" si="10"/>
        <v>8551.9390000000003</v>
      </c>
      <c r="O40" s="15">
        <f t="shared" si="8"/>
        <v>11</v>
      </c>
      <c r="R40" s="13">
        <v>32</v>
      </c>
      <c r="S40" s="14" t="s">
        <v>52</v>
      </c>
      <c r="T40" s="9">
        <f t="shared" si="9"/>
        <v>148728.64000000001</v>
      </c>
      <c r="U40" s="9">
        <f t="shared" si="9"/>
        <v>146858.788</v>
      </c>
      <c r="V40" s="9">
        <f t="shared" si="9"/>
        <v>156808.45699999999</v>
      </c>
      <c r="W40" s="9">
        <f t="shared" si="9"/>
        <v>159905.359</v>
      </c>
      <c r="X40" s="9">
        <f t="shared" si="9"/>
        <v>157998.05600000001</v>
      </c>
      <c r="Y40" s="9">
        <f t="shared" si="9"/>
        <v>157621.13099999999</v>
      </c>
      <c r="Z40" s="9">
        <f t="shared" si="9"/>
        <v>157631.239</v>
      </c>
      <c r="AA40" s="9">
        <f t="shared" si="9"/>
        <v>151882.03400000001</v>
      </c>
      <c r="AB40" s="9">
        <f t="shared" si="9"/>
        <v>145444.44099999999</v>
      </c>
      <c r="AC40" s="9">
        <f t="shared" si="9"/>
        <v>150781.61600000001</v>
      </c>
    </row>
    <row r="41" spans="3:29" x14ac:dyDescent="0.4">
      <c r="C41" s="13">
        <v>15</v>
      </c>
      <c r="D41" s="14" t="s">
        <v>69</v>
      </c>
      <c r="E41" s="9">
        <f t="shared" si="10"/>
        <v>29681.837</v>
      </c>
      <c r="F41" s="9">
        <f t="shared" si="10"/>
        <v>30577.941999999999</v>
      </c>
      <c r="G41" s="9">
        <f t="shared" si="10"/>
        <v>30456.359</v>
      </c>
      <c r="H41" s="9">
        <f t="shared" si="10"/>
        <v>29708.341</v>
      </c>
      <c r="I41" s="9">
        <f t="shared" si="10"/>
        <v>28498.366999999998</v>
      </c>
      <c r="J41" s="9">
        <f t="shared" si="10"/>
        <v>29801.365000000002</v>
      </c>
      <c r="K41" s="9">
        <f t="shared" si="10"/>
        <v>30969.338</v>
      </c>
      <c r="L41" s="9">
        <f t="shared" si="10"/>
        <v>29986.623</v>
      </c>
      <c r="M41" s="9">
        <f t="shared" si="10"/>
        <v>29101.829000000002</v>
      </c>
      <c r="N41" s="9">
        <f t="shared" si="10"/>
        <v>29174.577000000001</v>
      </c>
      <c r="O41" s="15">
        <f t="shared" si="8"/>
        <v>6</v>
      </c>
    </row>
    <row r="42" spans="3:29" x14ac:dyDescent="0.4">
      <c r="C42" s="13">
        <v>16</v>
      </c>
      <c r="D42" s="14" t="s">
        <v>70</v>
      </c>
      <c r="E42" s="9">
        <f t="shared" si="10"/>
        <v>12666.674000000001</v>
      </c>
      <c r="F42" s="9">
        <f t="shared" si="10"/>
        <v>13305.272000000001</v>
      </c>
      <c r="G42" s="9">
        <f t="shared" si="10"/>
        <v>13061.554</v>
      </c>
      <c r="H42" s="9">
        <f t="shared" si="10"/>
        <v>12138.725</v>
      </c>
      <c r="I42" s="9">
        <f t="shared" si="10"/>
        <v>13094.35</v>
      </c>
      <c r="J42" s="9">
        <f t="shared" si="10"/>
        <v>12905.509</v>
      </c>
      <c r="K42" s="9">
        <f t="shared" si="10"/>
        <v>12957.203</v>
      </c>
      <c r="L42" s="9">
        <f t="shared" si="10"/>
        <v>12272.513000000001</v>
      </c>
      <c r="M42" s="9">
        <f t="shared" si="10"/>
        <v>12051.59</v>
      </c>
      <c r="N42" s="9">
        <f t="shared" si="10"/>
        <v>12330.359</v>
      </c>
      <c r="O42" s="15">
        <f t="shared" si="8"/>
        <v>10</v>
      </c>
    </row>
    <row r="43" spans="3:29" x14ac:dyDescent="0.4">
      <c r="C43" s="13">
        <v>17</v>
      </c>
      <c r="D43" s="14" t="s">
        <v>71</v>
      </c>
      <c r="E43" s="9">
        <f t="shared" si="10"/>
        <v>1307.6980000000001</v>
      </c>
      <c r="F43" s="9">
        <f t="shared" si="10"/>
        <v>1386.9369999999999</v>
      </c>
      <c r="G43" s="9">
        <f t="shared" si="10"/>
        <v>1364.1410000000001</v>
      </c>
      <c r="H43" s="9">
        <f t="shared" si="10"/>
        <v>1401.9549999999999</v>
      </c>
      <c r="I43" s="9">
        <f t="shared" si="10"/>
        <v>1394.0050000000001</v>
      </c>
      <c r="J43" s="9">
        <f t="shared" si="10"/>
        <v>1343.492</v>
      </c>
      <c r="K43" s="9">
        <f t="shared" si="10"/>
        <v>1360.057</v>
      </c>
      <c r="L43" s="9">
        <f t="shared" si="10"/>
        <v>1367.5170000000001</v>
      </c>
      <c r="M43" s="9">
        <f t="shared" si="10"/>
        <v>767.32600000000002</v>
      </c>
      <c r="N43" s="9">
        <f t="shared" si="10"/>
        <v>893.74199999999996</v>
      </c>
      <c r="O43" s="15">
        <f t="shared" si="8"/>
        <v>15</v>
      </c>
    </row>
    <row r="44" spans="3:29" x14ac:dyDescent="0.4">
      <c r="C44" s="13">
        <v>18</v>
      </c>
      <c r="D44" s="14" t="s">
        <v>72</v>
      </c>
      <c r="E44" s="9">
        <f t="shared" si="10"/>
        <v>7203.29</v>
      </c>
      <c r="F44" s="9">
        <f t="shared" si="10"/>
        <v>8389.8240000000005</v>
      </c>
      <c r="G44" s="9">
        <f t="shared" si="10"/>
        <v>9309.6090000000004</v>
      </c>
      <c r="H44" s="9">
        <f t="shared" si="10"/>
        <v>10057.674999999999</v>
      </c>
      <c r="I44" s="9">
        <f t="shared" si="10"/>
        <v>9970.5020000000004</v>
      </c>
      <c r="J44" s="9">
        <f t="shared" si="10"/>
        <v>10339.914000000001</v>
      </c>
      <c r="K44" s="9">
        <f t="shared" si="10"/>
        <v>11130.528</v>
      </c>
      <c r="L44" s="9">
        <f t="shared" si="10"/>
        <v>11034.735000000001</v>
      </c>
      <c r="M44" s="9">
        <f t="shared" si="10"/>
        <v>5154.1540000000005</v>
      </c>
      <c r="N44" s="9">
        <f t="shared" si="10"/>
        <v>5876.9139999999998</v>
      </c>
      <c r="O44" s="15">
        <f t="shared" si="8"/>
        <v>18</v>
      </c>
      <c r="R44" s="53" t="s">
        <v>100</v>
      </c>
      <c r="S44" s="53" t="s">
        <v>99</v>
      </c>
      <c r="T44" s="53" t="s">
        <v>98</v>
      </c>
      <c r="U44" s="53"/>
      <c r="V44" s="53"/>
      <c r="W44" s="53"/>
      <c r="X44" s="53"/>
      <c r="Y44" s="53"/>
      <c r="Z44" s="53"/>
      <c r="AA44" s="53"/>
      <c r="AB44" s="53"/>
      <c r="AC44" s="53"/>
    </row>
    <row r="45" spans="3:29" x14ac:dyDescent="0.4">
      <c r="C45" s="13">
        <v>19</v>
      </c>
      <c r="D45" s="14" t="s">
        <v>73</v>
      </c>
      <c r="E45" s="9">
        <f t="shared" si="10"/>
        <v>10764.962</v>
      </c>
      <c r="F45" s="9">
        <f t="shared" si="10"/>
        <v>11213.191999999999</v>
      </c>
      <c r="G45" s="9">
        <f t="shared" si="10"/>
        <v>10832.411</v>
      </c>
      <c r="H45" s="9">
        <f t="shared" si="10"/>
        <v>11191.843999999999</v>
      </c>
      <c r="I45" s="9">
        <f t="shared" si="10"/>
        <v>11313.088</v>
      </c>
      <c r="J45" s="9">
        <f t="shared" si="10"/>
        <v>11686.867</v>
      </c>
      <c r="K45" s="9">
        <f t="shared" si="10"/>
        <v>11423.138999999999</v>
      </c>
      <c r="L45" s="9">
        <f t="shared" si="10"/>
        <v>11414.887000000001</v>
      </c>
      <c r="M45" s="9">
        <f t="shared" si="10"/>
        <v>11083.091</v>
      </c>
      <c r="N45" s="9">
        <f t="shared" si="10"/>
        <v>10695.677</v>
      </c>
      <c r="O45" s="15">
        <f t="shared" si="8"/>
        <v>8</v>
      </c>
      <c r="R45" s="53"/>
      <c r="S45" s="53"/>
      <c r="T45" s="7">
        <v>2012</v>
      </c>
      <c r="U45" s="7">
        <v>2013</v>
      </c>
      <c r="V45" s="7">
        <v>2014</v>
      </c>
      <c r="W45" s="7">
        <v>2015</v>
      </c>
      <c r="X45" s="7">
        <v>2016</v>
      </c>
      <c r="Y45" s="7">
        <v>2017</v>
      </c>
      <c r="Z45" s="7">
        <v>2018</v>
      </c>
      <c r="AA45" s="7">
        <v>2019</v>
      </c>
      <c r="AB45" s="7">
        <v>2020</v>
      </c>
      <c r="AC45" s="7">
        <v>2021</v>
      </c>
    </row>
    <row r="46" spans="3:29" x14ac:dyDescent="0.4">
      <c r="C46" s="13">
        <v>20</v>
      </c>
      <c r="D46" s="14" t="s">
        <v>74</v>
      </c>
      <c r="E46" s="9">
        <f t="shared" si="10"/>
        <v>17207.664000000001</v>
      </c>
      <c r="F46" s="9">
        <f t="shared" si="10"/>
        <v>18152.598999999998</v>
      </c>
      <c r="G46" s="9">
        <f t="shared" si="10"/>
        <v>17984.113000000001</v>
      </c>
      <c r="H46" s="9">
        <f t="shared" si="10"/>
        <v>17155.883000000002</v>
      </c>
      <c r="I46" s="9">
        <f t="shared" si="10"/>
        <v>17408.606</v>
      </c>
      <c r="J46" s="9">
        <f t="shared" si="10"/>
        <v>17313.995999999999</v>
      </c>
      <c r="K46" s="9">
        <f t="shared" si="10"/>
        <v>18131.501</v>
      </c>
      <c r="L46" s="9">
        <f t="shared" si="10"/>
        <v>18029.322</v>
      </c>
      <c r="M46" s="9">
        <f t="shared" si="10"/>
        <v>18560.257000000001</v>
      </c>
      <c r="N46" s="9">
        <f t="shared" si="10"/>
        <v>18462.081999999999</v>
      </c>
      <c r="O46" s="15">
        <f t="shared" si="8"/>
        <v>10</v>
      </c>
      <c r="R46" s="53" t="s">
        <v>54</v>
      </c>
      <c r="S46" s="53"/>
      <c r="T46" s="8"/>
      <c r="U46" s="25">
        <f>U8/T8-1</f>
        <v>1.3540919615167679E-2</v>
      </c>
      <c r="V46" s="25">
        <f t="shared" ref="V46:AC46" si="11">V8/U8-1</f>
        <v>2.8497732549068733E-2</v>
      </c>
      <c r="W46" s="25">
        <f t="shared" si="11"/>
        <v>3.2931515283338708E-2</v>
      </c>
      <c r="X46" s="25">
        <f t="shared" si="11"/>
        <v>2.6305324245509132E-2</v>
      </c>
      <c r="Y46" s="25">
        <f t="shared" si="11"/>
        <v>2.1131291354969495E-2</v>
      </c>
      <c r="Z46" s="25">
        <f t="shared" si="11"/>
        <v>2.194994725226973E-2</v>
      </c>
      <c r="AA46" s="25">
        <f t="shared" si="11"/>
        <v>-1.9904777227297554E-3</v>
      </c>
      <c r="AB46" s="25">
        <f t="shared" si="11"/>
        <v>-7.9879123401474739E-2</v>
      </c>
      <c r="AC46" s="25">
        <f t="shared" si="11"/>
        <v>4.7205652976808121E-2</v>
      </c>
    </row>
    <row r="47" spans="3:29" x14ac:dyDescent="0.4">
      <c r="R47" s="7"/>
      <c r="S47" s="7"/>
      <c r="T47" s="8"/>
      <c r="U47" s="25">
        <f>AVERAGE(U48:U79)</f>
        <v>1.3364626523359877E-2</v>
      </c>
      <c r="V47" s="25">
        <f t="shared" ref="V47:AB47" si="12">AVERAGE(V48:V79)</f>
        <v>3.1689113888753423E-2</v>
      </c>
      <c r="W47" s="25">
        <f t="shared" si="12"/>
        <v>3.3188848670799936E-2</v>
      </c>
      <c r="X47" s="25">
        <f t="shared" si="12"/>
        <v>2.5787502721640435E-2</v>
      </c>
      <c r="Y47" s="25">
        <f t="shared" si="12"/>
        <v>1.7235889506688862E-2</v>
      </c>
      <c r="Z47" s="25">
        <f t="shared" si="12"/>
        <v>2.2133214428184542E-2</v>
      </c>
      <c r="AA47" s="25">
        <f t="shared" si="12"/>
        <v>-3.3781195688971852E-3</v>
      </c>
      <c r="AB47" s="25">
        <f t="shared" si="12"/>
        <v>-8.3359421997008826E-2</v>
      </c>
      <c r="AC47" s="25">
        <f>AVERAGE(AC48:AC79)</f>
        <v>4.9559437097257603E-2</v>
      </c>
    </row>
    <row r="48" spans="3:29" x14ac:dyDescent="0.4">
      <c r="R48" s="13">
        <v>1</v>
      </c>
      <c r="S48" s="14" t="s">
        <v>14</v>
      </c>
      <c r="T48" s="9"/>
      <c r="U48" s="27">
        <f t="shared" ref="U48:AC48" si="13">U9/T9-1</f>
        <v>3.0496970927695211E-2</v>
      </c>
      <c r="V48" s="27">
        <f t="shared" si="13"/>
        <v>0.10220067596035221</v>
      </c>
      <c r="W48" s="27">
        <f t="shared" si="13"/>
        <v>4.0621916947048087E-2</v>
      </c>
      <c r="X48" s="27">
        <f t="shared" si="13"/>
        <v>6.7862902330136254E-2</v>
      </c>
      <c r="Y48" s="27">
        <f t="shared" si="13"/>
        <v>2.3777730867777569E-2</v>
      </c>
      <c r="Z48" s="27">
        <f t="shared" si="13"/>
        <v>3.7774905267774495E-2</v>
      </c>
      <c r="AA48" s="27">
        <f t="shared" si="13"/>
        <v>-1.0851099315442592E-2</v>
      </c>
      <c r="AB48" s="27">
        <f t="shared" si="13"/>
        <v>-7.925730395130004E-2</v>
      </c>
      <c r="AC48" s="27">
        <f t="shared" si="13"/>
        <v>9.2495628230517823E-3</v>
      </c>
    </row>
    <row r="49" spans="3:29" x14ac:dyDescent="0.4">
      <c r="R49" s="13">
        <v>2</v>
      </c>
      <c r="S49" s="14" t="s">
        <v>22</v>
      </c>
      <c r="T49" s="9"/>
      <c r="U49" s="27">
        <f t="shared" ref="U49:AC49" si="14">U10/T10-1</f>
        <v>2.0832704346621211E-2</v>
      </c>
      <c r="V49" s="27">
        <f t="shared" si="14"/>
        <v>2.7060313094668276E-2</v>
      </c>
      <c r="W49" s="27">
        <f t="shared" si="14"/>
        <v>6.9726122732887141E-2</v>
      </c>
      <c r="X49" s="27">
        <f t="shared" si="14"/>
        <v>4.7106607035385828E-2</v>
      </c>
      <c r="Y49" s="27">
        <f t="shared" si="14"/>
        <v>3.318919618231897E-2</v>
      </c>
      <c r="Z49" s="27">
        <f t="shared" si="14"/>
        <v>2.2985856652598669E-2</v>
      </c>
      <c r="AA49" s="27">
        <f t="shared" si="14"/>
        <v>1.64060013273164E-2</v>
      </c>
      <c r="AB49" s="27">
        <f t="shared" si="14"/>
        <v>-3.7064517251132467E-2</v>
      </c>
      <c r="AC49" s="27">
        <f t="shared" si="14"/>
        <v>8.1610708673411914E-2</v>
      </c>
    </row>
    <row r="50" spans="3:29" x14ac:dyDescent="0.4">
      <c r="C50" s="53" t="s">
        <v>100</v>
      </c>
      <c r="D50" s="53" t="s">
        <v>99</v>
      </c>
      <c r="E50" s="53" t="s">
        <v>101</v>
      </c>
      <c r="F50" s="53"/>
      <c r="G50" s="53"/>
      <c r="H50" s="53"/>
      <c r="I50" s="53"/>
      <c r="J50" s="53"/>
      <c r="K50" s="53"/>
      <c r="L50" s="53"/>
      <c r="M50" s="53"/>
      <c r="N50" s="53"/>
      <c r="R50" s="13">
        <v>3</v>
      </c>
      <c r="S50" s="14" t="s">
        <v>23</v>
      </c>
      <c r="T50" s="9"/>
      <c r="U50" s="27">
        <f t="shared" ref="U50:AC50" si="15">U11/T11-1</f>
        <v>-1.9755188068757423E-2</v>
      </c>
      <c r="V50" s="27">
        <f t="shared" si="15"/>
        <v>8.6881202226483101E-3</v>
      </c>
      <c r="W50" s="27">
        <f t="shared" si="15"/>
        <v>0.12491593983739202</v>
      </c>
      <c r="X50" s="27">
        <f t="shared" si="15"/>
        <v>2.6264297719283292E-2</v>
      </c>
      <c r="Y50" s="27">
        <f t="shared" si="15"/>
        <v>0.10771256229298287</v>
      </c>
      <c r="Z50" s="27">
        <f t="shared" si="15"/>
        <v>0.16730373240044605</v>
      </c>
      <c r="AA50" s="27">
        <f t="shared" si="15"/>
        <v>-8.2256790643570277E-2</v>
      </c>
      <c r="AB50" s="27">
        <f t="shared" si="15"/>
        <v>-0.23309746942676735</v>
      </c>
      <c r="AC50" s="27">
        <f t="shared" si="15"/>
        <v>0.15811137294900668</v>
      </c>
    </row>
    <row r="51" spans="3:29" x14ac:dyDescent="0.4">
      <c r="C51" s="53"/>
      <c r="D51" s="53"/>
      <c r="E51" s="7">
        <v>2012</v>
      </c>
      <c r="F51" s="7">
        <v>2013</v>
      </c>
      <c r="G51" s="7">
        <v>2014</v>
      </c>
      <c r="H51" s="7">
        <v>2015</v>
      </c>
      <c r="I51" s="7">
        <v>2016</v>
      </c>
      <c r="J51" s="7">
        <v>2017</v>
      </c>
      <c r="K51" s="7">
        <v>2018</v>
      </c>
      <c r="L51" s="7">
        <v>2019</v>
      </c>
      <c r="M51" s="7">
        <v>2020</v>
      </c>
      <c r="N51" s="7">
        <v>2021</v>
      </c>
      <c r="R51" s="13">
        <v>4</v>
      </c>
      <c r="S51" s="14" t="s">
        <v>24</v>
      </c>
      <c r="T51" s="9"/>
      <c r="U51" s="27">
        <f t="shared" ref="U51:AC51" si="16">U12/T12-1</f>
        <v>8.8110128293941159E-3</v>
      </c>
      <c r="V51" s="27">
        <f t="shared" si="16"/>
        <v>-4.8681902872809824E-2</v>
      </c>
      <c r="W51" s="27">
        <f t="shared" si="16"/>
        <v>-7.0521789902514342E-2</v>
      </c>
      <c r="X51" s="27">
        <f t="shared" si="16"/>
        <v>-5.8017725256746644E-2</v>
      </c>
      <c r="Y51" s="27">
        <f t="shared" si="16"/>
        <v>-0.10444291254841354</v>
      </c>
      <c r="Z51" s="27">
        <f t="shared" si="16"/>
        <v>-1.5648177427394327E-2</v>
      </c>
      <c r="AA51" s="27">
        <f t="shared" si="16"/>
        <v>-2.295968957913308E-2</v>
      </c>
      <c r="AB51" s="27">
        <f t="shared" si="16"/>
        <v>-6.8313902641078839E-2</v>
      </c>
      <c r="AC51" s="27">
        <f t="shared" si="16"/>
        <v>-4.0702433231578405E-2</v>
      </c>
    </row>
    <row r="52" spans="3:29" ht="15.75" customHeight="1" x14ac:dyDescent="0.4">
      <c r="C52" s="53" t="s">
        <v>54</v>
      </c>
      <c r="D52" s="53"/>
      <c r="E52" s="12">
        <f>E26/E$26</f>
        <v>1</v>
      </c>
      <c r="F52" s="12">
        <f t="shared" ref="F52:N52" si="17">F26/F$26</f>
        <v>1</v>
      </c>
      <c r="G52" s="12">
        <f t="shared" si="17"/>
        <v>1</v>
      </c>
      <c r="H52" s="12">
        <f t="shared" si="17"/>
        <v>1</v>
      </c>
      <c r="I52" s="12">
        <f t="shared" si="17"/>
        <v>1</v>
      </c>
      <c r="J52" s="12">
        <f t="shared" si="17"/>
        <v>1</v>
      </c>
      <c r="K52" s="12">
        <f t="shared" si="17"/>
        <v>1</v>
      </c>
      <c r="L52" s="12">
        <f t="shared" si="17"/>
        <v>1</v>
      </c>
      <c r="M52" s="12">
        <f t="shared" si="17"/>
        <v>1</v>
      </c>
      <c r="N52" s="12">
        <f t="shared" si="17"/>
        <v>1</v>
      </c>
      <c r="R52" s="13">
        <v>5</v>
      </c>
      <c r="S52" s="14" t="s">
        <v>27</v>
      </c>
      <c r="T52" s="9"/>
      <c r="U52" s="27">
        <f t="shared" ref="U52:AC52" si="18">U13/T13-1</f>
        <v>-1.3375139659041024E-2</v>
      </c>
      <c r="V52" s="27">
        <f t="shared" si="18"/>
        <v>4.664547215728776E-2</v>
      </c>
      <c r="W52" s="27">
        <f t="shared" si="18"/>
        <v>-2.1145296929983015E-2</v>
      </c>
      <c r="X52" s="27">
        <f t="shared" si="18"/>
        <v>-2.7016332070103344E-3</v>
      </c>
      <c r="Y52" s="27">
        <f t="shared" si="18"/>
        <v>-3.2934861864873488E-2</v>
      </c>
      <c r="Z52" s="27">
        <f t="shared" si="18"/>
        <v>-3.5725474346959163E-2</v>
      </c>
      <c r="AA52" s="27">
        <f t="shared" si="18"/>
        <v>-2.2339982741355735E-2</v>
      </c>
      <c r="AB52" s="27">
        <f t="shared" si="18"/>
        <v>-2.7657501905844595E-2</v>
      </c>
      <c r="AC52" s="27">
        <f t="shared" si="18"/>
        <v>5.3949483761992267E-2</v>
      </c>
    </row>
    <row r="53" spans="3:29" x14ac:dyDescent="0.4">
      <c r="C53" s="13">
        <v>1</v>
      </c>
      <c r="D53" s="14" t="s">
        <v>55</v>
      </c>
      <c r="E53" s="19">
        <f t="shared" ref="E53:N68" si="19">E27/E$26</f>
        <v>4.221041984143413E-2</v>
      </c>
      <c r="F53" s="19">
        <f t="shared" si="19"/>
        <v>4.2719314066986175E-2</v>
      </c>
      <c r="G53" s="19">
        <f t="shared" si="19"/>
        <v>4.1892394477362399E-2</v>
      </c>
      <c r="H53" s="19">
        <f t="shared" si="19"/>
        <v>4.4534032858883382E-2</v>
      </c>
      <c r="I53" s="19">
        <f t="shared" si="19"/>
        <v>4.316432509024596E-2</v>
      </c>
      <c r="J53" s="19">
        <f t="shared" si="19"/>
        <v>4.0832604829053577E-2</v>
      </c>
      <c r="K53" s="19">
        <f t="shared" si="19"/>
        <v>4.0762156646075604E-2</v>
      </c>
      <c r="L53" s="19">
        <f t="shared" si="19"/>
        <v>4.1043255877490935E-2</v>
      </c>
      <c r="M53" s="19">
        <f t="shared" si="19"/>
        <v>4.7038406986149556E-2</v>
      </c>
      <c r="N53" s="19">
        <f t="shared" si="19"/>
        <v>4.6626696593869831E-2</v>
      </c>
      <c r="R53" s="13">
        <v>6</v>
      </c>
      <c r="S53" s="14" t="s">
        <v>28</v>
      </c>
      <c r="T53" s="9"/>
      <c r="U53" s="27">
        <f t="shared" ref="U53:AC53" si="20">U14/T14-1</f>
        <v>3.7293634100522555E-2</v>
      </c>
      <c r="V53" s="27">
        <f t="shared" si="20"/>
        <v>1.9742837579334038E-2</v>
      </c>
      <c r="W53" s="27">
        <f t="shared" si="20"/>
        <v>5.1368602064334246E-2</v>
      </c>
      <c r="X53" s="27">
        <f t="shared" si="20"/>
        <v>4.6143070537154163E-2</v>
      </c>
      <c r="Y53" s="27">
        <f t="shared" si="20"/>
        <v>3.2369107976276901E-2</v>
      </c>
      <c r="Z53" s="27">
        <f t="shared" si="20"/>
        <v>2.2811291971087E-2</v>
      </c>
      <c r="AA53" s="27">
        <f t="shared" si="20"/>
        <v>1.5605361608456159E-2</v>
      </c>
      <c r="AB53" s="27">
        <f t="shared" si="20"/>
        <v>-5.7746521762517378E-2</v>
      </c>
      <c r="AC53" s="27">
        <f t="shared" si="20"/>
        <v>4.8914733843442137E-2</v>
      </c>
    </row>
    <row r="54" spans="3:29" x14ac:dyDescent="0.4">
      <c r="C54" s="13">
        <v>2</v>
      </c>
      <c r="D54" s="14" t="s">
        <v>56</v>
      </c>
      <c r="E54" s="19">
        <f t="shared" si="19"/>
        <v>2.1562016667244721E-2</v>
      </c>
      <c r="F54" s="19">
        <f t="shared" si="19"/>
        <v>2.2675660692455225E-2</v>
      </c>
      <c r="G54" s="19">
        <f t="shared" si="19"/>
        <v>1.6744020901273311E-2</v>
      </c>
      <c r="H54" s="19">
        <f t="shared" si="19"/>
        <v>1.5005253529991542E-2</v>
      </c>
      <c r="I54" s="19">
        <f t="shared" si="19"/>
        <v>1.436632710034092E-2</v>
      </c>
      <c r="J54" s="19">
        <f t="shared" si="19"/>
        <v>1.1728432128298412E-2</v>
      </c>
      <c r="K54" s="19">
        <f t="shared" si="19"/>
        <v>9.6900209711225805E-3</v>
      </c>
      <c r="L54" s="19">
        <f t="shared" si="19"/>
        <v>9.4648585391616351E-3</v>
      </c>
      <c r="M54" s="19">
        <f t="shared" si="19"/>
        <v>9.3056856713682676E-3</v>
      </c>
      <c r="N54" s="19">
        <f t="shared" si="19"/>
        <v>8.6497495743273773E-3</v>
      </c>
      <c r="R54" s="13">
        <v>7</v>
      </c>
      <c r="S54" s="14" t="s">
        <v>29</v>
      </c>
      <c r="T54" s="9"/>
      <c r="U54" s="27">
        <f t="shared" ref="U54:AC54" si="21">U15/T15-1</f>
        <v>1.4856742599461903E-2</v>
      </c>
      <c r="V54" s="27">
        <f t="shared" si="21"/>
        <v>2.8239350488455939E-2</v>
      </c>
      <c r="W54" s="27">
        <f t="shared" si="21"/>
        <v>4.4110833824257289E-2</v>
      </c>
      <c r="X54" s="27">
        <f t="shared" si="21"/>
        <v>3.0469336569982186E-2</v>
      </c>
      <c r="Y54" s="27">
        <f t="shared" si="21"/>
        <v>2.9861105723662407E-2</v>
      </c>
      <c r="Z54" s="27">
        <f t="shared" si="21"/>
        <v>2.6569905746224531E-2</v>
      </c>
      <c r="AA54" s="27">
        <f t="shared" si="21"/>
        <v>2.0404901663775288E-3</v>
      </c>
      <c r="AB54" s="27">
        <f t="shared" si="21"/>
        <v>-8.8056640736308145E-2</v>
      </c>
      <c r="AC54" s="27">
        <f t="shared" si="21"/>
        <v>3.0674231812882313E-2</v>
      </c>
    </row>
    <row r="55" spans="3:29" x14ac:dyDescent="0.4">
      <c r="C55" s="13">
        <v>3</v>
      </c>
      <c r="D55" s="14" t="s">
        <v>57</v>
      </c>
      <c r="E55" s="19">
        <f t="shared" si="19"/>
        <v>1.6934003688920018E-2</v>
      </c>
      <c r="F55" s="19">
        <f t="shared" si="19"/>
        <v>1.7434264934190959E-2</v>
      </c>
      <c r="G55" s="19">
        <f t="shared" si="19"/>
        <v>1.9526048911199696E-2</v>
      </c>
      <c r="H55" s="19">
        <f t="shared" si="19"/>
        <v>1.7710393805945926E-2</v>
      </c>
      <c r="I55" s="19">
        <f t="shared" si="19"/>
        <v>1.7951687115194487E-2</v>
      </c>
      <c r="J55" s="19">
        <f t="shared" si="19"/>
        <v>1.7650813440157415E-2</v>
      </c>
      <c r="K55" s="19">
        <f t="shared" si="19"/>
        <v>1.7978644499799756E-2</v>
      </c>
      <c r="L55" s="19">
        <f t="shared" si="19"/>
        <v>1.721400904936677E-2</v>
      </c>
      <c r="M55" s="19">
        <f t="shared" si="19"/>
        <v>1.9356144639986781E-2</v>
      </c>
      <c r="N55" s="19">
        <f t="shared" si="19"/>
        <v>1.6340285871621625E-2</v>
      </c>
      <c r="R55" s="13">
        <v>8</v>
      </c>
      <c r="S55" s="14" t="s">
        <v>25</v>
      </c>
      <c r="T55" s="9"/>
      <c r="U55" s="27">
        <f t="shared" ref="U55:AC55" si="22">U16/T16-1</f>
        <v>-2.0643759075509416E-2</v>
      </c>
      <c r="V55" s="27">
        <f t="shared" si="22"/>
        <v>3.903733416229338E-2</v>
      </c>
      <c r="W55" s="27">
        <f t="shared" si="22"/>
        <v>8.4247898597629156E-3</v>
      </c>
      <c r="X55" s="27">
        <f t="shared" si="22"/>
        <v>1.4745088933624251E-2</v>
      </c>
      <c r="Y55" s="27">
        <f t="shared" si="22"/>
        <v>5.1513789280112965E-2</v>
      </c>
      <c r="Z55" s="27">
        <f t="shared" si="22"/>
        <v>1.06639767957184E-2</v>
      </c>
      <c r="AA55" s="27">
        <f t="shared" si="22"/>
        <v>-7.0266228465388769E-3</v>
      </c>
      <c r="AB55" s="27">
        <f t="shared" si="22"/>
        <v>-0.11253703555645267</v>
      </c>
      <c r="AC55" s="27">
        <f t="shared" si="22"/>
        <v>5.8771509326861926E-2</v>
      </c>
    </row>
    <row r="56" spans="3:29" x14ac:dyDescent="0.4">
      <c r="C56" s="13">
        <v>4</v>
      </c>
      <c r="D56" s="14" t="s">
        <v>58</v>
      </c>
      <c r="E56" s="19">
        <f t="shared" si="19"/>
        <v>6.3801235153403982E-2</v>
      </c>
      <c r="F56" s="19">
        <f t="shared" si="19"/>
        <v>6.1281722723046717E-2</v>
      </c>
      <c r="G56" s="19">
        <f t="shared" si="19"/>
        <v>6.6346916788127458E-2</v>
      </c>
      <c r="H56" s="19">
        <f t="shared" si="19"/>
        <v>7.0874752920865591E-2</v>
      </c>
      <c r="I56" s="19">
        <f t="shared" si="19"/>
        <v>7.3729969281540006E-2</v>
      </c>
      <c r="J56" s="19">
        <f t="shared" si="19"/>
        <v>6.0804278536755553E-2</v>
      </c>
      <c r="K56" s="19">
        <f t="shared" si="19"/>
        <v>6.3056210997439466E-2</v>
      </c>
      <c r="L56" s="19">
        <f t="shared" si="19"/>
        <v>7.2338364823483686E-2</v>
      </c>
      <c r="M56" s="19">
        <f t="shared" si="19"/>
        <v>5.6337702316058821E-2</v>
      </c>
      <c r="N56" s="19">
        <f t="shared" si="19"/>
        <v>5.4199186474345996E-2</v>
      </c>
      <c r="R56" s="13">
        <v>9</v>
      </c>
      <c r="S56" s="14" t="s">
        <v>26</v>
      </c>
      <c r="T56" s="9"/>
      <c r="U56" s="27">
        <f t="shared" ref="U56:AC56" si="23">U17/T17-1</f>
        <v>9.7432536359585153E-3</v>
      </c>
      <c r="V56" s="27">
        <f t="shared" si="23"/>
        <v>2.4948052691567746E-2</v>
      </c>
      <c r="W56" s="27">
        <f t="shared" si="23"/>
        <v>2.3209523835339807E-2</v>
      </c>
      <c r="X56" s="27">
        <f t="shared" si="23"/>
        <v>2.8141420791695904E-2</v>
      </c>
      <c r="Y56" s="27">
        <f t="shared" si="23"/>
        <v>3.5132391120206607E-2</v>
      </c>
      <c r="Z56" s="27">
        <f t="shared" si="23"/>
        <v>2.9318088402866316E-2</v>
      </c>
      <c r="AA56" s="27">
        <f t="shared" si="23"/>
        <v>3.8730858870944962E-2</v>
      </c>
      <c r="AB56" s="27">
        <f t="shared" si="23"/>
        <v>-7.2412662146807416E-2</v>
      </c>
      <c r="AC56" s="27">
        <f t="shared" si="23"/>
        <v>1.5992675804288314E-3</v>
      </c>
    </row>
    <row r="57" spans="3:29" x14ac:dyDescent="0.4">
      <c r="C57" s="13">
        <v>5</v>
      </c>
      <c r="D57" s="14" t="s">
        <v>59</v>
      </c>
      <c r="E57" s="19">
        <f t="shared" si="19"/>
        <v>0.25321506242255515</v>
      </c>
      <c r="F57" s="19">
        <f t="shared" si="19"/>
        <v>0.23130631374721169</v>
      </c>
      <c r="G57" s="19">
        <f t="shared" si="19"/>
        <v>0.22697805045930108</v>
      </c>
      <c r="H57" s="19">
        <f t="shared" si="19"/>
        <v>0.22645426784458439</v>
      </c>
      <c r="I57" s="19">
        <f t="shared" si="19"/>
        <v>0.2219500916937992</v>
      </c>
      <c r="J57" s="19">
        <f t="shared" si="19"/>
        <v>0.2605963754620586</v>
      </c>
      <c r="K57" s="19">
        <f t="shared" si="19"/>
        <v>0.25716798583145911</v>
      </c>
      <c r="L57" s="19">
        <f t="shared" si="19"/>
        <v>0.24955358161241672</v>
      </c>
      <c r="M57" s="19">
        <f t="shared" si="19"/>
        <v>0.23771678294059007</v>
      </c>
      <c r="N57" s="19">
        <f t="shared" si="19"/>
        <v>0.24565505219961845</v>
      </c>
      <c r="R57" s="13">
        <v>10</v>
      </c>
      <c r="S57" s="14" t="s">
        <v>30</v>
      </c>
      <c r="T57" s="9"/>
      <c r="U57" s="27">
        <f t="shared" ref="U57:AC57" si="24">U18/T18-1</f>
        <v>3.3397036944654568E-2</v>
      </c>
      <c r="V57" s="27">
        <f t="shared" si="24"/>
        <v>2.0712820711706659E-2</v>
      </c>
      <c r="W57" s="27">
        <f t="shared" si="24"/>
        <v>-4.1731135479017301E-4</v>
      </c>
      <c r="X57" s="27">
        <f t="shared" si="24"/>
        <v>4.0297255039075663E-2</v>
      </c>
      <c r="Y57" s="27">
        <f t="shared" si="24"/>
        <v>-5.4901162090511546E-3</v>
      </c>
      <c r="Z57" s="27">
        <f t="shared" si="24"/>
        <v>1.3593547702685616E-2</v>
      </c>
      <c r="AA57" s="27">
        <f t="shared" si="24"/>
        <v>8.769932297460592E-3</v>
      </c>
      <c r="AB57" s="27">
        <f t="shared" si="24"/>
        <v>-6.9066627500323441E-2</v>
      </c>
      <c r="AC57" s="27">
        <f t="shared" si="24"/>
        <v>5.4980933827607936E-2</v>
      </c>
    </row>
    <row r="58" spans="3:29" x14ac:dyDescent="0.4">
      <c r="C58" s="13">
        <v>6</v>
      </c>
      <c r="D58" s="14" t="s">
        <v>60</v>
      </c>
      <c r="E58" s="19">
        <f t="shared" si="19"/>
        <v>6.9658931376509331E-2</v>
      </c>
      <c r="F58" s="19">
        <f t="shared" si="19"/>
        <v>7.3239463418597134E-2</v>
      </c>
      <c r="G58" s="19">
        <f t="shared" si="19"/>
        <v>7.7169709945769757E-2</v>
      </c>
      <c r="H58" s="19">
        <f t="shared" si="19"/>
        <v>7.6970905039038098E-2</v>
      </c>
      <c r="I58" s="19">
        <f t="shared" si="19"/>
        <v>7.501661309025795E-2</v>
      </c>
      <c r="J58" s="19">
        <f t="shared" si="19"/>
        <v>7.4566604948931969E-2</v>
      </c>
      <c r="K58" s="19">
        <f t="shared" si="19"/>
        <v>7.5411805910936339E-2</v>
      </c>
      <c r="L58" s="19">
        <f t="shared" si="19"/>
        <v>7.1688202947785468E-2</v>
      </c>
      <c r="M58" s="19">
        <f t="shared" si="19"/>
        <v>7.3702154750252796E-2</v>
      </c>
      <c r="N58" s="19">
        <f t="shared" si="19"/>
        <v>7.2424487485614975E-2</v>
      </c>
      <c r="R58" s="13">
        <v>11</v>
      </c>
      <c r="S58" s="14" t="s">
        <v>31</v>
      </c>
      <c r="T58" s="9"/>
      <c r="U58" s="27">
        <f t="shared" ref="U58:AC58" si="25">U19/T19-1</f>
        <v>4.143043277119407E-2</v>
      </c>
      <c r="V58" s="27">
        <f t="shared" si="25"/>
        <v>4.2903332927598514E-2</v>
      </c>
      <c r="W58" s="27">
        <f t="shared" si="25"/>
        <v>5.4452426155568112E-2</v>
      </c>
      <c r="X58" s="27">
        <f t="shared" si="25"/>
        <v>2.9790273311126825E-2</v>
      </c>
      <c r="Y58" s="27">
        <f t="shared" si="25"/>
        <v>4.5818895886172273E-2</v>
      </c>
      <c r="Z58" s="27">
        <f t="shared" si="25"/>
        <v>1.2653912240748078E-2</v>
      </c>
      <c r="AA58" s="27">
        <f t="shared" si="25"/>
        <v>-1.5838984931157651E-2</v>
      </c>
      <c r="AB58" s="27">
        <f t="shared" si="25"/>
        <v>-7.2635176869305873E-2</v>
      </c>
      <c r="AC58" s="27">
        <f t="shared" si="25"/>
        <v>4.8756836943613102E-2</v>
      </c>
    </row>
    <row r="59" spans="3:29" x14ac:dyDescent="0.4">
      <c r="C59" s="13">
        <v>7</v>
      </c>
      <c r="D59" s="14" t="s">
        <v>61</v>
      </c>
      <c r="E59" s="19">
        <f t="shared" si="19"/>
        <v>9.9854530695610705E-2</v>
      </c>
      <c r="F59" s="19">
        <f t="shared" si="19"/>
        <v>0.10066338982137221</v>
      </c>
      <c r="G59" s="19">
        <f t="shared" si="19"/>
        <v>9.7370657276758421E-2</v>
      </c>
      <c r="H59" s="19">
        <f t="shared" si="19"/>
        <v>9.8464804915437118E-2</v>
      </c>
      <c r="I59" s="19">
        <f t="shared" si="19"/>
        <v>0.10346424764436775</v>
      </c>
      <c r="J59" s="19">
        <f t="shared" si="19"/>
        <v>9.879258340059878E-2</v>
      </c>
      <c r="K59" s="19">
        <f t="shared" si="19"/>
        <v>9.9607948539159039E-2</v>
      </c>
      <c r="L59" s="19">
        <f t="shared" si="19"/>
        <v>9.8269368725237602E-2</v>
      </c>
      <c r="M59" s="19">
        <f t="shared" si="19"/>
        <v>9.6762122842654494E-2</v>
      </c>
      <c r="N59" s="19">
        <f t="shared" si="19"/>
        <v>0.10474020724673071</v>
      </c>
      <c r="R59" s="13">
        <v>12</v>
      </c>
      <c r="S59" s="14" t="s">
        <v>32</v>
      </c>
      <c r="T59" s="9"/>
      <c r="U59" s="27">
        <f t="shared" ref="U59:AC59" si="26">U20/T20-1</f>
        <v>3.176700098145302E-3</v>
      </c>
      <c r="V59" s="27">
        <f t="shared" si="26"/>
        <v>4.0434949411086052E-2</v>
      </c>
      <c r="W59" s="27">
        <f t="shared" si="26"/>
        <v>8.4405227019241913E-3</v>
      </c>
      <c r="X59" s="27">
        <f t="shared" si="26"/>
        <v>2.0055983310016012E-2</v>
      </c>
      <c r="Y59" s="27">
        <f t="shared" si="26"/>
        <v>-3.8793256767943873E-4</v>
      </c>
      <c r="Z59" s="27">
        <f t="shared" si="26"/>
        <v>2.8158751933441861E-2</v>
      </c>
      <c r="AA59" s="27">
        <f t="shared" si="26"/>
        <v>2.6496765399497413E-4</v>
      </c>
      <c r="AB59" s="27">
        <f t="shared" si="26"/>
        <v>-9.1695602798451015E-2</v>
      </c>
      <c r="AC59" s="27">
        <f t="shared" si="26"/>
        <v>3.9939007489603329E-2</v>
      </c>
    </row>
    <row r="60" spans="3:29" x14ac:dyDescent="0.4">
      <c r="C60" s="13">
        <v>8</v>
      </c>
      <c r="D60" s="14" t="s">
        <v>62</v>
      </c>
      <c r="E60" s="19">
        <f t="shared" si="19"/>
        <v>7.0136534494819019E-2</v>
      </c>
      <c r="F60" s="19">
        <f t="shared" si="19"/>
        <v>7.3082340696973613E-2</v>
      </c>
      <c r="G60" s="19">
        <f t="shared" si="19"/>
        <v>7.375984921068203E-2</v>
      </c>
      <c r="H60" s="19">
        <f t="shared" si="19"/>
        <v>7.4735263582744973E-2</v>
      </c>
      <c r="I60" s="19">
        <f t="shared" si="19"/>
        <v>7.380810414541604E-2</v>
      </c>
      <c r="J60" s="19">
        <f t="shared" si="19"/>
        <v>7.0362458055016203E-2</v>
      </c>
      <c r="K60" s="19">
        <f t="shared" si="19"/>
        <v>6.9456748217263803E-2</v>
      </c>
      <c r="L60" s="19">
        <f t="shared" si="19"/>
        <v>6.8617612269854675E-2</v>
      </c>
      <c r="M60" s="19">
        <f t="shared" si="19"/>
        <v>5.9841005027401979E-2</v>
      </c>
      <c r="N60" s="19">
        <f t="shared" si="19"/>
        <v>6.6356419643517808E-2</v>
      </c>
      <c r="R60" s="13">
        <v>13</v>
      </c>
      <c r="S60" s="14" t="s">
        <v>33</v>
      </c>
      <c r="T60" s="9"/>
      <c r="U60" s="27">
        <f t="shared" ref="U60:AC60" si="27">U21/T21-1</f>
        <v>3.6740897841063935E-2</v>
      </c>
      <c r="V60" s="27">
        <f t="shared" si="27"/>
        <v>5.2307006089333141E-2</v>
      </c>
      <c r="W60" s="27">
        <f t="shared" si="27"/>
        <v>6.4304946783241057E-2</v>
      </c>
      <c r="X60" s="27">
        <f t="shared" si="27"/>
        <v>3.9191201847957879E-2</v>
      </c>
      <c r="Y60" s="27">
        <f t="shared" si="27"/>
        <v>4.7778659173813853E-3</v>
      </c>
      <c r="Z60" s="27">
        <f t="shared" si="27"/>
        <v>2.5463383192430911E-2</v>
      </c>
      <c r="AA60" s="27">
        <f t="shared" si="27"/>
        <v>-1.6401662242340076E-2</v>
      </c>
      <c r="AB60" s="27">
        <f t="shared" si="27"/>
        <v>-0.1038991147812488</v>
      </c>
      <c r="AC60" s="27">
        <f t="shared" si="27"/>
        <v>2.986850006616959E-2</v>
      </c>
    </row>
    <row r="61" spans="3:29" x14ac:dyDescent="0.4">
      <c r="C61" s="13">
        <v>9</v>
      </c>
      <c r="D61" s="14" t="s">
        <v>63</v>
      </c>
      <c r="E61" s="19">
        <f t="shared" si="19"/>
        <v>1.10226149803488E-2</v>
      </c>
      <c r="F61" s="19">
        <f t="shared" si="19"/>
        <v>1.2120288481299517E-2</v>
      </c>
      <c r="G61" s="19">
        <f t="shared" si="19"/>
        <v>1.3121028548141204E-2</v>
      </c>
      <c r="H61" s="19">
        <f t="shared" si="19"/>
        <v>1.4012048017509772E-2</v>
      </c>
      <c r="I61" s="19">
        <f t="shared" si="19"/>
        <v>1.8332466044567956E-2</v>
      </c>
      <c r="J61" s="19">
        <f t="shared" si="19"/>
        <v>1.8784871107031621E-2</v>
      </c>
      <c r="K61" s="19">
        <f t="shared" si="19"/>
        <v>2.0605660450325018E-2</v>
      </c>
      <c r="L61" s="19">
        <f t="shared" si="19"/>
        <v>2.1968987280880582E-2</v>
      </c>
      <c r="M61" s="19">
        <f t="shared" si="19"/>
        <v>2.4779898456024008E-2</v>
      </c>
      <c r="N61" s="19">
        <f t="shared" si="19"/>
        <v>2.3841534428152889E-2</v>
      </c>
      <c r="R61" s="13">
        <v>14</v>
      </c>
      <c r="S61" s="14" t="s">
        <v>34</v>
      </c>
      <c r="T61" s="9"/>
      <c r="U61" s="27">
        <f t="shared" ref="U61:AC61" si="28">U22/T22-1</f>
        <v>2.3402929432748909E-2</v>
      </c>
      <c r="V61" s="27">
        <f t="shared" si="28"/>
        <v>4.7790278202848757E-2</v>
      </c>
      <c r="W61" s="27">
        <f t="shared" si="28"/>
        <v>3.5256846655612906E-2</v>
      </c>
      <c r="X61" s="27">
        <f t="shared" si="28"/>
        <v>4.0044604828374464E-2</v>
      </c>
      <c r="Y61" s="27">
        <f t="shared" si="28"/>
        <v>2.3919397119183561E-2</v>
      </c>
      <c r="Z61" s="27">
        <f t="shared" si="28"/>
        <v>2.6737684249507732E-2</v>
      </c>
      <c r="AA61" s="27">
        <f t="shared" si="28"/>
        <v>7.1681531975642532E-3</v>
      </c>
      <c r="AB61" s="27">
        <f t="shared" si="28"/>
        <v>-7.4403852289051331E-2</v>
      </c>
      <c r="AC61" s="27">
        <f t="shared" si="28"/>
        <v>5.3909407201253368E-2</v>
      </c>
    </row>
    <row r="62" spans="3:29" x14ac:dyDescent="0.4">
      <c r="C62" s="13">
        <v>10</v>
      </c>
      <c r="D62" s="14" t="s">
        <v>64</v>
      </c>
      <c r="E62" s="19">
        <f t="shared" si="19"/>
        <v>2.0467683428281619E-2</v>
      </c>
      <c r="F62" s="19">
        <f t="shared" si="19"/>
        <v>2.3084083091992284E-2</v>
      </c>
      <c r="G62" s="19">
        <f t="shared" si="19"/>
        <v>2.6795598771844207E-2</v>
      </c>
      <c r="H62" s="19">
        <f t="shared" si="19"/>
        <v>2.9002527335492339E-2</v>
      </c>
      <c r="I62" s="19">
        <f t="shared" si="19"/>
        <v>3.2117947257510035E-2</v>
      </c>
      <c r="J62" s="19">
        <f t="shared" si="19"/>
        <v>3.1098985723461831E-2</v>
      </c>
      <c r="K62" s="19">
        <f t="shared" si="19"/>
        <v>3.1708954453789046E-2</v>
      </c>
      <c r="L62" s="19">
        <f t="shared" si="19"/>
        <v>3.2947384950419545E-2</v>
      </c>
      <c r="M62" s="19">
        <f t="shared" si="19"/>
        <v>3.4171105089658746E-2</v>
      </c>
      <c r="N62" s="19">
        <f t="shared" si="19"/>
        <v>3.2250157253651233E-2</v>
      </c>
      <c r="R62" s="13">
        <v>15</v>
      </c>
      <c r="S62" s="14" t="s">
        <v>35</v>
      </c>
      <c r="T62" s="9"/>
      <c r="U62" s="27">
        <f t="shared" ref="U62:AC62" si="29">U23/T23-1</f>
        <v>1.8775909838341986E-2</v>
      </c>
      <c r="V62" s="27">
        <f t="shared" si="29"/>
        <v>2.7204044210597411E-2</v>
      </c>
      <c r="W62" s="27">
        <f t="shared" si="29"/>
        <v>3.0586754885766565E-2</v>
      </c>
      <c r="X62" s="27">
        <f t="shared" si="29"/>
        <v>2.7874617901897603E-2</v>
      </c>
      <c r="Y62" s="27">
        <f t="shared" si="29"/>
        <v>4.8105078530489065E-2</v>
      </c>
      <c r="Z62" s="27">
        <f t="shared" si="29"/>
        <v>3.2892549776857738E-2</v>
      </c>
      <c r="AA62" s="27">
        <f t="shared" si="29"/>
        <v>-1.7095840693536535E-2</v>
      </c>
      <c r="AB62" s="27">
        <f t="shared" si="29"/>
        <v>-5.8482809854954021E-2</v>
      </c>
      <c r="AC62" s="27">
        <f t="shared" si="29"/>
        <v>5.8653251509707127E-2</v>
      </c>
    </row>
    <row r="63" spans="3:29" x14ac:dyDescent="0.4">
      <c r="C63" s="13">
        <v>11</v>
      </c>
      <c r="D63" s="14" t="s">
        <v>65</v>
      </c>
      <c r="E63" s="19">
        <f t="shared" si="19"/>
        <v>0.14785069879147442</v>
      </c>
      <c r="F63" s="19">
        <f t="shared" si="19"/>
        <v>0.15044664965073576</v>
      </c>
      <c r="G63" s="19">
        <f t="shared" si="19"/>
        <v>0.15183075717450295</v>
      </c>
      <c r="H63" s="19">
        <f t="shared" si="19"/>
        <v>0.15130560934229492</v>
      </c>
      <c r="I63" s="19">
        <f t="shared" si="19"/>
        <v>0.1492365545438363</v>
      </c>
      <c r="J63" s="19">
        <f t="shared" si="19"/>
        <v>0.141367779260196</v>
      </c>
      <c r="K63" s="19">
        <f t="shared" si="19"/>
        <v>0.1400791524047528</v>
      </c>
      <c r="L63" s="19">
        <f t="shared" si="19"/>
        <v>0.14303654313105077</v>
      </c>
      <c r="M63" s="19">
        <f t="shared" si="19"/>
        <v>0.15998718187529357</v>
      </c>
      <c r="N63" s="19">
        <f t="shared" si="19"/>
        <v>0.15805619588009123</v>
      </c>
      <c r="R63" s="13">
        <v>16</v>
      </c>
      <c r="S63" s="14" t="s">
        <v>36</v>
      </c>
      <c r="T63" s="9"/>
      <c r="U63" s="27">
        <f t="shared" ref="U63:AC63" si="30">U24/T24-1</f>
        <v>2.1122040240236561E-2</v>
      </c>
      <c r="V63" s="27">
        <f t="shared" si="30"/>
        <v>5.6165133086708341E-2</v>
      </c>
      <c r="W63" s="27">
        <f t="shared" si="30"/>
        <v>1.6812402230757639E-2</v>
      </c>
      <c r="X63" s="27">
        <f t="shared" si="30"/>
        <v>4.1637361936583961E-2</v>
      </c>
      <c r="Y63" s="27">
        <f t="shared" si="30"/>
        <v>3.1694168794239364E-2</v>
      </c>
      <c r="Z63" s="27">
        <f t="shared" si="30"/>
        <v>2.2907644040632391E-2</v>
      </c>
      <c r="AA63" s="27">
        <f t="shared" si="30"/>
        <v>4.3525547118461461E-4</v>
      </c>
      <c r="AB63" s="27">
        <f t="shared" si="30"/>
        <v>-6.3520991776512159E-2</v>
      </c>
      <c r="AC63" s="27">
        <f t="shared" si="30"/>
        <v>2.3556357091612634E-2</v>
      </c>
    </row>
    <row r="64" spans="3:29" x14ac:dyDescent="0.4">
      <c r="C64" s="13">
        <v>12</v>
      </c>
      <c r="D64" s="14" t="s">
        <v>66</v>
      </c>
      <c r="E64" s="19">
        <f t="shared" si="19"/>
        <v>1.0971638880263368E-2</v>
      </c>
      <c r="F64" s="19">
        <f t="shared" si="19"/>
        <v>1.0130757429947417E-2</v>
      </c>
      <c r="G64" s="19">
        <f t="shared" si="19"/>
        <v>1.0453633611780908E-2</v>
      </c>
      <c r="H64" s="19">
        <f t="shared" si="19"/>
        <v>1.009994137521643E-2</v>
      </c>
      <c r="I64" s="19">
        <f t="shared" si="19"/>
        <v>1.0553473960073204E-2</v>
      </c>
      <c r="J64" s="19">
        <f t="shared" si="19"/>
        <v>1.1558336464612861E-2</v>
      </c>
      <c r="K64" s="19">
        <f t="shared" si="19"/>
        <v>1.1556750759643611E-2</v>
      </c>
      <c r="L64" s="19">
        <f t="shared" si="19"/>
        <v>1.0921213616287112E-2</v>
      </c>
      <c r="M64" s="19">
        <f t="shared" si="19"/>
        <v>1.2177830572792146E-2</v>
      </c>
      <c r="N64" s="19">
        <f t="shared" si="19"/>
        <v>1.1874946977598073E-2</v>
      </c>
      <c r="R64" s="13">
        <v>17</v>
      </c>
      <c r="S64" s="14" t="s">
        <v>37</v>
      </c>
      <c r="T64" s="9"/>
      <c r="U64" s="27">
        <f t="shared" ref="U64:AC64" si="31">U25/T25-1</f>
        <v>3.64692970810927E-2</v>
      </c>
      <c r="V64" s="27">
        <f t="shared" si="31"/>
        <v>1.9416789603895479E-2</v>
      </c>
      <c r="W64" s="27">
        <f t="shared" si="31"/>
        <v>9.7486003200819571E-3</v>
      </c>
      <c r="X64" s="27">
        <f t="shared" si="31"/>
        <v>3.7017081506671046E-2</v>
      </c>
      <c r="Y64" s="27">
        <f t="shared" si="31"/>
        <v>4.5400605203139488E-2</v>
      </c>
      <c r="Z64" s="27">
        <f t="shared" si="31"/>
        <v>-9.457115468631816E-3</v>
      </c>
      <c r="AA64" s="27">
        <f t="shared" si="31"/>
        <v>-1.3269556198323151E-3</v>
      </c>
      <c r="AB64" s="27">
        <f t="shared" si="31"/>
        <v>-0.10592774162932239</v>
      </c>
      <c r="AC64" s="27">
        <f t="shared" si="31"/>
        <v>3.6768777818510179E-2</v>
      </c>
    </row>
    <row r="65" spans="3:29" x14ac:dyDescent="0.4">
      <c r="C65" s="13">
        <v>13</v>
      </c>
      <c r="D65" s="14" t="s">
        <v>67</v>
      </c>
      <c r="E65" s="19">
        <f t="shared" si="19"/>
        <v>4.5291911070929631E-4</v>
      </c>
      <c r="F65" s="19">
        <f t="shared" si="19"/>
        <v>4.384364657057229E-4</v>
      </c>
      <c r="G65" s="19">
        <f t="shared" si="19"/>
        <v>4.4910813292789638E-4</v>
      </c>
      <c r="H65" s="19">
        <f t="shared" si="19"/>
        <v>4.6085478651764931E-4</v>
      </c>
      <c r="I65" s="19">
        <f t="shared" si="19"/>
        <v>4.8653444692048695E-4</v>
      </c>
      <c r="J65" s="19">
        <f t="shared" si="19"/>
        <v>4.832261629647204E-4</v>
      </c>
      <c r="K65" s="19">
        <f t="shared" si="19"/>
        <v>4.7173466521355771E-4</v>
      </c>
      <c r="L65" s="19">
        <f t="shared" si="19"/>
        <v>5.0090422420668917E-4</v>
      </c>
      <c r="M65" s="19">
        <f t="shared" si="19"/>
        <v>5.3588277208070482E-4</v>
      </c>
      <c r="N65" s="19">
        <f t="shared" si="19"/>
        <v>5.5072543121683899E-4</v>
      </c>
      <c r="R65" s="13">
        <v>18</v>
      </c>
      <c r="S65" s="14" t="s">
        <v>38</v>
      </c>
      <c r="T65" s="9"/>
      <c r="U65" s="27">
        <f t="shared" ref="U65:AC65" si="32">U26/T26-1</f>
        <v>2.8047965134361252E-2</v>
      </c>
      <c r="V65" s="27">
        <f t="shared" si="32"/>
        <v>5.1716726934315727E-2</v>
      </c>
      <c r="W65" s="27">
        <f t="shared" si="32"/>
        <v>4.6576926446422862E-2</v>
      </c>
      <c r="X65" s="27">
        <f t="shared" si="32"/>
        <v>4.7432068658829651E-2</v>
      </c>
      <c r="Y65" s="27">
        <f t="shared" si="32"/>
        <v>1.2780024729051709E-2</v>
      </c>
      <c r="Z65" s="27">
        <f t="shared" si="32"/>
        <v>-2.9762120719986074E-3</v>
      </c>
      <c r="AA65" s="27">
        <f t="shared" si="32"/>
        <v>3.3379478340813673E-3</v>
      </c>
      <c r="AB65" s="27">
        <f t="shared" si="32"/>
        <v>-0.11320595159978364</v>
      </c>
      <c r="AC65" s="27">
        <f t="shared" si="32"/>
        <v>8.2470894102502301E-2</v>
      </c>
    </row>
    <row r="66" spans="3:29" x14ac:dyDescent="0.4">
      <c r="C66" s="13">
        <v>14</v>
      </c>
      <c r="D66" s="14" t="s">
        <v>68</v>
      </c>
      <c r="E66" s="19">
        <f t="shared" si="19"/>
        <v>2.1483598207550376E-2</v>
      </c>
      <c r="F66" s="19">
        <f t="shared" si="19"/>
        <v>2.1483773911482887E-2</v>
      </c>
      <c r="G66" s="19">
        <f t="shared" si="19"/>
        <v>1.9812165993274324E-2</v>
      </c>
      <c r="H66" s="19">
        <f t="shared" si="19"/>
        <v>1.9326430300584015E-2</v>
      </c>
      <c r="I66" s="19">
        <f t="shared" si="19"/>
        <v>1.8734352137957447E-2</v>
      </c>
      <c r="J66" s="19">
        <f t="shared" si="19"/>
        <v>1.9811055529948121E-2</v>
      </c>
      <c r="K66" s="19">
        <f t="shared" si="19"/>
        <v>2.0072019035495822E-2</v>
      </c>
      <c r="L66" s="19">
        <f t="shared" si="19"/>
        <v>2.1175133822727069E-2</v>
      </c>
      <c r="M66" s="19">
        <f t="shared" si="19"/>
        <v>2.3797735179741104E-2</v>
      </c>
      <c r="N66" s="19">
        <f t="shared" si="19"/>
        <v>1.5757589919719702E-2</v>
      </c>
      <c r="R66" s="13">
        <v>19</v>
      </c>
      <c r="S66" s="14" t="s">
        <v>39</v>
      </c>
      <c r="T66" s="9"/>
      <c r="U66" s="27">
        <f t="shared" ref="U66:AC66" si="33">U27/T27-1</f>
        <v>1.0039458286033254E-2</v>
      </c>
      <c r="V66" s="27">
        <f t="shared" si="33"/>
        <v>3.2150026168935808E-2</v>
      </c>
      <c r="W66" s="27">
        <f t="shared" si="33"/>
        <v>5.7626291327362855E-2</v>
      </c>
      <c r="X66" s="27">
        <f t="shared" si="33"/>
        <v>2.4074854651073396E-2</v>
      </c>
      <c r="Y66" s="27">
        <f t="shared" si="33"/>
        <v>3.8882628231757588E-2</v>
      </c>
      <c r="Z66" s="27">
        <f t="shared" si="33"/>
        <v>3.5682466205860353E-2</v>
      </c>
      <c r="AA66" s="27">
        <f t="shared" si="33"/>
        <v>1.4377408699126182E-2</v>
      </c>
      <c r="AB66" s="27">
        <f t="shared" si="33"/>
        <v>-7.6174434928668822E-2</v>
      </c>
      <c r="AC66" s="27">
        <f t="shared" si="33"/>
        <v>6.0628496559560485E-2</v>
      </c>
    </row>
    <row r="67" spans="3:29" x14ac:dyDescent="0.4">
      <c r="C67" s="13">
        <v>15</v>
      </c>
      <c r="D67" s="14" t="s">
        <v>69</v>
      </c>
      <c r="E67" s="19">
        <f t="shared" si="19"/>
        <v>5.6620300626108899E-2</v>
      </c>
      <c r="F67" s="19">
        <f t="shared" si="19"/>
        <v>5.8887929065736269E-2</v>
      </c>
      <c r="G67" s="19">
        <f t="shared" si="19"/>
        <v>5.7879742072315762E-2</v>
      </c>
      <c r="H67" s="19">
        <f t="shared" si="19"/>
        <v>5.4953966241264064E-2</v>
      </c>
      <c r="I67" s="19">
        <f t="shared" si="19"/>
        <v>5.1319828210699116E-2</v>
      </c>
      <c r="J67" s="19">
        <f t="shared" si="19"/>
        <v>5.0589650283536146E-2</v>
      </c>
      <c r="K67" s="19">
        <f t="shared" si="19"/>
        <v>5.1287011217379823E-2</v>
      </c>
      <c r="L67" s="19">
        <f t="shared" si="19"/>
        <v>5.0364397640764703E-2</v>
      </c>
      <c r="M67" s="19">
        <f t="shared" si="19"/>
        <v>5.4810086764319692E-2</v>
      </c>
      <c r="N67" s="19">
        <f t="shared" si="19"/>
        <v>5.3756349343381228E-2</v>
      </c>
      <c r="R67" s="13">
        <v>20</v>
      </c>
      <c r="S67" s="14" t="s">
        <v>40</v>
      </c>
      <c r="T67" s="9"/>
      <c r="U67" s="27">
        <f t="shared" ref="U67:AC67" si="34">U28/T28-1</f>
        <v>2.4348301220128876E-2</v>
      </c>
      <c r="V67" s="27">
        <f t="shared" si="34"/>
        <v>1.9237566845751841E-2</v>
      </c>
      <c r="W67" s="27">
        <f t="shared" si="34"/>
        <v>4.1455554912348536E-2</v>
      </c>
      <c r="X67" s="27">
        <f t="shared" si="34"/>
        <v>-1.5473400939424731E-2</v>
      </c>
      <c r="Y67" s="27">
        <f t="shared" si="34"/>
        <v>-2.3625033093435888E-2</v>
      </c>
      <c r="Z67" s="27">
        <f t="shared" si="34"/>
        <v>4.0802543938650127E-2</v>
      </c>
      <c r="AA67" s="27">
        <f t="shared" si="34"/>
        <v>-3.0098636376730159E-2</v>
      </c>
      <c r="AB67" s="27">
        <f t="shared" si="34"/>
        <v>-6.0754600672477177E-2</v>
      </c>
      <c r="AC67" s="27">
        <f t="shared" si="34"/>
        <v>5.0784933643052366E-2</v>
      </c>
    </row>
    <row r="68" spans="3:29" x14ac:dyDescent="0.4">
      <c r="C68" s="13">
        <v>16</v>
      </c>
      <c r="D68" s="14" t="s">
        <v>70</v>
      </c>
      <c r="E68" s="19">
        <f t="shared" si="19"/>
        <v>2.416261802842315E-2</v>
      </c>
      <c r="F68" s="19">
        <f t="shared" si="19"/>
        <v>2.562369677254038E-2</v>
      </c>
      <c r="G68" s="19">
        <f t="shared" si="19"/>
        <v>2.4822381972304183E-2</v>
      </c>
      <c r="H68" s="19">
        <f t="shared" si="19"/>
        <v>2.2453999833312407E-2</v>
      </c>
      <c r="I68" s="19">
        <f t="shared" si="19"/>
        <v>2.35802911981156E-2</v>
      </c>
      <c r="J68" s="19">
        <f t="shared" si="19"/>
        <v>2.1907895394758872E-2</v>
      </c>
      <c r="K68" s="19">
        <f t="shared" si="19"/>
        <v>2.1457876032315172E-2</v>
      </c>
      <c r="L68" s="19">
        <f t="shared" si="19"/>
        <v>2.0612448583605236E-2</v>
      </c>
      <c r="M68" s="19">
        <f t="shared" si="19"/>
        <v>2.2697841209499497E-2</v>
      </c>
      <c r="N68" s="19">
        <f t="shared" si="19"/>
        <v>2.2719612556278187E-2</v>
      </c>
      <c r="R68" s="13">
        <v>21</v>
      </c>
      <c r="S68" s="14" t="s">
        <v>41</v>
      </c>
      <c r="T68" s="9"/>
      <c r="U68" s="27">
        <f t="shared" ref="U68:AC68" si="35">U29/T29-1</f>
        <v>-9.4797328827176397E-3</v>
      </c>
      <c r="V68" s="27">
        <f t="shared" si="35"/>
        <v>1.3373224084700208E-2</v>
      </c>
      <c r="W68" s="27">
        <f t="shared" si="35"/>
        <v>2.7372559269779329E-2</v>
      </c>
      <c r="X68" s="27">
        <f t="shared" si="35"/>
        <v>2.7200976164207136E-2</v>
      </c>
      <c r="Y68" s="27">
        <f t="shared" si="35"/>
        <v>6.0815113114086161E-2</v>
      </c>
      <c r="Z68" s="27">
        <f t="shared" si="35"/>
        <v>2.5061805116668667E-2</v>
      </c>
      <c r="AA68" s="27">
        <f t="shared" si="35"/>
        <v>-1.3994393197995891E-2</v>
      </c>
      <c r="AB68" s="27">
        <f t="shared" si="35"/>
        <v>-0.10822379612351074</v>
      </c>
      <c r="AC68" s="27">
        <f t="shared" si="35"/>
        <v>2.215087657206527E-2</v>
      </c>
    </row>
    <row r="69" spans="3:29" x14ac:dyDescent="0.4">
      <c r="C69" s="13">
        <v>17</v>
      </c>
      <c r="D69" s="14" t="s">
        <v>71</v>
      </c>
      <c r="E69" s="19">
        <f t="shared" ref="E69:N72" si="36">E43/E$26</f>
        <v>2.4945307087348182E-3</v>
      </c>
      <c r="F69" s="19">
        <f t="shared" si="36"/>
        <v>2.6710053827247449E-3</v>
      </c>
      <c r="G69" s="19">
        <f t="shared" si="36"/>
        <v>2.5924349404428449E-3</v>
      </c>
      <c r="H69" s="19">
        <f t="shared" si="36"/>
        <v>2.5933116811124313E-3</v>
      </c>
      <c r="I69" s="19">
        <f t="shared" si="36"/>
        <v>2.5103226835718564E-3</v>
      </c>
      <c r="J69" s="19">
        <f t="shared" si="36"/>
        <v>2.2806603133355982E-3</v>
      </c>
      <c r="K69" s="19">
        <f t="shared" si="36"/>
        <v>2.2523328918195138E-3</v>
      </c>
      <c r="L69" s="19">
        <f t="shared" si="36"/>
        <v>2.2968298220344993E-3</v>
      </c>
      <c r="M69" s="19">
        <f t="shared" si="36"/>
        <v>1.4451739317318637E-3</v>
      </c>
      <c r="N69" s="19">
        <f t="shared" si="36"/>
        <v>1.6467867614619474E-3</v>
      </c>
      <c r="R69" s="13">
        <v>22</v>
      </c>
      <c r="S69" s="14" t="s">
        <v>42</v>
      </c>
      <c r="T69" s="9"/>
      <c r="U69" s="27">
        <f t="shared" ref="U69:AC69" si="37">U30/T30-1</f>
        <v>5.3263775584446726E-3</v>
      </c>
      <c r="V69" s="27">
        <f t="shared" si="37"/>
        <v>7.0867043582099054E-2</v>
      </c>
      <c r="W69" s="27">
        <f t="shared" si="37"/>
        <v>5.7643392778681468E-2</v>
      </c>
      <c r="X69" s="27">
        <f t="shared" si="37"/>
        <v>4.2848075883104242E-2</v>
      </c>
      <c r="Y69" s="27">
        <f t="shared" si="37"/>
        <v>4.5408231226304885E-2</v>
      </c>
      <c r="Z69" s="27">
        <f t="shared" si="37"/>
        <v>2.944731253039401E-2</v>
      </c>
      <c r="AA69" s="27">
        <f t="shared" si="37"/>
        <v>-8.4715713464805775E-3</v>
      </c>
      <c r="AB69" s="27">
        <f t="shared" si="37"/>
        <v>-9.2572062973541591E-2</v>
      </c>
      <c r="AC69" s="27">
        <f t="shared" si="37"/>
        <v>6.1525420811981757E-2</v>
      </c>
    </row>
    <row r="70" spans="3:29" x14ac:dyDescent="0.4">
      <c r="C70" s="13">
        <v>18</v>
      </c>
      <c r="D70" s="14" t="s">
        <v>72</v>
      </c>
      <c r="E70" s="19">
        <f t="shared" si="36"/>
        <v>1.3740808740949691E-2</v>
      </c>
      <c r="F70" s="19">
        <f t="shared" si="36"/>
        <v>1.6157377778596473E-2</v>
      </c>
      <c r="G70" s="19">
        <f t="shared" si="36"/>
        <v>1.7692126879451004E-2</v>
      </c>
      <c r="H70" s="19">
        <f t="shared" si="36"/>
        <v>1.8604510174957449E-2</v>
      </c>
      <c r="I70" s="19">
        <f t="shared" si="36"/>
        <v>1.7954869126867234E-2</v>
      </c>
      <c r="J70" s="19">
        <f t="shared" si="36"/>
        <v>1.7552640062689723E-2</v>
      </c>
      <c r="K70" s="19">
        <f t="shared" si="36"/>
        <v>1.8432796800220922E-2</v>
      </c>
      <c r="L70" s="19">
        <f t="shared" si="36"/>
        <v>1.8533523478134358E-2</v>
      </c>
      <c r="M70" s="19">
        <f t="shared" si="36"/>
        <v>9.7072808701015121E-3</v>
      </c>
      <c r="N70" s="19">
        <f t="shared" si="36"/>
        <v>1.0828655443573627E-2</v>
      </c>
      <c r="R70" s="13">
        <v>23</v>
      </c>
      <c r="S70" s="14" t="s">
        <v>43</v>
      </c>
      <c r="T70" s="9"/>
      <c r="U70" s="27">
        <f t="shared" ref="U70:AC70" si="38">U31/T31-1</f>
        <v>4.4331749658317543E-2</v>
      </c>
      <c r="V70" s="27">
        <f t="shared" si="38"/>
        <v>3.5422415449984479E-2</v>
      </c>
      <c r="W70" s="27">
        <f t="shared" si="38"/>
        <v>4.6426653870340839E-2</v>
      </c>
      <c r="X70" s="27">
        <f t="shared" si="38"/>
        <v>7.1353635098991619E-2</v>
      </c>
      <c r="Y70" s="27">
        <f t="shared" si="38"/>
        <v>4.0972185144125151E-2</v>
      </c>
      <c r="Z70" s="27">
        <f t="shared" si="38"/>
        <v>5.2612446974455329E-2</v>
      </c>
      <c r="AA70" s="27">
        <f t="shared" si="38"/>
        <v>1.2735891698732349E-2</v>
      </c>
      <c r="AB70" s="27">
        <f t="shared" si="38"/>
        <v>-0.23469231850512395</v>
      </c>
      <c r="AC70" s="27">
        <f t="shared" si="38"/>
        <v>0.16039356651266767</v>
      </c>
    </row>
    <row r="71" spans="3:29" x14ac:dyDescent="0.4">
      <c r="C71" s="13">
        <v>19</v>
      </c>
      <c r="D71" s="14" t="s">
        <v>73</v>
      </c>
      <c r="E71" s="19">
        <f t="shared" si="36"/>
        <v>2.0534961655797733E-2</v>
      </c>
      <c r="F71" s="19">
        <f t="shared" si="36"/>
        <v>2.1594705591909402E-2</v>
      </c>
      <c r="G71" s="19">
        <f t="shared" si="36"/>
        <v>2.0586083671436762E-2</v>
      </c>
      <c r="H71" s="19">
        <f t="shared" si="36"/>
        <v>2.0702476026968109E-2</v>
      </c>
      <c r="I71" s="19">
        <f t="shared" si="36"/>
        <v>2.037259653132131E-2</v>
      </c>
      <c r="J71" s="19">
        <f t="shared" si="36"/>
        <v>1.9839175636424681E-2</v>
      </c>
      <c r="K71" s="19">
        <f t="shared" si="36"/>
        <v>1.8917377505153286E-2</v>
      </c>
      <c r="L71" s="19">
        <f t="shared" si="36"/>
        <v>1.9172012396740896E-2</v>
      </c>
      <c r="M71" s="19">
        <f t="shared" si="36"/>
        <v>2.0873780109382498E-2</v>
      </c>
      <c r="N71" s="19">
        <f t="shared" si="36"/>
        <v>1.9707588194885144E-2</v>
      </c>
      <c r="R71" s="13">
        <v>24</v>
      </c>
      <c r="S71" s="14" t="s">
        <v>44</v>
      </c>
      <c r="T71" s="9"/>
      <c r="U71" s="27">
        <f t="shared" ref="U71:AC71" si="39">U32/T32-1</f>
        <v>3.5663381552296647E-2</v>
      </c>
      <c r="V71" s="27">
        <f t="shared" si="39"/>
        <v>2.8645580119837089E-2</v>
      </c>
      <c r="W71" s="27">
        <f t="shared" si="39"/>
        <v>3.9919048320155692E-2</v>
      </c>
      <c r="X71" s="27">
        <f t="shared" si="39"/>
        <v>3.8576966742812191E-2</v>
      </c>
      <c r="Y71" s="27">
        <f t="shared" si="39"/>
        <v>3.68726979213716E-2</v>
      </c>
      <c r="Z71" s="27">
        <f t="shared" si="39"/>
        <v>4.2751566502998273E-2</v>
      </c>
      <c r="AA71" s="27">
        <f t="shared" si="39"/>
        <v>-3.3289040418293947E-3</v>
      </c>
      <c r="AB71" s="27">
        <f t="shared" si="39"/>
        <v>-7.3370669565124835E-2</v>
      </c>
      <c r="AC71" s="27">
        <f t="shared" si="39"/>
        <v>3.9030229912945691E-2</v>
      </c>
    </row>
    <row r="72" spans="3:29" x14ac:dyDescent="0.4">
      <c r="C72" s="13">
        <v>20</v>
      </c>
      <c r="D72" s="14" t="s">
        <v>74</v>
      </c>
      <c r="E72" s="19">
        <f t="shared" si="36"/>
        <v>3.2824892500860764E-2</v>
      </c>
      <c r="F72" s="19">
        <f t="shared" si="36"/>
        <v>3.4958826276495492E-2</v>
      </c>
      <c r="G72" s="19">
        <f t="shared" si="36"/>
        <v>3.4177290261103797E-2</v>
      </c>
      <c r="H72" s="19">
        <f t="shared" si="36"/>
        <v>3.1734650387279323E-2</v>
      </c>
      <c r="I72" s="19">
        <f t="shared" si="36"/>
        <v>3.1349398697397154E-2</v>
      </c>
      <c r="J72" s="19">
        <f t="shared" si="36"/>
        <v>2.9391573260169244E-2</v>
      </c>
      <c r="K72" s="19">
        <f t="shared" si="36"/>
        <v>3.002681217063579E-2</v>
      </c>
      <c r="L72" s="19">
        <f t="shared" si="36"/>
        <v>3.0281367208351111E-2</v>
      </c>
      <c r="M72" s="19">
        <f t="shared" si="36"/>
        <v>3.4956197994912001E-2</v>
      </c>
      <c r="N72" s="19">
        <f t="shared" si="36"/>
        <v>3.4017772720343134E-2</v>
      </c>
      <c r="R72" s="13">
        <v>25</v>
      </c>
      <c r="S72" s="14" t="s">
        <v>45</v>
      </c>
      <c r="T72" s="9"/>
      <c r="U72" s="27">
        <f t="shared" ref="U72:AC72" si="40">U33/T33-1</f>
        <v>1.182926070691237E-2</v>
      </c>
      <c r="V72" s="27">
        <f t="shared" si="40"/>
        <v>1.7900623185807429E-2</v>
      </c>
      <c r="W72" s="27">
        <f t="shared" si="40"/>
        <v>5.5194587397085382E-2</v>
      </c>
      <c r="X72" s="27">
        <f t="shared" si="40"/>
        <v>4.9018159801079486E-2</v>
      </c>
      <c r="Y72" s="27">
        <f t="shared" si="40"/>
        <v>1.20849972377155E-2</v>
      </c>
      <c r="Z72" s="27">
        <f t="shared" si="40"/>
        <v>2.6004294023647345E-2</v>
      </c>
      <c r="AA72" s="27">
        <f t="shared" si="40"/>
        <v>1.8567460717133333E-2</v>
      </c>
      <c r="AB72" s="27">
        <f t="shared" si="40"/>
        <v>-7.1476945702092953E-2</v>
      </c>
      <c r="AC72" s="27">
        <f t="shared" si="40"/>
        <v>3.617001842474421E-2</v>
      </c>
    </row>
    <row r="73" spans="3:29" x14ac:dyDescent="0.4">
      <c r="R73" s="13">
        <v>26</v>
      </c>
      <c r="S73" s="14" t="s">
        <v>46</v>
      </c>
      <c r="T73" s="9"/>
      <c r="U73" s="27">
        <f t="shared" ref="U73:AC73" si="41">U34/T34-1</f>
        <v>2.9015704158509736E-2</v>
      </c>
      <c r="V73" s="27">
        <f t="shared" si="41"/>
        <v>2.4653906671892711E-2</v>
      </c>
      <c r="W73" s="27">
        <f t="shared" si="41"/>
        <v>5.1080569605694848E-2</v>
      </c>
      <c r="X73" s="27">
        <f t="shared" si="41"/>
        <v>5.3380989413226443E-2</v>
      </c>
      <c r="Y73" s="27">
        <f t="shared" si="41"/>
        <v>-5.1108724714425957E-3</v>
      </c>
      <c r="Z73" s="27">
        <f t="shared" si="41"/>
        <v>9.4226884634265318E-3</v>
      </c>
      <c r="AA73" s="27">
        <f t="shared" si="41"/>
        <v>-1.1716078897913151E-3</v>
      </c>
      <c r="AB73" s="27">
        <f t="shared" si="41"/>
        <v>-5.1360392424317447E-2</v>
      </c>
      <c r="AC73" s="27">
        <f t="shared" si="41"/>
        <v>3.8289758201200064E-2</v>
      </c>
    </row>
    <row r="74" spans="3:29" x14ac:dyDescent="0.4">
      <c r="R74" s="13">
        <v>27</v>
      </c>
      <c r="S74" s="14" t="s">
        <v>47</v>
      </c>
      <c r="T74" s="9"/>
      <c r="U74" s="27">
        <f t="shared" ref="U74:AC74" si="42">U35/T35-1</f>
        <v>-1.8396340233240105E-2</v>
      </c>
      <c r="V74" s="27">
        <f t="shared" si="42"/>
        <v>2.0168829729330762E-2</v>
      </c>
      <c r="W74" s="27">
        <f t="shared" si="42"/>
        <v>-4.5714577562668834E-3</v>
      </c>
      <c r="X74" s="27">
        <f t="shared" si="42"/>
        <v>-4.8961592898611572E-2</v>
      </c>
      <c r="Y74" s="27">
        <f t="shared" si="42"/>
        <v>-4.7312175543494095E-2</v>
      </c>
      <c r="Z74" s="27">
        <f t="shared" si="42"/>
        <v>-8.2769686604598269E-2</v>
      </c>
      <c r="AA74" s="27">
        <f t="shared" si="42"/>
        <v>-3.9241316832480888E-2</v>
      </c>
      <c r="AB74" s="27">
        <f t="shared" si="42"/>
        <v>3.4579597471653845E-2</v>
      </c>
      <c r="AC74" s="27">
        <f t="shared" si="42"/>
        <v>8.1590154947080551E-2</v>
      </c>
    </row>
    <row r="75" spans="3:29" x14ac:dyDescent="0.4">
      <c r="R75" s="13">
        <v>28</v>
      </c>
      <c r="S75" s="14" t="s">
        <v>48</v>
      </c>
      <c r="T75" s="9"/>
      <c r="U75" s="27">
        <f t="shared" ref="U75:AC75" si="43">U36/T36-1</f>
        <v>1.473092078333238E-2</v>
      </c>
      <c r="V75" s="27">
        <f t="shared" si="43"/>
        <v>9.825657666836296E-3</v>
      </c>
      <c r="W75" s="27">
        <f t="shared" si="43"/>
        <v>3.0751015394590464E-2</v>
      </c>
      <c r="X75" s="27">
        <f t="shared" si="43"/>
        <v>1.5979099665636376E-2</v>
      </c>
      <c r="Y75" s="27">
        <f t="shared" si="43"/>
        <v>-4.1734207459483974E-3</v>
      </c>
      <c r="Z75" s="27">
        <f t="shared" si="43"/>
        <v>2.0311241966115334E-2</v>
      </c>
      <c r="AA75" s="27">
        <f t="shared" si="43"/>
        <v>1.755767104330519E-2</v>
      </c>
      <c r="AB75" s="27">
        <f t="shared" si="43"/>
        <v>-8.4257235181281143E-2</v>
      </c>
      <c r="AC75" s="27">
        <f t="shared" si="43"/>
        <v>1.632661968355964E-2</v>
      </c>
    </row>
    <row r="76" spans="3:29" ht="15" customHeight="1" x14ac:dyDescent="0.4">
      <c r="C76" s="53" t="s">
        <v>100</v>
      </c>
      <c r="D76" s="53" t="s">
        <v>99</v>
      </c>
      <c r="E76" s="53" t="s">
        <v>98</v>
      </c>
      <c r="F76" s="53"/>
      <c r="G76" s="53"/>
      <c r="H76" s="53"/>
      <c r="I76" s="53"/>
      <c r="J76" s="53"/>
      <c r="K76" s="53"/>
      <c r="L76" s="53"/>
      <c r="M76" s="53"/>
      <c r="N76" s="53"/>
      <c r="O76" s="58" t="s">
        <v>102</v>
      </c>
      <c r="R76" s="13">
        <v>29</v>
      </c>
      <c r="S76" s="14" t="s">
        <v>49</v>
      </c>
      <c r="T76" s="9"/>
      <c r="U76" s="27">
        <f t="shared" ref="U76:AC76" si="44">U37/T37-1</f>
        <v>-2.5144485955692297E-2</v>
      </c>
      <c r="V76" s="27">
        <f t="shared" si="44"/>
        <v>3.0857251878683822E-2</v>
      </c>
      <c r="W76" s="27">
        <f t="shared" si="44"/>
        <v>6.7462728296260988E-2</v>
      </c>
      <c r="X76" s="27">
        <f t="shared" si="44"/>
        <v>4.157710321794017E-3</v>
      </c>
      <c r="Y76" s="27">
        <f t="shared" si="44"/>
        <v>-1.3157592210181757E-2</v>
      </c>
      <c r="Z76" s="27">
        <f t="shared" si="44"/>
        <v>3.4486207790247692E-2</v>
      </c>
      <c r="AA76" s="27">
        <f t="shared" si="44"/>
        <v>4.7362118405872344E-2</v>
      </c>
      <c r="AB76" s="27">
        <f t="shared" si="44"/>
        <v>-0.12048491437359521</v>
      </c>
      <c r="AC76" s="27">
        <f t="shared" si="44"/>
        <v>4.1743626192323635E-2</v>
      </c>
    </row>
    <row r="77" spans="3:29" x14ac:dyDescent="0.4">
      <c r="C77" s="53"/>
      <c r="D77" s="53"/>
      <c r="E77" s="7">
        <v>2012</v>
      </c>
      <c r="F77" s="7">
        <v>2013</v>
      </c>
      <c r="G77" s="7">
        <v>2014</v>
      </c>
      <c r="H77" s="7">
        <v>2015</v>
      </c>
      <c r="I77" s="7">
        <v>2016</v>
      </c>
      <c r="J77" s="7">
        <v>2017</v>
      </c>
      <c r="K77" s="7">
        <v>2018</v>
      </c>
      <c r="L77" s="7">
        <v>2019</v>
      </c>
      <c r="M77" s="7">
        <v>2020</v>
      </c>
      <c r="N77" s="7">
        <v>2021</v>
      </c>
      <c r="O77" s="58"/>
      <c r="R77" s="13">
        <v>30</v>
      </c>
      <c r="S77" s="14" t="s">
        <v>50</v>
      </c>
      <c r="T77" s="9"/>
      <c r="U77" s="27">
        <f t="shared" ref="U77:AC77" si="45">U38/T38-1</f>
        <v>2.0864159317910413E-3</v>
      </c>
      <c r="V77" s="27">
        <f t="shared" si="45"/>
        <v>-7.3195709257067865E-4</v>
      </c>
      <c r="W77" s="27">
        <f t="shared" si="45"/>
        <v>6.35331459777011E-3</v>
      </c>
      <c r="X77" s="27">
        <f t="shared" si="45"/>
        <v>-1.0382783643074767E-3</v>
      </c>
      <c r="Y77" s="27">
        <f t="shared" si="45"/>
        <v>-1.1284128242408986E-2</v>
      </c>
      <c r="Z77" s="27">
        <f t="shared" si="45"/>
        <v>2.312384831044767E-2</v>
      </c>
      <c r="AA77" s="27">
        <f t="shared" si="45"/>
        <v>9.541395568761768E-3</v>
      </c>
      <c r="AB77" s="27">
        <f t="shared" si="45"/>
        <v>-7.8402779545348134E-2</v>
      </c>
      <c r="AC77" s="27">
        <f t="shared" si="45"/>
        <v>3.8261792097361802E-2</v>
      </c>
    </row>
    <row r="78" spans="3:29" ht="15.75" customHeight="1" x14ac:dyDescent="0.4">
      <c r="C78" s="53" t="s">
        <v>54</v>
      </c>
      <c r="D78" s="53"/>
      <c r="E78" s="8">
        <f t="shared" ref="E78:N80" si="46">SUMPRODUCT(($D$4=estados)*($D$2=pesos)*(E$2=anio)*($C78=match),data)</f>
        <v>524226.05800000002</v>
      </c>
      <c r="F78" s="8">
        <f t="shared" si="46"/>
        <v>519256.53499999997</v>
      </c>
      <c r="G78" s="8">
        <f t="shared" si="46"/>
        <v>526200.66899999999</v>
      </c>
      <c r="H78" s="8">
        <f t="shared" si="46"/>
        <v>540604.12800000003</v>
      </c>
      <c r="I78" s="8">
        <f t="shared" si="46"/>
        <v>555309.08799999999</v>
      </c>
      <c r="J78" s="8">
        <f t="shared" si="46"/>
        <v>589080.27300000004</v>
      </c>
      <c r="K78" s="8">
        <f t="shared" si="46"/>
        <v>603843.68799999997</v>
      </c>
      <c r="L78" s="8">
        <f t="shared" si="46"/>
        <v>595393.26199999999</v>
      </c>
      <c r="M78" s="8">
        <f t="shared" si="46"/>
        <v>530957.54299999995</v>
      </c>
      <c r="N78" s="8">
        <f t="shared" si="46"/>
        <v>542718.71799999999</v>
      </c>
      <c r="O78" s="8">
        <f>SUMPRODUCT(($D$4=estados)*($D$2=pesos)*($C78=match),rank)</f>
        <v>11</v>
      </c>
      <c r="R78" s="13">
        <v>31</v>
      </c>
      <c r="S78" s="14" t="s">
        <v>51</v>
      </c>
      <c r="T78" s="9"/>
      <c r="U78" s="27">
        <f t="shared" ref="U78:AC78" si="47">U39/T39-1</f>
        <v>5.0658358899129396E-3</v>
      </c>
      <c r="V78" s="27">
        <f t="shared" si="47"/>
        <v>3.7400236047157698E-2</v>
      </c>
      <c r="W78" s="27">
        <f t="shared" si="47"/>
        <v>2.9106557041357339E-2</v>
      </c>
      <c r="X78" s="27">
        <f t="shared" si="47"/>
        <v>5.2656776817415984E-2</v>
      </c>
      <c r="Y78" s="27">
        <f t="shared" si="47"/>
        <v>4.0765367830755794E-2</v>
      </c>
      <c r="Z78" s="27">
        <f t="shared" si="47"/>
        <v>3.5233746968059032E-2</v>
      </c>
      <c r="AA78" s="27">
        <f t="shared" si="47"/>
        <v>7.8758152212943244E-3</v>
      </c>
      <c r="AB78" s="27">
        <f t="shared" si="47"/>
        <v>-7.8944046340534535E-2</v>
      </c>
      <c r="AC78" s="27">
        <f t="shared" si="47"/>
        <v>7.1228462662196623E-2</v>
      </c>
    </row>
    <row r="79" spans="3:29" ht="15.75" customHeight="1" x14ac:dyDescent="0.4">
      <c r="C79" s="54" t="s">
        <v>19</v>
      </c>
      <c r="D79" s="55"/>
      <c r="E79" s="16">
        <f t="shared" si="46"/>
        <v>186368.821</v>
      </c>
      <c r="F79" s="16">
        <f t="shared" si="46"/>
        <v>172755.59099999999</v>
      </c>
      <c r="G79" s="16">
        <f t="shared" si="46"/>
        <v>173433.12899999999</v>
      </c>
      <c r="H79" s="16">
        <f t="shared" si="46"/>
        <v>178423.51</v>
      </c>
      <c r="I79" s="16">
        <f t="shared" si="46"/>
        <v>182140.31200000001</v>
      </c>
      <c r="J79" s="16">
        <f t="shared" si="46"/>
        <v>206637.519</v>
      </c>
      <c r="K79" s="16">
        <f t="shared" si="46"/>
        <v>210072.90900000001</v>
      </c>
      <c r="L79" s="16">
        <f t="shared" si="46"/>
        <v>207536.71400000001</v>
      </c>
      <c r="M79" s="16">
        <f t="shared" si="46"/>
        <v>171348.66200000001</v>
      </c>
      <c r="N79" s="16">
        <f t="shared" si="46"/>
        <v>176299.068</v>
      </c>
      <c r="O79" s="16">
        <f>SUMPRODUCT(($D$4=estados)*($D$2=pesos)*($C79=match),rank)</f>
        <v>13</v>
      </c>
      <c r="R79" s="13">
        <v>32</v>
      </c>
      <c r="S79" s="14" t="s">
        <v>52</v>
      </c>
      <c r="T79" s="9"/>
      <c r="U79" s="27">
        <f t="shared" ref="U79:AC79" si="48">U40/T40-1</f>
        <v>-1.2572238944698277E-2</v>
      </c>
      <c r="V79" s="27">
        <f t="shared" si="48"/>
        <v>6.7749905439775215E-2</v>
      </c>
      <c r="W79" s="27">
        <f t="shared" si="48"/>
        <v>1.9749585317327734E-2</v>
      </c>
      <c r="X79" s="27">
        <f t="shared" si="48"/>
        <v>-1.1927699058541186E-2</v>
      </c>
      <c r="Y79" s="27">
        <f t="shared" si="48"/>
        <v>-2.3856306181389009E-3</v>
      </c>
      <c r="Z79" s="27">
        <f t="shared" si="48"/>
        <v>6.4128457497369951E-5</v>
      </c>
      <c r="AA79" s="27">
        <f t="shared" si="48"/>
        <v>-3.6472497688100902E-2</v>
      </c>
      <c r="AB79" s="27">
        <f t="shared" si="48"/>
        <v>-4.2385480563158828E-2</v>
      </c>
      <c r="AC79" s="27">
        <f t="shared" si="48"/>
        <v>3.6695627301424505E-2</v>
      </c>
    </row>
    <row r="80" spans="3:29" ht="15.75" customHeight="1" x14ac:dyDescent="0.4">
      <c r="C80" s="56" t="s">
        <v>56</v>
      </c>
      <c r="D80" s="57"/>
      <c r="E80" s="18">
        <f t="shared" si="46"/>
        <v>11303.370999999999</v>
      </c>
      <c r="F80" s="18">
        <f t="shared" si="46"/>
        <v>11774.485000000001</v>
      </c>
      <c r="G80" s="18">
        <f t="shared" si="46"/>
        <v>8810.7150000000001</v>
      </c>
      <c r="H80" s="18">
        <f t="shared" si="46"/>
        <v>8111.902</v>
      </c>
      <c r="I80" s="18">
        <f t="shared" si="46"/>
        <v>7977.7520000000004</v>
      </c>
      <c r="J80" s="18">
        <f t="shared" si="46"/>
        <v>6908.9880000000003</v>
      </c>
      <c r="K80" s="18">
        <f t="shared" si="46"/>
        <v>5851.2579999999998</v>
      </c>
      <c r="L80" s="18">
        <f t="shared" si="46"/>
        <v>5635.3130000000001</v>
      </c>
      <c r="M80" s="18">
        <f t="shared" si="46"/>
        <v>4940.924</v>
      </c>
      <c r="N80" s="18">
        <f t="shared" si="46"/>
        <v>4694.3810000000003</v>
      </c>
      <c r="O80" s="17">
        <f>SUMPRODUCT(($D$4=estados)*($D$2=pesos)*($C80=match),rank)</f>
        <v>15</v>
      </c>
    </row>
    <row r="81" spans="3:15" x14ac:dyDescent="0.4">
      <c r="C81" s="13">
        <v>1</v>
      </c>
      <c r="D81" s="14" t="s">
        <v>75</v>
      </c>
      <c r="E81" s="9">
        <f t="shared" ref="E81:N82" si="49">SUMPRODUCT(($D$4=estados)*($D$2=pesos)*(E$2=anio)*($D81=match),data)</f>
        <v>8606.6450000000004</v>
      </c>
      <c r="F81" s="9">
        <f t="shared" si="49"/>
        <v>9581.6970000000001</v>
      </c>
      <c r="G81" s="9">
        <f t="shared" si="49"/>
        <v>6509.51</v>
      </c>
      <c r="H81" s="9">
        <f t="shared" si="49"/>
        <v>5811.7259999999997</v>
      </c>
      <c r="I81" s="9">
        <f t="shared" si="49"/>
        <v>5492.6760000000004</v>
      </c>
      <c r="J81" s="9">
        <f t="shared" si="49"/>
        <v>4621.4530000000004</v>
      </c>
      <c r="K81" s="9">
        <f t="shared" si="49"/>
        <v>3500.212</v>
      </c>
      <c r="L81" s="9">
        <f t="shared" si="49"/>
        <v>3004.2959999999998</v>
      </c>
      <c r="M81" s="9">
        <f t="shared" si="49"/>
        <v>2366.6950000000002</v>
      </c>
      <c r="N81" s="9">
        <f t="shared" si="49"/>
        <v>2037.508</v>
      </c>
      <c r="O81" s="15">
        <f>SUMPRODUCT(($D$4=estados)*($D$2=pesos)*($D81=match),rank)</f>
        <v>7</v>
      </c>
    </row>
    <row r="82" spans="3:15" x14ac:dyDescent="0.4">
      <c r="C82" s="13">
        <v>2</v>
      </c>
      <c r="D82" s="14" t="s">
        <v>76</v>
      </c>
      <c r="E82" s="9">
        <f t="shared" si="49"/>
        <v>2696.7260000000001</v>
      </c>
      <c r="F82" s="9">
        <f t="shared" si="49"/>
        <v>2192.788</v>
      </c>
      <c r="G82" s="9">
        <f t="shared" si="49"/>
        <v>2301.2049999999999</v>
      </c>
      <c r="H82" s="9">
        <f t="shared" si="49"/>
        <v>2300.1759999999999</v>
      </c>
      <c r="I82" s="9">
        <f t="shared" si="49"/>
        <v>2485.076</v>
      </c>
      <c r="J82" s="9">
        <f t="shared" si="49"/>
        <v>2287.5349999999999</v>
      </c>
      <c r="K82" s="9">
        <f t="shared" si="49"/>
        <v>2351.0459999999998</v>
      </c>
      <c r="L82" s="9">
        <f t="shared" si="49"/>
        <v>2631.0169999999998</v>
      </c>
      <c r="M82" s="9">
        <f t="shared" si="49"/>
        <v>2574.2289999999998</v>
      </c>
      <c r="N82" s="9">
        <f t="shared" si="49"/>
        <v>2656.873</v>
      </c>
      <c r="O82" s="15">
        <f>SUMPRODUCT(($D$4=estados)*($D$2=pesos)*($D82=match),rank)</f>
        <v>11</v>
      </c>
    </row>
    <row r="83" spans="3:15" ht="15.75" customHeight="1" x14ac:dyDescent="0.4">
      <c r="C83" s="56" t="s">
        <v>59</v>
      </c>
      <c r="D83" s="57"/>
      <c r="E83" s="18">
        <f t="shared" ref="E83:N83" si="50">SUMPRODUCT(($D$4=estados)*($D$2=pesos)*(E$2=anio)*($C83=match),data)</f>
        <v>132741.93400000001</v>
      </c>
      <c r="F83" s="18">
        <f t="shared" si="50"/>
        <v>120107.315</v>
      </c>
      <c r="G83" s="18">
        <f t="shared" si="50"/>
        <v>119436.00199999999</v>
      </c>
      <c r="H83" s="18">
        <f t="shared" si="50"/>
        <v>122422.11199999999</v>
      </c>
      <c r="I83" s="18">
        <f t="shared" si="50"/>
        <v>123250.90300000001</v>
      </c>
      <c r="J83" s="18">
        <f t="shared" si="50"/>
        <v>153512.18400000001</v>
      </c>
      <c r="K83" s="18">
        <f t="shared" si="50"/>
        <v>155289.26500000001</v>
      </c>
      <c r="L83" s="18">
        <f t="shared" si="50"/>
        <v>148582.52100000001</v>
      </c>
      <c r="M83" s="18">
        <f t="shared" si="50"/>
        <v>126217.519</v>
      </c>
      <c r="N83" s="18">
        <f t="shared" si="50"/>
        <v>133321.595</v>
      </c>
      <c r="O83" s="17">
        <f>SUMPRODUCT(($D$4=estados)*($D$2=pesos)*($C83=match),rank)</f>
        <v>9</v>
      </c>
    </row>
    <row r="84" spans="3:15" x14ac:dyDescent="0.4">
      <c r="C84" s="13">
        <v>3</v>
      </c>
      <c r="D84" s="14" t="s">
        <v>77</v>
      </c>
      <c r="E84" s="9">
        <f t="shared" ref="E84:N95" si="51">SUMPRODUCT(($D$4=estados)*($D$2=pesos)*(E$2=anio)*($D84=match),data)</f>
        <v>25387.919999999998</v>
      </c>
      <c r="F84" s="9">
        <f t="shared" si="51"/>
        <v>23290.294999999998</v>
      </c>
      <c r="G84" s="9">
        <f t="shared" si="51"/>
        <v>22886.581999999999</v>
      </c>
      <c r="H84" s="9">
        <f t="shared" si="51"/>
        <v>23627.108</v>
      </c>
      <c r="I84" s="9">
        <f t="shared" si="51"/>
        <v>25855.42</v>
      </c>
      <c r="J84" s="9">
        <f t="shared" si="51"/>
        <v>27955.208999999999</v>
      </c>
      <c r="K84" s="9">
        <f t="shared" si="51"/>
        <v>28616.495999999999</v>
      </c>
      <c r="L84" s="9">
        <f t="shared" si="51"/>
        <v>28073.856</v>
      </c>
      <c r="M84" s="9">
        <f t="shared" si="51"/>
        <v>26185.026000000002</v>
      </c>
      <c r="N84" s="9">
        <f t="shared" si="51"/>
        <v>26557.504000000001</v>
      </c>
      <c r="O84" s="15">
        <f t="shared" ref="O84:O95" si="52">SUMPRODUCT(($D$4=estados)*($D$2=pesos)*($D84=match),rank)</f>
        <v>10</v>
      </c>
    </row>
    <row r="85" spans="3:15" x14ac:dyDescent="0.4">
      <c r="C85" s="13">
        <v>4</v>
      </c>
      <c r="D85" s="14" t="s">
        <v>78</v>
      </c>
      <c r="E85" s="9">
        <f t="shared" si="51"/>
        <v>1896.4459999999999</v>
      </c>
      <c r="F85" s="9">
        <f t="shared" si="51"/>
        <v>1815.8430000000001</v>
      </c>
      <c r="G85" s="9">
        <f t="shared" si="51"/>
        <v>1518.366</v>
      </c>
      <c r="H85" s="9">
        <f t="shared" si="51"/>
        <v>1544.43</v>
      </c>
      <c r="I85" s="9">
        <f t="shared" si="51"/>
        <v>1506.87</v>
      </c>
      <c r="J85" s="9">
        <f t="shared" si="51"/>
        <v>1384.3340000000001</v>
      </c>
      <c r="K85" s="9">
        <f t="shared" si="51"/>
        <v>1364.818</v>
      </c>
      <c r="L85" s="9">
        <f t="shared" si="51"/>
        <v>1348.9670000000001</v>
      </c>
      <c r="M85" s="9">
        <f t="shared" si="51"/>
        <v>1301.4100000000001</v>
      </c>
      <c r="N85" s="9">
        <f t="shared" si="51"/>
        <v>1363.6389999999999</v>
      </c>
      <c r="O85" s="15">
        <f t="shared" si="52"/>
        <v>22</v>
      </c>
    </row>
    <row r="86" spans="3:15" x14ac:dyDescent="0.4">
      <c r="C86" s="13">
        <v>5</v>
      </c>
      <c r="D86" s="14" t="s">
        <v>79</v>
      </c>
      <c r="E86" s="9">
        <f t="shared" si="51"/>
        <v>6746.8280000000004</v>
      </c>
      <c r="F86" s="9">
        <f t="shared" si="51"/>
        <v>6100.7939999999999</v>
      </c>
      <c r="G86" s="9">
        <f t="shared" si="51"/>
        <v>6199.1180000000004</v>
      </c>
      <c r="H86" s="9">
        <f t="shared" si="51"/>
        <v>6466.6750000000002</v>
      </c>
      <c r="I86" s="9">
        <f t="shared" si="51"/>
        <v>6133.5889999999999</v>
      </c>
      <c r="J86" s="9">
        <f t="shared" si="51"/>
        <v>6054.4539999999997</v>
      </c>
      <c r="K86" s="9">
        <f t="shared" si="51"/>
        <v>6295.0219999999999</v>
      </c>
      <c r="L86" s="9">
        <f t="shared" si="51"/>
        <v>5832.3040000000001</v>
      </c>
      <c r="M86" s="9">
        <f t="shared" si="51"/>
        <v>3978.77</v>
      </c>
      <c r="N86" s="9">
        <f t="shared" si="51"/>
        <v>5861.6620000000003</v>
      </c>
      <c r="O86" s="15">
        <f t="shared" si="52"/>
        <v>1</v>
      </c>
    </row>
    <row r="87" spans="3:15" x14ac:dyDescent="0.4">
      <c r="C87" s="13">
        <v>6</v>
      </c>
      <c r="D87" s="14" t="s">
        <v>80</v>
      </c>
      <c r="E87" s="9">
        <f t="shared" si="51"/>
        <v>4874.1840000000002</v>
      </c>
      <c r="F87" s="9">
        <f t="shared" si="51"/>
        <v>4742.4009999999998</v>
      </c>
      <c r="G87" s="9">
        <f t="shared" si="51"/>
        <v>4717.2489999999998</v>
      </c>
      <c r="H87" s="9">
        <f t="shared" si="51"/>
        <v>5006.8130000000001</v>
      </c>
      <c r="I87" s="9">
        <f t="shared" si="51"/>
        <v>5358.2650000000003</v>
      </c>
      <c r="J87" s="9">
        <f t="shared" si="51"/>
        <v>5483.9650000000001</v>
      </c>
      <c r="K87" s="9">
        <f t="shared" si="51"/>
        <v>5665.1809999999996</v>
      </c>
      <c r="L87" s="9">
        <f t="shared" si="51"/>
        <v>5511.2240000000002</v>
      </c>
      <c r="M87" s="9">
        <f t="shared" si="51"/>
        <v>3923.875</v>
      </c>
      <c r="N87" s="9">
        <f t="shared" si="51"/>
        <v>5217.7870000000003</v>
      </c>
      <c r="O87" s="15">
        <f t="shared" si="52"/>
        <v>4</v>
      </c>
    </row>
    <row r="88" spans="3:15" x14ac:dyDescent="0.4">
      <c r="C88" s="13">
        <v>7</v>
      </c>
      <c r="D88" s="14" t="s">
        <v>81</v>
      </c>
      <c r="E88" s="9">
        <f t="shared" si="51"/>
        <v>466.97699999999998</v>
      </c>
      <c r="F88" s="9">
        <f t="shared" si="51"/>
        <v>436.23200000000003</v>
      </c>
      <c r="G88" s="9">
        <f t="shared" si="51"/>
        <v>459.11399999999998</v>
      </c>
      <c r="H88" s="9">
        <f t="shared" si="51"/>
        <v>404.10399999999998</v>
      </c>
      <c r="I88" s="9">
        <f t="shared" si="51"/>
        <v>476.72500000000002</v>
      </c>
      <c r="J88" s="9">
        <f t="shared" si="51"/>
        <v>557.96</v>
      </c>
      <c r="K88" s="9">
        <f t="shared" si="51"/>
        <v>590.67399999999998</v>
      </c>
      <c r="L88" s="9">
        <f t="shared" si="51"/>
        <v>561.80999999999995</v>
      </c>
      <c r="M88" s="9">
        <f t="shared" si="51"/>
        <v>454.99900000000002</v>
      </c>
      <c r="N88" s="9">
        <f t="shared" si="51"/>
        <v>535.40200000000004</v>
      </c>
      <c r="O88" s="15">
        <f t="shared" si="52"/>
        <v>14</v>
      </c>
    </row>
    <row r="89" spans="3:15" x14ac:dyDescent="0.4">
      <c r="C89" s="13">
        <v>8</v>
      </c>
      <c r="D89" s="14" t="s">
        <v>82</v>
      </c>
      <c r="E89" s="9">
        <f t="shared" si="51"/>
        <v>1631.748</v>
      </c>
      <c r="F89" s="9">
        <f t="shared" si="51"/>
        <v>1675.048</v>
      </c>
      <c r="G89" s="9">
        <f t="shared" si="51"/>
        <v>1783.288</v>
      </c>
      <c r="H89" s="9">
        <f t="shared" si="51"/>
        <v>1945.91</v>
      </c>
      <c r="I89" s="9">
        <f t="shared" si="51"/>
        <v>1944.2149999999999</v>
      </c>
      <c r="J89" s="9">
        <f t="shared" si="51"/>
        <v>2162.2240000000002</v>
      </c>
      <c r="K89" s="9">
        <f t="shared" si="51"/>
        <v>2215.4540000000002</v>
      </c>
      <c r="L89" s="9">
        <f t="shared" si="51"/>
        <v>2235.5410000000002</v>
      </c>
      <c r="M89" s="9">
        <f t="shared" si="51"/>
        <v>2319.8539999999998</v>
      </c>
      <c r="N89" s="9">
        <f t="shared" si="51"/>
        <v>2338.6179999999999</v>
      </c>
      <c r="O89" s="15">
        <f t="shared" si="52"/>
        <v>9</v>
      </c>
    </row>
    <row r="90" spans="3:15" x14ac:dyDescent="0.4">
      <c r="C90" s="13">
        <v>9</v>
      </c>
      <c r="D90" s="14" t="s">
        <v>83</v>
      </c>
      <c r="E90" s="9">
        <f t="shared" si="51"/>
        <v>6993.1970000000001</v>
      </c>
      <c r="F90" s="9">
        <f t="shared" si="51"/>
        <v>7155.5450000000001</v>
      </c>
      <c r="G90" s="9">
        <f t="shared" si="51"/>
        <v>7318.1909999999998</v>
      </c>
      <c r="H90" s="9">
        <f t="shared" si="51"/>
        <v>7973.3190000000004</v>
      </c>
      <c r="I90" s="9">
        <f t="shared" si="51"/>
        <v>7725.7820000000002</v>
      </c>
      <c r="J90" s="9">
        <f t="shared" si="51"/>
        <v>7877.1130000000003</v>
      </c>
      <c r="K90" s="9">
        <f t="shared" si="51"/>
        <v>7932.5649999999996</v>
      </c>
      <c r="L90" s="9">
        <f t="shared" si="51"/>
        <v>7632.0039999999999</v>
      </c>
      <c r="M90" s="9">
        <f t="shared" si="51"/>
        <v>7856.2110000000002</v>
      </c>
      <c r="N90" s="9">
        <f t="shared" si="51"/>
        <v>7715.5150000000003</v>
      </c>
      <c r="O90" s="15">
        <f t="shared" si="52"/>
        <v>12</v>
      </c>
    </row>
    <row r="91" spans="3:15" x14ac:dyDescent="0.4">
      <c r="C91" s="13">
        <v>10</v>
      </c>
      <c r="D91" s="14" t="s">
        <v>84</v>
      </c>
      <c r="E91" s="9">
        <f t="shared" si="51"/>
        <v>2509.2620000000002</v>
      </c>
      <c r="F91" s="9">
        <f t="shared" si="51"/>
        <v>2391.7069999999999</v>
      </c>
      <c r="G91" s="9">
        <f t="shared" si="51"/>
        <v>2449.3389999999999</v>
      </c>
      <c r="H91" s="9">
        <f t="shared" si="51"/>
        <v>2461.9789999999998</v>
      </c>
      <c r="I91" s="9">
        <f t="shared" si="51"/>
        <v>3030.652</v>
      </c>
      <c r="J91" s="9">
        <f t="shared" si="51"/>
        <v>3207.732</v>
      </c>
      <c r="K91" s="9">
        <f t="shared" si="51"/>
        <v>3042.6179999999999</v>
      </c>
      <c r="L91" s="9">
        <f t="shared" si="51"/>
        <v>2918.9850000000001</v>
      </c>
      <c r="M91" s="9">
        <f t="shared" si="51"/>
        <v>2852.297</v>
      </c>
      <c r="N91" s="9">
        <f t="shared" si="51"/>
        <v>3457.431</v>
      </c>
      <c r="O91" s="15">
        <f t="shared" si="52"/>
        <v>7</v>
      </c>
    </row>
    <row r="92" spans="3:15" x14ac:dyDescent="0.4">
      <c r="C92" s="13">
        <v>11</v>
      </c>
      <c r="D92" s="14" t="s">
        <v>85</v>
      </c>
      <c r="E92" s="9">
        <f t="shared" si="51"/>
        <v>9141.723</v>
      </c>
      <c r="F92" s="9">
        <f t="shared" si="51"/>
        <v>7925.0839999999998</v>
      </c>
      <c r="G92" s="9">
        <f t="shared" si="51"/>
        <v>8504.8029999999999</v>
      </c>
      <c r="H92" s="9">
        <f t="shared" si="51"/>
        <v>8966.6309999999994</v>
      </c>
      <c r="I92" s="9">
        <f t="shared" si="51"/>
        <v>9097.0540000000001</v>
      </c>
      <c r="J92" s="9">
        <f t="shared" si="51"/>
        <v>9269.2559999999994</v>
      </c>
      <c r="K92" s="9">
        <f t="shared" si="51"/>
        <v>9327.7029999999995</v>
      </c>
      <c r="L92" s="9">
        <f t="shared" si="51"/>
        <v>8859.52</v>
      </c>
      <c r="M92" s="9">
        <f t="shared" si="51"/>
        <v>8207.0169999999998</v>
      </c>
      <c r="N92" s="9">
        <f t="shared" si="51"/>
        <v>9011.7659999999996</v>
      </c>
      <c r="O92" s="15">
        <f t="shared" si="52"/>
        <v>11</v>
      </c>
    </row>
    <row r="93" spans="3:15" x14ac:dyDescent="0.4">
      <c r="C93" s="13">
        <v>12</v>
      </c>
      <c r="D93" s="14" t="s">
        <v>86</v>
      </c>
      <c r="E93" s="9">
        <f t="shared" si="51"/>
        <v>70705.017999999996</v>
      </c>
      <c r="F93" s="9">
        <f t="shared" si="51"/>
        <v>62618.472000000002</v>
      </c>
      <c r="G93" s="9">
        <f t="shared" si="51"/>
        <v>61905.828000000001</v>
      </c>
      <c r="H93" s="9">
        <f t="shared" si="51"/>
        <v>62325.99</v>
      </c>
      <c r="I93" s="9">
        <f t="shared" si="51"/>
        <v>60069.745000000003</v>
      </c>
      <c r="J93" s="9">
        <f t="shared" si="51"/>
        <v>87220.426999999996</v>
      </c>
      <c r="K93" s="9">
        <f t="shared" si="51"/>
        <v>87688.997000000003</v>
      </c>
      <c r="L93" s="9">
        <f t="shared" si="51"/>
        <v>83247.562999999995</v>
      </c>
      <c r="M93" s="9">
        <f t="shared" si="51"/>
        <v>67524.281000000003</v>
      </c>
      <c r="N93" s="9">
        <f t="shared" si="51"/>
        <v>69193.160999999993</v>
      </c>
      <c r="O93" s="15">
        <f t="shared" si="52"/>
        <v>5</v>
      </c>
    </row>
    <row r="94" spans="3:15" x14ac:dyDescent="0.4">
      <c r="C94" s="13">
        <v>13</v>
      </c>
      <c r="D94" s="14" t="s">
        <v>87</v>
      </c>
      <c r="E94" s="9">
        <f t="shared" si="51"/>
        <v>1392.952</v>
      </c>
      <c r="F94" s="9">
        <f t="shared" si="51"/>
        <v>1013.788</v>
      </c>
      <c r="G94" s="9">
        <f t="shared" si="51"/>
        <v>901.46100000000001</v>
      </c>
      <c r="H94" s="9">
        <f t="shared" si="51"/>
        <v>930.18399999999997</v>
      </c>
      <c r="I94" s="9">
        <f t="shared" si="51"/>
        <v>991.86500000000001</v>
      </c>
      <c r="J94" s="9">
        <f t="shared" si="51"/>
        <v>1096.463</v>
      </c>
      <c r="K94" s="9">
        <f t="shared" si="51"/>
        <v>1147.9100000000001</v>
      </c>
      <c r="L94" s="9">
        <f t="shared" si="51"/>
        <v>1002.564</v>
      </c>
      <c r="M94" s="9">
        <f t="shared" si="51"/>
        <v>748.173</v>
      </c>
      <c r="N94" s="9">
        <f t="shared" si="51"/>
        <v>1065.673</v>
      </c>
      <c r="O94" s="15">
        <f t="shared" si="52"/>
        <v>10</v>
      </c>
    </row>
    <row r="95" spans="3:15" x14ac:dyDescent="0.4">
      <c r="C95" s="13">
        <v>14</v>
      </c>
      <c r="D95" s="14" t="s">
        <v>88</v>
      </c>
      <c r="E95" s="9">
        <f t="shared" si="51"/>
        <v>995.67899999999997</v>
      </c>
      <c r="F95" s="9">
        <f t="shared" si="51"/>
        <v>942.10599999999999</v>
      </c>
      <c r="G95" s="9">
        <f t="shared" si="51"/>
        <v>792.66300000000001</v>
      </c>
      <c r="H95" s="9">
        <f t="shared" si="51"/>
        <v>768.96900000000005</v>
      </c>
      <c r="I95" s="9">
        <f t="shared" si="51"/>
        <v>1060.721</v>
      </c>
      <c r="J95" s="9">
        <f t="shared" si="51"/>
        <v>1243.047</v>
      </c>
      <c r="K95" s="9">
        <f t="shared" si="51"/>
        <v>1401.827</v>
      </c>
      <c r="L95" s="9">
        <f t="shared" si="51"/>
        <v>1358.183</v>
      </c>
      <c r="M95" s="9">
        <f t="shared" si="51"/>
        <v>865.60599999999999</v>
      </c>
      <c r="N95" s="9">
        <f t="shared" si="51"/>
        <v>1003.437</v>
      </c>
      <c r="O95" s="15">
        <f t="shared" si="52"/>
        <v>12</v>
      </c>
    </row>
    <row r="99" spans="3:15" ht="15" customHeight="1" x14ac:dyDescent="0.4">
      <c r="C99" s="53" t="s">
        <v>100</v>
      </c>
      <c r="D99" s="53" t="s">
        <v>99</v>
      </c>
      <c r="E99" s="53" t="s">
        <v>98</v>
      </c>
      <c r="F99" s="53"/>
      <c r="G99" s="53"/>
      <c r="H99" s="53"/>
      <c r="I99" s="53"/>
      <c r="J99" s="53"/>
      <c r="K99" s="53"/>
      <c r="L99" s="53"/>
      <c r="M99" s="53"/>
      <c r="N99" s="53"/>
      <c r="O99" s="1"/>
    </row>
    <row r="100" spans="3:15" x14ac:dyDescent="0.4">
      <c r="C100" s="53"/>
      <c r="D100" s="53"/>
      <c r="E100" s="7">
        <v>2012</v>
      </c>
      <c r="F100" s="7">
        <v>2013</v>
      </c>
      <c r="G100" s="7">
        <v>2014</v>
      </c>
      <c r="H100" s="7">
        <v>2015</v>
      </c>
      <c r="I100" s="7">
        <v>2016</v>
      </c>
      <c r="J100" s="7">
        <v>2017</v>
      </c>
      <c r="K100" s="7">
        <v>2018</v>
      </c>
      <c r="L100" s="7">
        <v>2019</v>
      </c>
      <c r="M100" s="7">
        <v>2020</v>
      </c>
      <c r="N100" s="7">
        <v>2021</v>
      </c>
      <c r="O100" s="1"/>
    </row>
    <row r="101" spans="3:15" x14ac:dyDescent="0.4">
      <c r="C101" s="53" t="s">
        <v>54</v>
      </c>
      <c r="D101" s="53"/>
      <c r="E101" s="12">
        <f>E78/E$78</f>
        <v>1</v>
      </c>
      <c r="F101" s="12">
        <f t="shared" ref="F101:N102" si="53">F78/F$78</f>
        <v>1</v>
      </c>
      <c r="G101" s="12">
        <f t="shared" si="53"/>
        <v>1</v>
      </c>
      <c r="H101" s="12">
        <f t="shared" si="53"/>
        <v>1</v>
      </c>
      <c r="I101" s="12">
        <f t="shared" si="53"/>
        <v>1</v>
      </c>
      <c r="J101" s="12">
        <f t="shared" si="53"/>
        <v>1</v>
      </c>
      <c r="K101" s="12">
        <f t="shared" si="53"/>
        <v>1</v>
      </c>
      <c r="L101" s="12">
        <f t="shared" si="53"/>
        <v>1</v>
      </c>
      <c r="M101" s="12">
        <f t="shared" si="53"/>
        <v>1</v>
      </c>
      <c r="N101" s="12">
        <f t="shared" si="53"/>
        <v>1</v>
      </c>
      <c r="O101" s="1"/>
    </row>
    <row r="102" spans="3:15" x14ac:dyDescent="0.4">
      <c r="C102" s="54" t="s">
        <v>19</v>
      </c>
      <c r="D102" s="55"/>
      <c r="E102" s="20">
        <f>E79/E$78</f>
        <v>0.35551231793212384</v>
      </c>
      <c r="F102" s="20">
        <f t="shared" si="53"/>
        <v>0.33269796209690455</v>
      </c>
      <c r="G102" s="20">
        <f t="shared" si="53"/>
        <v>0.32959503705990156</v>
      </c>
      <c r="H102" s="20">
        <f t="shared" si="53"/>
        <v>0.33004466810138749</v>
      </c>
      <c r="I102" s="20">
        <f t="shared" si="53"/>
        <v>0.32799807519087459</v>
      </c>
      <c r="J102" s="20">
        <f t="shared" si="53"/>
        <v>0.35077989956726996</v>
      </c>
      <c r="K102" s="20">
        <f t="shared" si="53"/>
        <v>0.34789286229982092</v>
      </c>
      <c r="L102" s="20">
        <f t="shared" si="53"/>
        <v>0.3485708140244288</v>
      </c>
      <c r="M102" s="20">
        <f t="shared" si="53"/>
        <v>0.32271631556800395</v>
      </c>
      <c r="N102" s="20">
        <f t="shared" si="53"/>
        <v>0.32484427411991346</v>
      </c>
      <c r="O102" s="1"/>
    </row>
    <row r="103" spans="3:15" x14ac:dyDescent="0.4">
      <c r="C103" s="56" t="s">
        <v>56</v>
      </c>
      <c r="D103" s="57"/>
      <c r="E103" s="21">
        <f>E80/E79</f>
        <v>6.0650547335919451E-2</v>
      </c>
      <c r="F103" s="21">
        <f t="shared" ref="F103:N104" si="54">F80/F79</f>
        <v>6.8156896872877487E-2</v>
      </c>
      <c r="G103" s="21">
        <f t="shared" si="54"/>
        <v>5.0801799234101351E-2</v>
      </c>
      <c r="H103" s="21">
        <f t="shared" si="54"/>
        <v>4.546431128947076E-2</v>
      </c>
      <c r="I103" s="21">
        <f t="shared" si="54"/>
        <v>4.3800034777583999E-2</v>
      </c>
      <c r="J103" s="21">
        <f t="shared" si="54"/>
        <v>3.3435302714798859E-2</v>
      </c>
      <c r="K103" s="21">
        <f t="shared" si="54"/>
        <v>2.7853463008883261E-2</v>
      </c>
      <c r="L103" s="21">
        <f t="shared" si="54"/>
        <v>2.7153330566850934E-2</v>
      </c>
      <c r="M103" s="21">
        <f t="shared" si="54"/>
        <v>2.8835497997644122E-2</v>
      </c>
      <c r="N103" s="21">
        <f t="shared" si="54"/>
        <v>2.6627372755027839E-2</v>
      </c>
      <c r="O103" s="1"/>
    </row>
    <row r="104" spans="3:15" x14ac:dyDescent="0.4">
      <c r="C104" s="13">
        <v>1</v>
      </c>
      <c r="D104" s="14" t="s">
        <v>75</v>
      </c>
      <c r="E104" s="19">
        <f>E81/E80</f>
        <v>0.76142285341249094</v>
      </c>
      <c r="F104" s="19">
        <f t="shared" si="54"/>
        <v>0.8137678208431196</v>
      </c>
      <c r="G104" s="19">
        <f t="shared" si="54"/>
        <v>0.73881745125111864</v>
      </c>
      <c r="H104" s="19">
        <f t="shared" si="54"/>
        <v>0.71644430615655852</v>
      </c>
      <c r="I104" s="19">
        <f t="shared" si="54"/>
        <v>0.68849921632058753</v>
      </c>
      <c r="J104" s="19">
        <f t="shared" si="54"/>
        <v>0.66890447631404193</v>
      </c>
      <c r="K104" s="19">
        <f t="shared" si="54"/>
        <v>0.59819819942993457</v>
      </c>
      <c r="L104" s="19">
        <f t="shared" si="54"/>
        <v>0.533119633283901</v>
      </c>
      <c r="M104" s="19">
        <f t="shared" si="54"/>
        <v>0.47899846263573376</v>
      </c>
      <c r="N104" s="19">
        <f t="shared" si="54"/>
        <v>0.43403123862336696</v>
      </c>
      <c r="O104" s="1"/>
    </row>
    <row r="105" spans="3:15" x14ac:dyDescent="0.4">
      <c r="C105" s="13">
        <v>2</v>
      </c>
      <c r="D105" s="14" t="s">
        <v>76</v>
      </c>
      <c r="E105" s="19">
        <f>E82/E80</f>
        <v>0.2385771465875092</v>
      </c>
      <c r="F105" s="19">
        <f t="shared" ref="F105:N105" si="55">F82/F80</f>
        <v>0.18623217915688031</v>
      </c>
      <c r="G105" s="19">
        <f t="shared" si="55"/>
        <v>0.2611825487488813</v>
      </c>
      <c r="H105" s="19">
        <f t="shared" si="55"/>
        <v>0.28355569384344137</v>
      </c>
      <c r="I105" s="19">
        <f t="shared" si="55"/>
        <v>0.31150078367941242</v>
      </c>
      <c r="J105" s="19">
        <f t="shared" si="55"/>
        <v>0.33109552368595802</v>
      </c>
      <c r="K105" s="19">
        <f t="shared" si="55"/>
        <v>0.40180180057006543</v>
      </c>
      <c r="L105" s="19">
        <f t="shared" si="55"/>
        <v>0.46688036671609895</v>
      </c>
      <c r="M105" s="19">
        <f t="shared" si="55"/>
        <v>0.52100153736426624</v>
      </c>
      <c r="N105" s="19">
        <f t="shared" si="55"/>
        <v>0.56596876137663299</v>
      </c>
      <c r="O105" s="1"/>
    </row>
    <row r="106" spans="3:15" x14ac:dyDescent="0.4">
      <c r="C106" s="56" t="s">
        <v>59</v>
      </c>
      <c r="D106" s="57"/>
      <c r="E106" s="21">
        <f>E83/E$79</f>
        <v>0.71225397728947382</v>
      </c>
      <c r="F106" s="21">
        <f t="shared" ref="F106:N106" si="56">F83/F$79</f>
        <v>0.6952441556580361</v>
      </c>
      <c r="G106" s="21">
        <f t="shared" si="56"/>
        <v>0.68865736718617354</v>
      </c>
      <c r="H106" s="21">
        <f t="shared" si="56"/>
        <v>0.68613218067506909</v>
      </c>
      <c r="I106" s="21">
        <f t="shared" si="56"/>
        <v>0.67668107980401393</v>
      </c>
      <c r="J106" s="21">
        <f t="shared" si="56"/>
        <v>0.74290566758111343</v>
      </c>
      <c r="K106" s="21">
        <f t="shared" si="56"/>
        <v>0.73921604522551743</v>
      </c>
      <c r="L106" s="21">
        <f t="shared" si="56"/>
        <v>0.71593366848816931</v>
      </c>
      <c r="M106" s="21">
        <f t="shared" si="56"/>
        <v>0.7366122240277545</v>
      </c>
      <c r="N106" s="21">
        <f t="shared" si="56"/>
        <v>0.75622404878510197</v>
      </c>
      <c r="O106" s="1"/>
    </row>
    <row r="107" spans="3:15" x14ac:dyDescent="0.4">
      <c r="C107" s="13">
        <v>3</v>
      </c>
      <c r="D107" s="14" t="s">
        <v>77</v>
      </c>
      <c r="E107" s="19">
        <f>E84/E$83</f>
        <v>0.19125772267262578</v>
      </c>
      <c r="F107" s="19">
        <f t="shared" ref="F107:N107" si="57">F84/F$83</f>
        <v>0.19391237744345544</v>
      </c>
      <c r="G107" s="19">
        <f t="shared" si="57"/>
        <v>0.1916221375193051</v>
      </c>
      <c r="H107" s="19">
        <f t="shared" si="57"/>
        <v>0.19299706249145579</v>
      </c>
      <c r="I107" s="19">
        <f t="shared" si="57"/>
        <v>0.2097787470165634</v>
      </c>
      <c r="J107" s="19">
        <f t="shared" si="57"/>
        <v>0.18210417096274259</v>
      </c>
      <c r="K107" s="19">
        <f t="shared" si="57"/>
        <v>0.18427864926786791</v>
      </c>
      <c r="L107" s="19">
        <f t="shared" si="57"/>
        <v>0.18894453944552467</v>
      </c>
      <c r="M107" s="19">
        <f t="shared" si="57"/>
        <v>0.20745952073420174</v>
      </c>
      <c r="N107" s="19">
        <f t="shared" si="57"/>
        <v>0.19919881696584862</v>
      </c>
      <c r="O107" s="1"/>
    </row>
    <row r="108" spans="3:15" x14ac:dyDescent="0.4">
      <c r="C108" s="13">
        <v>4</v>
      </c>
      <c r="D108" s="14" t="s">
        <v>78</v>
      </c>
      <c r="E108" s="19">
        <f t="shared" ref="E108:N118" si="58">E85/E$83</f>
        <v>1.4286713646947466E-2</v>
      </c>
      <c r="F108" s="19">
        <f t="shared" si="58"/>
        <v>1.5118504647281475E-2</v>
      </c>
      <c r="G108" s="19">
        <f t="shared" si="58"/>
        <v>1.2712799947875013E-2</v>
      </c>
      <c r="H108" s="19">
        <f t="shared" si="58"/>
        <v>1.2615613101005806E-2</v>
      </c>
      <c r="I108" s="19">
        <f t="shared" si="58"/>
        <v>1.2226036185714597E-2</v>
      </c>
      <c r="J108" s="19">
        <f t="shared" si="58"/>
        <v>9.0177467607391992E-3</v>
      </c>
      <c r="K108" s="19">
        <f t="shared" si="58"/>
        <v>8.7888753932862003E-3</v>
      </c>
      <c r="L108" s="19">
        <f t="shared" si="58"/>
        <v>9.0789077404333455E-3</v>
      </c>
      <c r="M108" s="19">
        <f t="shared" si="58"/>
        <v>1.0310850746479971E-2</v>
      </c>
      <c r="N108" s="19">
        <f t="shared" si="58"/>
        <v>1.0228192964538115E-2</v>
      </c>
      <c r="O108" s="1"/>
    </row>
    <row r="109" spans="3:15" x14ac:dyDescent="0.4">
      <c r="C109" s="13">
        <v>5</v>
      </c>
      <c r="D109" s="14" t="s">
        <v>79</v>
      </c>
      <c r="E109" s="19">
        <f t="shared" si="58"/>
        <v>5.0826651357964998E-2</v>
      </c>
      <c r="F109" s="19">
        <f t="shared" si="58"/>
        <v>5.0794524879687802E-2</v>
      </c>
      <c r="G109" s="19">
        <f t="shared" si="58"/>
        <v>5.1903261128918236E-2</v>
      </c>
      <c r="H109" s="19">
        <f t="shared" si="58"/>
        <v>5.2822769468313047E-2</v>
      </c>
      <c r="I109" s="19">
        <f t="shared" si="58"/>
        <v>4.976506338456603E-2</v>
      </c>
      <c r="J109" s="19">
        <f t="shared" si="58"/>
        <v>3.9439566568865957E-2</v>
      </c>
      <c r="K109" s="19">
        <f t="shared" si="58"/>
        <v>4.0537393231914645E-2</v>
      </c>
      <c r="L109" s="19">
        <f t="shared" si="58"/>
        <v>3.9252961658928914E-2</v>
      </c>
      <c r="M109" s="19">
        <f t="shared" si="58"/>
        <v>3.1523120019495865E-2</v>
      </c>
      <c r="N109" s="19">
        <f t="shared" si="58"/>
        <v>4.3966335686277981E-2</v>
      </c>
      <c r="O109" s="1"/>
    </row>
    <row r="110" spans="3:15" x14ac:dyDescent="0.4">
      <c r="C110" s="13">
        <v>6</v>
      </c>
      <c r="D110" s="14" t="s">
        <v>80</v>
      </c>
      <c r="E110" s="19">
        <f t="shared" si="58"/>
        <v>3.6719248041090016E-2</v>
      </c>
      <c r="F110" s="19">
        <f t="shared" si="58"/>
        <v>3.948469749740055E-2</v>
      </c>
      <c r="G110" s="19">
        <f t="shared" si="58"/>
        <v>3.949603905864163E-2</v>
      </c>
      <c r="H110" s="19">
        <f t="shared" si="58"/>
        <v>4.0897946606247085E-2</v>
      </c>
      <c r="I110" s="19">
        <f t="shared" si="58"/>
        <v>4.3474448215604554E-2</v>
      </c>
      <c r="J110" s="19">
        <f t="shared" si="58"/>
        <v>3.5723320827746152E-2</v>
      </c>
      <c r="K110" s="19">
        <f t="shared" si="58"/>
        <v>3.6481472173881424E-2</v>
      </c>
      <c r="L110" s="19">
        <f t="shared" si="58"/>
        <v>3.7092007612389344E-2</v>
      </c>
      <c r="M110" s="19">
        <f t="shared" si="58"/>
        <v>3.1088196243185543E-2</v>
      </c>
      <c r="N110" s="19">
        <f t="shared" si="58"/>
        <v>3.9136848010256707E-2</v>
      </c>
      <c r="O110" s="1"/>
    </row>
    <row r="111" spans="3:15" x14ac:dyDescent="0.4">
      <c r="C111" s="13">
        <v>7</v>
      </c>
      <c r="D111" s="14" t="s">
        <v>81</v>
      </c>
      <c r="E111" s="19">
        <f t="shared" si="58"/>
        <v>3.5179312665430951E-3</v>
      </c>
      <c r="F111" s="19">
        <f t="shared" si="58"/>
        <v>3.6320185827149664E-3</v>
      </c>
      <c r="G111" s="19">
        <f t="shared" si="58"/>
        <v>3.8440168149633811E-3</v>
      </c>
      <c r="H111" s="19">
        <f t="shared" si="58"/>
        <v>3.3009069472678268E-3</v>
      </c>
      <c r="I111" s="19">
        <f t="shared" si="58"/>
        <v>3.8679229798421842E-3</v>
      </c>
      <c r="J111" s="19">
        <f t="shared" si="58"/>
        <v>3.6346300694933766E-3</v>
      </c>
      <c r="K111" s="19">
        <f t="shared" si="58"/>
        <v>3.8037014342234146E-3</v>
      </c>
      <c r="L111" s="19">
        <f t="shared" si="58"/>
        <v>3.7811311601046258E-3</v>
      </c>
      <c r="M111" s="19">
        <f t="shared" si="58"/>
        <v>3.6048799216216571E-3</v>
      </c>
      <c r="N111" s="19">
        <f t="shared" si="58"/>
        <v>4.0158685470272088E-3</v>
      </c>
      <c r="O111" s="1"/>
    </row>
    <row r="112" spans="3:15" x14ac:dyDescent="0.4">
      <c r="C112" s="13">
        <v>8</v>
      </c>
      <c r="D112" s="14" t="s">
        <v>82</v>
      </c>
      <c r="E112" s="19">
        <f t="shared" si="58"/>
        <v>1.2292633916272456E-2</v>
      </c>
      <c r="F112" s="19">
        <f t="shared" si="58"/>
        <v>1.3946261308064376E-2</v>
      </c>
      <c r="G112" s="19">
        <f t="shared" si="58"/>
        <v>1.4930908353747475E-2</v>
      </c>
      <c r="H112" s="19">
        <f t="shared" si="58"/>
        <v>1.5895086011912619E-2</v>
      </c>
      <c r="I112" s="19">
        <f t="shared" si="58"/>
        <v>1.5774448321891808E-2</v>
      </c>
      <c r="J112" s="19">
        <f t="shared" si="58"/>
        <v>1.4085031843465923E-2</v>
      </c>
      <c r="K112" s="19">
        <f t="shared" si="58"/>
        <v>1.4266626865675485E-2</v>
      </c>
      <c r="L112" s="19">
        <f t="shared" si="58"/>
        <v>1.5045787249766749E-2</v>
      </c>
      <c r="M112" s="19">
        <f t="shared" si="58"/>
        <v>1.8379809858249548E-2</v>
      </c>
      <c r="N112" s="19">
        <f t="shared" si="58"/>
        <v>1.7541179281571E-2</v>
      </c>
      <c r="O112" s="1"/>
    </row>
    <row r="113" spans="3:15" x14ac:dyDescent="0.4">
      <c r="C113" s="13">
        <v>9</v>
      </c>
      <c r="D113" s="14" t="s">
        <v>83</v>
      </c>
      <c r="E113" s="19">
        <f t="shared" si="58"/>
        <v>5.2682651135699136E-2</v>
      </c>
      <c r="F113" s="19">
        <f t="shared" si="58"/>
        <v>5.9576263111035324E-2</v>
      </c>
      <c r="G113" s="19">
        <f t="shared" si="58"/>
        <v>6.1272906639992859E-2</v>
      </c>
      <c r="H113" s="19">
        <f t="shared" si="58"/>
        <v>6.5129729178336676E-2</v>
      </c>
      <c r="I113" s="19">
        <f t="shared" si="58"/>
        <v>6.2683370360377799E-2</v>
      </c>
      <c r="J113" s="19">
        <f t="shared" si="58"/>
        <v>5.1312624149754786E-2</v>
      </c>
      <c r="K113" s="19">
        <f t="shared" si="58"/>
        <v>5.1082507216451821E-2</v>
      </c>
      <c r="L113" s="19">
        <f t="shared" si="58"/>
        <v>5.1365422720213501E-2</v>
      </c>
      <c r="M113" s="19">
        <f t="shared" si="58"/>
        <v>6.2243427554617044E-2</v>
      </c>
      <c r="N113" s="19">
        <f t="shared" si="58"/>
        <v>5.7871457358427192E-2</v>
      </c>
      <c r="O113" s="1"/>
    </row>
    <row r="114" spans="3:15" x14ac:dyDescent="0.4">
      <c r="C114" s="13">
        <v>10</v>
      </c>
      <c r="D114" s="14" t="s">
        <v>84</v>
      </c>
      <c r="E114" s="19">
        <f t="shared" si="58"/>
        <v>1.8903310539380873E-2</v>
      </c>
      <c r="F114" s="19">
        <f t="shared" si="58"/>
        <v>1.9913083561979551E-2</v>
      </c>
      <c r="G114" s="19">
        <f t="shared" si="58"/>
        <v>2.0507543445735903E-2</v>
      </c>
      <c r="H114" s="19">
        <f t="shared" si="58"/>
        <v>2.0110574468769172E-2</v>
      </c>
      <c r="I114" s="19">
        <f t="shared" si="58"/>
        <v>2.4589288404645603E-2</v>
      </c>
      <c r="J114" s="19">
        <f t="shared" si="58"/>
        <v>2.0895618291770248E-2</v>
      </c>
      <c r="K114" s="19">
        <f t="shared" si="58"/>
        <v>1.9593228160362533E-2</v>
      </c>
      <c r="L114" s="19">
        <f t="shared" si="58"/>
        <v>1.9645547675153526E-2</v>
      </c>
      <c r="M114" s="19">
        <f t="shared" si="58"/>
        <v>2.2598265459488235E-2</v>
      </c>
      <c r="N114" s="19">
        <f t="shared" si="58"/>
        <v>2.5933015577858935E-2</v>
      </c>
      <c r="O114" s="1"/>
    </row>
    <row r="115" spans="3:15" x14ac:dyDescent="0.4">
      <c r="C115" s="13">
        <v>11</v>
      </c>
      <c r="D115" s="14" t="s">
        <v>85</v>
      </c>
      <c r="E115" s="19">
        <f t="shared" si="58"/>
        <v>6.8868387890144794E-2</v>
      </c>
      <c r="F115" s="19">
        <f t="shared" si="58"/>
        <v>6.5983358299201003E-2</v>
      </c>
      <c r="G115" s="19">
        <f t="shared" si="58"/>
        <v>7.120803491061263E-2</v>
      </c>
      <c r="H115" s="19">
        <f t="shared" si="58"/>
        <v>7.3243557503729392E-2</v>
      </c>
      <c r="I115" s="19">
        <f t="shared" si="58"/>
        <v>7.3809227994053719E-2</v>
      </c>
      <c r="J115" s="19">
        <f t="shared" si="58"/>
        <v>6.038123983696303E-2</v>
      </c>
      <c r="K115" s="19">
        <f t="shared" si="58"/>
        <v>6.0066631135127072E-2</v>
      </c>
      <c r="L115" s="19">
        <f t="shared" si="58"/>
        <v>5.962693283417906E-2</v>
      </c>
      <c r="M115" s="19">
        <f t="shared" si="58"/>
        <v>6.5022804005520018E-2</v>
      </c>
      <c r="N115" s="19">
        <f t="shared" si="58"/>
        <v>6.7594195824014852E-2</v>
      </c>
      <c r="O115" s="1"/>
    </row>
    <row r="116" spans="3:15" x14ac:dyDescent="0.4">
      <c r="C116" s="13">
        <v>12</v>
      </c>
      <c r="D116" s="14" t="s">
        <v>86</v>
      </c>
      <c r="E116" s="19">
        <f t="shared" si="58"/>
        <v>0.53265020230909088</v>
      </c>
      <c r="F116" s="19">
        <f t="shared" si="58"/>
        <v>0.52135435714302669</v>
      </c>
      <c r="G116" s="19">
        <f t="shared" si="58"/>
        <v>0.51831798589507383</v>
      </c>
      <c r="H116" s="19">
        <f t="shared" si="58"/>
        <v>0.50910729264334209</v>
      </c>
      <c r="I116" s="19">
        <f t="shared" si="58"/>
        <v>0.48737772736642748</v>
      </c>
      <c r="J116" s="19">
        <f t="shared" si="58"/>
        <v>0.56816615285728711</v>
      </c>
      <c r="K116" s="19">
        <f t="shared" si="58"/>
        <v>0.56468164106514374</v>
      </c>
      <c r="L116" s="19">
        <f t="shared" si="58"/>
        <v>0.5602783048754435</v>
      </c>
      <c r="M116" s="19">
        <f t="shared" si="58"/>
        <v>0.53498342809289412</v>
      </c>
      <c r="N116" s="19">
        <f t="shared" si="58"/>
        <v>0.51899439846935513</v>
      </c>
      <c r="O116" s="1"/>
    </row>
    <row r="117" spans="3:15" x14ac:dyDescent="0.4">
      <c r="C117" s="13">
        <v>13</v>
      </c>
      <c r="D117" s="14" t="s">
        <v>87</v>
      </c>
      <c r="E117" s="19">
        <f t="shared" si="58"/>
        <v>1.0493684685956134E-2</v>
      </c>
      <c r="F117" s="19">
        <f t="shared" si="58"/>
        <v>8.4406848991670485E-3</v>
      </c>
      <c r="G117" s="19">
        <f t="shared" si="58"/>
        <v>7.5476488236771357E-3</v>
      </c>
      <c r="H117" s="19">
        <f t="shared" si="58"/>
        <v>7.5981698469635948E-3</v>
      </c>
      <c r="I117" s="19">
        <f t="shared" si="58"/>
        <v>8.0475272461086947E-3</v>
      </c>
      <c r="J117" s="19">
        <f t="shared" si="58"/>
        <v>7.1425144990445834E-3</v>
      </c>
      <c r="K117" s="19">
        <f t="shared" si="58"/>
        <v>7.3920756853347201E-3</v>
      </c>
      <c r="L117" s="19">
        <f t="shared" si="58"/>
        <v>6.7475231491058085E-3</v>
      </c>
      <c r="M117" s="19">
        <f t="shared" si="58"/>
        <v>5.9276478093346135E-3</v>
      </c>
      <c r="N117" s="19">
        <f t="shared" si="58"/>
        <v>7.9932512058530358E-3</v>
      </c>
      <c r="O117" s="1"/>
    </row>
    <row r="118" spans="3:15" x14ac:dyDescent="0.4">
      <c r="C118" s="13">
        <v>14</v>
      </c>
      <c r="D118" s="14" t="s">
        <v>88</v>
      </c>
      <c r="E118" s="19">
        <f t="shared" si="58"/>
        <v>7.5008625382842467E-3</v>
      </c>
      <c r="F118" s="19">
        <f t="shared" si="58"/>
        <v>7.8438686269857918E-3</v>
      </c>
      <c r="G118" s="19">
        <f t="shared" si="58"/>
        <v>6.6367174614568904E-3</v>
      </c>
      <c r="H118" s="19">
        <f t="shared" si="58"/>
        <v>6.2812917326569243E-3</v>
      </c>
      <c r="I118" s="19">
        <f t="shared" si="58"/>
        <v>8.6061925242040625E-3</v>
      </c>
      <c r="J118" s="19">
        <f t="shared" si="58"/>
        <v>8.0973833321269142E-3</v>
      </c>
      <c r="K118" s="19">
        <f t="shared" si="58"/>
        <v>9.0271983707309062E-3</v>
      </c>
      <c r="L118" s="19">
        <f t="shared" si="58"/>
        <v>9.140933878756842E-3</v>
      </c>
      <c r="M118" s="19">
        <f t="shared" si="58"/>
        <v>6.8580495549116285E-3</v>
      </c>
      <c r="N118" s="19">
        <f t="shared" si="58"/>
        <v>7.526440108971094E-3</v>
      </c>
      <c r="O118" s="1"/>
    </row>
  </sheetData>
  <mergeCells count="41">
    <mergeCell ref="O24:O25"/>
    <mergeCell ref="C26:D26"/>
    <mergeCell ref="C6:C7"/>
    <mergeCell ref="D6:D7"/>
    <mergeCell ref="E6:N6"/>
    <mergeCell ref="O6:O7"/>
    <mergeCell ref="C8:D8"/>
    <mergeCell ref="C15:C16"/>
    <mergeCell ref="D15:D16"/>
    <mergeCell ref="E15:N15"/>
    <mergeCell ref="C52:D52"/>
    <mergeCell ref="C76:C77"/>
    <mergeCell ref="D76:D77"/>
    <mergeCell ref="E76:N76"/>
    <mergeCell ref="C17:D17"/>
    <mergeCell ref="C24:C25"/>
    <mergeCell ref="D24:D25"/>
    <mergeCell ref="E24:N24"/>
    <mergeCell ref="C101:D101"/>
    <mergeCell ref="C102:D102"/>
    <mergeCell ref="C103:D103"/>
    <mergeCell ref="C106:D106"/>
    <mergeCell ref="R6:R7"/>
    <mergeCell ref="O76:O77"/>
    <mergeCell ref="C78:D78"/>
    <mergeCell ref="C79:D79"/>
    <mergeCell ref="C80:D80"/>
    <mergeCell ref="C83:D83"/>
    <mergeCell ref="C99:C100"/>
    <mergeCell ref="D99:D100"/>
    <mergeCell ref="E99:N99"/>
    <mergeCell ref="C50:C51"/>
    <mergeCell ref="D50:D51"/>
    <mergeCell ref="E50:N50"/>
    <mergeCell ref="R44:R45"/>
    <mergeCell ref="S44:S45"/>
    <mergeCell ref="T44:AC44"/>
    <mergeCell ref="R46:S46"/>
    <mergeCell ref="T6:AC6"/>
    <mergeCell ref="R8:S8"/>
    <mergeCell ref="S6:S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64"/>
  <sheetViews>
    <sheetView showGridLines="0" zoomScale="84" workbookViewId="0">
      <selection activeCell="G33" sqref="G33"/>
    </sheetView>
  </sheetViews>
  <sheetFormatPr baseColWidth="10" defaultColWidth="11.44140625" defaultRowHeight="16.2" x14ac:dyDescent="0.4"/>
  <cols>
    <col min="1" max="16384" width="11.44140625" style="1"/>
  </cols>
  <sheetData>
    <row r="3" spans="4:20" x14ac:dyDescent="0.4">
      <c r="E3" s="1">
        <v>2012</v>
      </c>
      <c r="F3" s="1">
        <v>2013</v>
      </c>
      <c r="G3" s="1">
        <v>2014</v>
      </c>
      <c r="H3" s="1">
        <v>2015</v>
      </c>
      <c r="I3" s="1">
        <v>2016</v>
      </c>
      <c r="J3" s="1">
        <v>2017</v>
      </c>
      <c r="K3" s="1">
        <v>2018</v>
      </c>
      <c r="L3" s="1">
        <v>2019</v>
      </c>
      <c r="M3" s="1">
        <v>2020</v>
      </c>
      <c r="N3" s="1">
        <v>2021</v>
      </c>
    </row>
    <row r="4" spans="4:20" x14ac:dyDescent="0.4">
      <c r="D4" s="1" t="s">
        <v>109</v>
      </c>
      <c r="E4" s="2">
        <f>PIB!E9</f>
        <v>515088.62300000002</v>
      </c>
      <c r="F4" s="2">
        <f>PIB!F9</f>
        <v>519256.53499999997</v>
      </c>
      <c r="G4" s="2">
        <f>PIB!G9</f>
        <v>540792.71799999999</v>
      </c>
      <c r="H4" s="2">
        <f>PIB!H9</f>
        <v>580298.16</v>
      </c>
      <c r="I4" s="2">
        <f>PIB!I9</f>
        <v>628165.6</v>
      </c>
      <c r="J4" s="2">
        <f>PIB!J9</f>
        <v>699067.17200000002</v>
      </c>
      <c r="K4" s="2">
        <f>PIB!K9</f>
        <v>743460.65700000001</v>
      </c>
      <c r="L4" s="2">
        <f>PIB!L9</f>
        <v>761856.59100000001</v>
      </c>
      <c r="M4" s="2">
        <f>PIB!M9</f>
        <v>714238.93400000001</v>
      </c>
      <c r="N4" s="2">
        <f>PIB!N9</f>
        <v>759807.47</v>
      </c>
      <c r="O4" s="2">
        <f>PIB!O9</f>
        <v>11</v>
      </c>
    </row>
    <row r="5" spans="4:20" x14ac:dyDescent="0.4">
      <c r="D5" s="1" t="s">
        <v>110</v>
      </c>
      <c r="E5" s="28"/>
      <c r="F5" s="28">
        <f>PIB!U9</f>
        <v>-9.4797328827176397E-3</v>
      </c>
      <c r="G5" s="28">
        <f>PIB!V9</f>
        <v>1.3373224084700208E-2</v>
      </c>
      <c r="H5" s="28">
        <f>PIB!W9</f>
        <v>2.7372559269779329E-2</v>
      </c>
      <c r="I5" s="28">
        <f>PIB!X9</f>
        <v>2.7200976164207136E-2</v>
      </c>
      <c r="J5" s="28">
        <f>PIB!Y9</f>
        <v>6.0815113114086161E-2</v>
      </c>
      <c r="K5" s="28">
        <f>PIB!Z9</f>
        <v>2.5061805116668667E-2</v>
      </c>
      <c r="L5" s="28">
        <f>PIB!AA9</f>
        <v>-1.3994393197995891E-2</v>
      </c>
      <c r="M5" s="28">
        <f>PIB!AB9</f>
        <v>-0.10822379612351074</v>
      </c>
      <c r="N5" s="28">
        <f>PIB!AC9</f>
        <v>2.215087657206527E-2</v>
      </c>
      <c r="O5" s="38">
        <f>AVERAGE(J5:N5)</f>
        <v>-2.8380789037373067E-3</v>
      </c>
    </row>
    <row r="6" spans="4:20" x14ac:dyDescent="0.4">
      <c r="D6" s="1" t="s">
        <v>111</v>
      </c>
      <c r="E6" s="28"/>
      <c r="F6" s="28">
        <f>apoyo1!U46</f>
        <v>1.3540919615167679E-2</v>
      </c>
      <c r="G6" s="28">
        <f>apoyo1!V46</f>
        <v>2.8497732549068733E-2</v>
      </c>
      <c r="H6" s="28">
        <f>apoyo1!W46</f>
        <v>3.2931515283338708E-2</v>
      </c>
      <c r="I6" s="28">
        <f>apoyo1!X46</f>
        <v>2.6305324245509132E-2</v>
      </c>
      <c r="J6" s="28">
        <f>apoyo1!Y46</f>
        <v>2.1131291354969495E-2</v>
      </c>
      <c r="K6" s="28">
        <f>apoyo1!Z46</f>
        <v>2.194994725226973E-2</v>
      </c>
      <c r="L6" s="28">
        <f>apoyo1!AA46</f>
        <v>-1.9904777227297554E-3</v>
      </c>
      <c r="M6" s="28">
        <f>apoyo1!AB46</f>
        <v>-7.9879123401474739E-2</v>
      </c>
      <c r="N6" s="28">
        <f>apoyo1!AC46</f>
        <v>4.7205652976808121E-2</v>
      </c>
      <c r="O6" s="38">
        <f>AVERAGE(J6:N6)</f>
        <v>1.6834580919685704E-3</v>
      </c>
    </row>
    <row r="7" spans="4:20" x14ac:dyDescent="0.4">
      <c r="T7" s="1" t="s">
        <v>55</v>
      </c>
    </row>
    <row r="8" spans="4:20" x14ac:dyDescent="0.4">
      <c r="T8" s="1" t="s">
        <v>56</v>
      </c>
    </row>
    <row r="9" spans="4:20" x14ac:dyDescent="0.4">
      <c r="T9" s="1" t="s">
        <v>57</v>
      </c>
    </row>
    <row r="10" spans="4:20" x14ac:dyDescent="0.4">
      <c r="T10" s="1" t="s">
        <v>58</v>
      </c>
    </row>
    <row r="11" spans="4:20" x14ac:dyDescent="0.4">
      <c r="T11" s="1" t="s">
        <v>59</v>
      </c>
    </row>
    <row r="12" spans="4:20" x14ac:dyDescent="0.4">
      <c r="T12" s="1" t="s">
        <v>60</v>
      </c>
    </row>
    <row r="13" spans="4:20" x14ac:dyDescent="0.4">
      <c r="T13" s="1" t="s">
        <v>61</v>
      </c>
    </row>
    <row r="14" spans="4:20" x14ac:dyDescent="0.4">
      <c r="T14" s="1" t="s">
        <v>62</v>
      </c>
    </row>
    <row r="15" spans="4:20" x14ac:dyDescent="0.4">
      <c r="T15" s="1" t="s">
        <v>63</v>
      </c>
    </row>
    <row r="16" spans="4:20" x14ac:dyDescent="0.4">
      <c r="T16" s="1" t="s">
        <v>64</v>
      </c>
    </row>
    <row r="17" spans="4:20" x14ac:dyDescent="0.4">
      <c r="T17" s="1" t="s">
        <v>65</v>
      </c>
    </row>
    <row r="18" spans="4:20" x14ac:dyDescent="0.4">
      <c r="T18" s="1" t="s">
        <v>66</v>
      </c>
    </row>
    <row r="19" spans="4:20" x14ac:dyDescent="0.4">
      <c r="T19" s="1" t="s">
        <v>67</v>
      </c>
    </row>
    <row r="20" spans="4:20" x14ac:dyDescent="0.4">
      <c r="T20" s="1" t="s">
        <v>68</v>
      </c>
    </row>
    <row r="21" spans="4:20" x14ac:dyDescent="0.4">
      <c r="T21" s="1" t="s">
        <v>69</v>
      </c>
    </row>
    <row r="22" spans="4:20" x14ac:dyDescent="0.4">
      <c r="T22" s="1" t="s">
        <v>70</v>
      </c>
    </row>
    <row r="23" spans="4:20" x14ac:dyDescent="0.4">
      <c r="T23" s="1" t="s">
        <v>71</v>
      </c>
    </row>
    <row r="24" spans="4:20" x14ac:dyDescent="0.4">
      <c r="T24" s="1" t="s">
        <v>72</v>
      </c>
    </row>
    <row r="25" spans="4:20" x14ac:dyDescent="0.4">
      <c r="D25" s="1" t="s">
        <v>55</v>
      </c>
      <c r="E25" s="1">
        <f>VLOOKUP($D25,PIB!$D$28:$N$47,11,FALSE)</f>
        <v>33636.756999999998</v>
      </c>
      <c r="G25" s="1" t="s">
        <v>112</v>
      </c>
      <c r="H25" s="1">
        <f>E25</f>
        <v>33636.756999999998</v>
      </c>
      <c r="T25" s="1" t="s">
        <v>73</v>
      </c>
    </row>
    <row r="26" spans="4:20" x14ac:dyDescent="0.4">
      <c r="D26" s="1" t="s">
        <v>56</v>
      </c>
      <c r="E26" s="1">
        <f>VLOOKUP($D26,PIB!$D$28:$N$47,11,FALSE)</f>
        <v>5740.442</v>
      </c>
      <c r="G26" s="1" t="s">
        <v>113</v>
      </c>
      <c r="H26" s="1">
        <f>E26</f>
        <v>5740.442</v>
      </c>
      <c r="T26" s="1" t="s">
        <v>74</v>
      </c>
    </row>
    <row r="27" spans="4:20" x14ac:dyDescent="0.4">
      <c r="D27" s="1" t="s">
        <v>57</v>
      </c>
      <c r="E27" s="1">
        <f>VLOOKUP($D27,PIB!$D$28:$N$47,11,FALSE)</f>
        <v>15930.767</v>
      </c>
      <c r="G27" s="1" t="s">
        <v>114</v>
      </c>
      <c r="H27" s="1">
        <f>E27</f>
        <v>15930.767</v>
      </c>
    </row>
    <row r="28" spans="4:20" x14ac:dyDescent="0.4">
      <c r="D28" s="1" t="s">
        <v>58</v>
      </c>
      <c r="E28" s="1">
        <f>VLOOKUP($D28,PIB!$D$28:$N$47,11,FALSE)</f>
        <v>44860.235000000001</v>
      </c>
      <c r="G28" s="1" t="s">
        <v>91</v>
      </c>
      <c r="H28" s="1">
        <f>E28</f>
        <v>44860.235000000001</v>
      </c>
    </row>
    <row r="29" spans="4:20" x14ac:dyDescent="0.4">
      <c r="D29" s="1" t="s">
        <v>59</v>
      </c>
      <c r="E29" s="1">
        <f>VLOOKUP($D29,PIB!$D$28:$N$47,11,FALSE)</f>
        <v>204664.788</v>
      </c>
      <c r="G29" s="1" t="s">
        <v>92</v>
      </c>
      <c r="H29" s="1">
        <f>E29</f>
        <v>204664.788</v>
      </c>
    </row>
    <row r="30" spans="4:20" x14ac:dyDescent="0.4">
      <c r="D30" s="1" t="s">
        <v>60</v>
      </c>
      <c r="E30" s="1">
        <f>VLOOKUP($D30,PIB!$D$28:$N$47,11,FALSE)</f>
        <v>63839.627</v>
      </c>
      <c r="G30" s="1" t="s">
        <v>93</v>
      </c>
      <c r="H30" s="1">
        <f>SUM(E30:E31)</f>
        <v>146229.97</v>
      </c>
    </row>
    <row r="31" spans="4:20" x14ac:dyDescent="0.4">
      <c r="D31" s="1" t="s">
        <v>61</v>
      </c>
      <c r="E31" s="1">
        <f>VLOOKUP($D31,PIB!$D$28:$N$47,11,FALSE)</f>
        <v>82390.342999999993</v>
      </c>
      <c r="G31" s="1" t="s">
        <v>94</v>
      </c>
      <c r="H31" s="1">
        <f>SUM(E32:E44)</f>
        <v>308744.51100000006</v>
      </c>
    </row>
    <row r="32" spans="4:20" x14ac:dyDescent="0.4">
      <c r="D32" s="1" t="s">
        <v>62</v>
      </c>
      <c r="E32" s="1">
        <f>VLOOKUP($D32,PIB!$D$28:$N$47,11,FALSE)</f>
        <v>46218.572999999997</v>
      </c>
    </row>
    <row r="33" spans="4:5" x14ac:dyDescent="0.4">
      <c r="D33" s="1" t="s">
        <v>63</v>
      </c>
      <c r="E33" s="1">
        <f>VLOOKUP($D33,PIB!$D$28:$N$47,11,FALSE)</f>
        <v>6093.0749999999998</v>
      </c>
    </row>
    <row r="34" spans="4:5" x14ac:dyDescent="0.4">
      <c r="D34" s="1" t="s">
        <v>64</v>
      </c>
      <c r="E34" s="1">
        <f>VLOOKUP($D34,PIB!$D$28:$N$47,11,FALSE)</f>
        <v>19911.312999999998</v>
      </c>
    </row>
    <row r="35" spans="4:5" x14ac:dyDescent="0.4">
      <c r="D35" s="1" t="s">
        <v>65</v>
      </c>
      <c r="E35" s="1">
        <f>VLOOKUP($D35,PIB!$D$28:$N$47,11,FALSE)</f>
        <v>102674.164</v>
      </c>
    </row>
    <row r="36" spans="4:5" x14ac:dyDescent="0.4">
      <c r="D36" s="1" t="s">
        <v>66</v>
      </c>
      <c r="E36" s="1">
        <f>VLOOKUP($D36,PIB!$D$28:$N$47,11,FALSE)</f>
        <v>8068.7529999999997</v>
      </c>
    </row>
    <row r="37" spans="4:5" x14ac:dyDescent="0.4">
      <c r="D37" s="1" t="s">
        <v>67</v>
      </c>
      <c r="E37" s="1">
        <f>VLOOKUP($D37,PIB!$D$28:$N$47,11,FALSE)</f>
        <v>473.74200000000002</v>
      </c>
    </row>
    <row r="38" spans="4:5" x14ac:dyDescent="0.4">
      <c r="D38" s="1" t="s">
        <v>68</v>
      </c>
      <c r="E38" s="1">
        <f>VLOOKUP($D38,PIB!$D$28:$N$47,11,FALSE)</f>
        <v>10584.540999999999</v>
      </c>
    </row>
    <row r="39" spans="4:5" x14ac:dyDescent="0.4">
      <c r="D39" s="1" t="s">
        <v>69</v>
      </c>
      <c r="E39" s="1">
        <f>VLOOKUP($D39,PIB!$D$28:$N$47,11,FALSE)</f>
        <v>41873.752999999997</v>
      </c>
    </row>
    <row r="40" spans="4:5" x14ac:dyDescent="0.4">
      <c r="D40" s="1" t="s">
        <v>70</v>
      </c>
      <c r="E40" s="1">
        <f>VLOOKUP($D40,PIB!$D$28:$N$47,11,FALSE)</f>
        <v>21554.325000000001</v>
      </c>
    </row>
    <row r="41" spans="4:5" x14ac:dyDescent="0.4">
      <c r="D41" s="1" t="s">
        <v>71</v>
      </c>
      <c r="E41" s="1">
        <f>VLOOKUP($D41,PIB!$D$28:$N$47,11,FALSE)</f>
        <v>1148.0940000000001</v>
      </c>
    </row>
    <row r="42" spans="4:5" x14ac:dyDescent="0.4">
      <c r="D42" s="1" t="s">
        <v>72</v>
      </c>
      <c r="E42" s="1">
        <f>VLOOKUP($D42,PIB!$D$28:$N$47,11,FALSE)</f>
        <v>8273.8279999999995</v>
      </c>
    </row>
    <row r="43" spans="4:5" x14ac:dyDescent="0.4">
      <c r="D43" s="1" t="s">
        <v>73</v>
      </c>
      <c r="E43" s="1">
        <f>VLOOKUP($D43,PIB!$D$28:$N$47,11,FALSE)</f>
        <v>15909.563</v>
      </c>
    </row>
    <row r="44" spans="4:5" x14ac:dyDescent="0.4">
      <c r="D44" s="1" t="s">
        <v>74</v>
      </c>
      <c r="E44" s="1">
        <f>VLOOKUP($D44,PIB!$D$28:$N$47,11,FALSE)</f>
        <v>25960.787</v>
      </c>
    </row>
    <row r="52" spans="4:7" ht="113.4" x14ac:dyDescent="0.4">
      <c r="D52" s="23" t="s">
        <v>86</v>
      </c>
      <c r="E52" s="35" t="s">
        <v>117</v>
      </c>
      <c r="F52" s="2">
        <v>84410.854999999996</v>
      </c>
      <c r="G52" s="3">
        <f>F52/PIB!$N$84</f>
        <v>0.41243467342315865</v>
      </c>
    </row>
    <row r="53" spans="4:7" ht="81" x14ac:dyDescent="0.4">
      <c r="D53" s="1" t="s">
        <v>85</v>
      </c>
      <c r="E53" s="35" t="s">
        <v>118</v>
      </c>
      <c r="F53" s="2">
        <v>30141.764999999999</v>
      </c>
      <c r="G53" s="3">
        <f>F53/PIB!$N$84</f>
        <v>0.14727381927564404</v>
      </c>
    </row>
    <row r="54" spans="4:7" x14ac:dyDescent="0.4">
      <c r="D54" s="1" t="s">
        <v>77</v>
      </c>
      <c r="E54" s="1" t="s">
        <v>116</v>
      </c>
      <c r="F54" s="2">
        <v>29074.995999999999</v>
      </c>
      <c r="G54" s="3">
        <f>F54/PIB!$N$84</f>
        <v>0.1420615450470161</v>
      </c>
    </row>
    <row r="55" spans="4:7" ht="97.2" x14ac:dyDescent="0.4">
      <c r="D55" s="1" t="s">
        <v>83</v>
      </c>
      <c r="E55" s="35" t="s">
        <v>121</v>
      </c>
      <c r="F55" s="2">
        <v>14066.741</v>
      </c>
      <c r="G55" s="3">
        <f>F55/PIB!$N$84</f>
        <v>6.8730635775021545E-2</v>
      </c>
    </row>
    <row r="56" spans="4:7" ht="81" x14ac:dyDescent="0.4">
      <c r="D56" s="1" t="s">
        <v>84</v>
      </c>
      <c r="E56" s="35" t="s">
        <v>119</v>
      </c>
      <c r="F56" s="2">
        <v>6478.81</v>
      </c>
      <c r="G56" s="3">
        <f>F56/PIB!$N$84</f>
        <v>3.1655714025414082E-2</v>
      </c>
    </row>
    <row r="57" spans="4:7" ht="81" x14ac:dyDescent="0.4">
      <c r="D57" s="1" t="s">
        <v>82</v>
      </c>
      <c r="E57" s="35" t="s">
        <v>120</v>
      </c>
      <c r="F57" s="2">
        <v>6323.1940000000004</v>
      </c>
      <c r="G57" s="3">
        <f>F57/PIB!$N$84</f>
        <v>3.0895368283869136E-2</v>
      </c>
    </row>
    <row r="58" spans="4:7" x14ac:dyDescent="0.4">
      <c r="E58" s="1" t="s">
        <v>115</v>
      </c>
      <c r="F58" s="2">
        <f>SUM(F59:F64)</f>
        <v>9029.512999999999</v>
      </c>
      <c r="G58" s="3">
        <f>F58/PIB!$N$84</f>
        <v>4.4118546664705209E-2</v>
      </c>
    </row>
    <row r="59" spans="4:7" x14ac:dyDescent="0.4">
      <c r="D59" s="1" t="s">
        <v>88</v>
      </c>
      <c r="F59" s="2">
        <v>1891.8309999999999</v>
      </c>
    </row>
    <row r="60" spans="4:7" x14ac:dyDescent="0.4">
      <c r="D60" s="1" t="s">
        <v>78</v>
      </c>
      <c r="F60" s="2">
        <v>1858.2080000000001</v>
      </c>
    </row>
    <row r="61" spans="4:7" x14ac:dyDescent="0.4">
      <c r="D61" s="1" t="s">
        <v>80</v>
      </c>
      <c r="F61" s="2">
        <v>1839.1969999999999</v>
      </c>
    </row>
    <row r="62" spans="4:7" x14ac:dyDescent="0.4">
      <c r="D62" s="14" t="s">
        <v>79</v>
      </c>
      <c r="F62" s="2">
        <v>1527.0119999999999</v>
      </c>
    </row>
    <row r="63" spans="4:7" x14ac:dyDescent="0.4">
      <c r="D63" s="1" t="s">
        <v>87</v>
      </c>
      <c r="F63" s="2">
        <v>1282.027</v>
      </c>
    </row>
    <row r="64" spans="4:7" x14ac:dyDescent="0.4">
      <c r="D64" s="1" t="s">
        <v>81</v>
      </c>
      <c r="F64" s="2">
        <v>631.23800000000006</v>
      </c>
    </row>
  </sheetData>
  <sortState ref="D52:E63">
    <sortCondition descending="1" ref="E52:E63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3"/>
  <sheetViews>
    <sheetView workbookViewId="0">
      <selection activeCell="E3" sqref="E3"/>
    </sheetView>
  </sheetViews>
  <sheetFormatPr baseColWidth="10"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97</v>
      </c>
    </row>
    <row r="2" spans="1:16" x14ac:dyDescent="0.3">
      <c r="A2" t="s">
        <v>144</v>
      </c>
      <c r="B2" t="s">
        <v>34</v>
      </c>
      <c r="C2" t="s">
        <v>15</v>
      </c>
      <c r="D2" t="s">
        <v>16</v>
      </c>
      <c r="E2" t="s">
        <v>17</v>
      </c>
      <c r="F2">
        <v>55267.021000000001</v>
      </c>
      <c r="G2">
        <v>57476.853000000003</v>
      </c>
      <c r="H2">
        <v>67759.687999999995</v>
      </c>
      <c r="I2">
        <v>69856.869000000006</v>
      </c>
      <c r="J2">
        <v>74868.214000000007</v>
      </c>
      <c r="K2">
        <v>87832.925000000003</v>
      </c>
      <c r="L2">
        <v>99578.387000000002</v>
      </c>
      <c r="M2">
        <v>110248.236</v>
      </c>
      <c r="N2">
        <v>117260.837</v>
      </c>
      <c r="O2">
        <v>132736.67499999999</v>
      </c>
      <c r="P2">
        <v>1</v>
      </c>
    </row>
    <row r="3" spans="1:16" x14ac:dyDescent="0.3">
      <c r="A3" t="s">
        <v>145</v>
      </c>
      <c r="B3" t="s">
        <v>36</v>
      </c>
      <c r="C3" t="s">
        <v>15</v>
      </c>
      <c r="D3" t="s">
        <v>16</v>
      </c>
      <c r="E3" t="s">
        <v>17</v>
      </c>
      <c r="F3">
        <v>38778.139000000003</v>
      </c>
      <c r="G3">
        <v>39538.430999999997</v>
      </c>
      <c r="H3">
        <v>45726.533000000003</v>
      </c>
      <c r="I3">
        <v>46275.595000000001</v>
      </c>
      <c r="J3">
        <v>65149.928</v>
      </c>
      <c r="K3">
        <v>78098.322</v>
      </c>
      <c r="L3">
        <v>80301.237999999998</v>
      </c>
      <c r="M3">
        <v>86449.062999999995</v>
      </c>
      <c r="N3">
        <v>89121.070999999996</v>
      </c>
      <c r="O3">
        <v>95393.914999999994</v>
      </c>
      <c r="P3">
        <v>2</v>
      </c>
    </row>
    <row r="4" spans="1:16" x14ac:dyDescent="0.3">
      <c r="A4" t="s">
        <v>146</v>
      </c>
      <c r="B4" t="s">
        <v>45</v>
      </c>
      <c r="C4" t="s">
        <v>15</v>
      </c>
      <c r="D4" t="s">
        <v>16</v>
      </c>
      <c r="E4" t="s">
        <v>17</v>
      </c>
      <c r="F4">
        <v>35576.500999999997</v>
      </c>
      <c r="G4">
        <v>36391.883000000002</v>
      </c>
      <c r="H4">
        <v>36167.103000000003</v>
      </c>
      <c r="I4">
        <v>43602.165999999997</v>
      </c>
      <c r="J4">
        <v>51968.811000000002</v>
      </c>
      <c r="K4">
        <v>50101.338000000003</v>
      </c>
      <c r="L4">
        <v>55446.66</v>
      </c>
      <c r="M4">
        <v>64336.6</v>
      </c>
      <c r="N4">
        <v>66115.225999999995</v>
      </c>
      <c r="O4">
        <v>78436.678</v>
      </c>
      <c r="P4">
        <v>3</v>
      </c>
    </row>
    <row r="5" spans="1:16" x14ac:dyDescent="0.3">
      <c r="A5" t="s">
        <v>147</v>
      </c>
      <c r="B5" t="s">
        <v>50</v>
      </c>
      <c r="C5" t="s">
        <v>15</v>
      </c>
      <c r="D5" t="s">
        <v>16</v>
      </c>
      <c r="E5" t="s">
        <v>17</v>
      </c>
      <c r="F5">
        <v>40701.620000000003</v>
      </c>
      <c r="G5">
        <v>40750.571000000004</v>
      </c>
      <c r="H5">
        <v>40894.972000000002</v>
      </c>
      <c r="I5">
        <v>44902.786</v>
      </c>
      <c r="J5">
        <v>47475.940999999999</v>
      </c>
      <c r="K5">
        <v>53020.207000000002</v>
      </c>
      <c r="L5">
        <v>58679.712</v>
      </c>
      <c r="M5">
        <v>58452.750999999997</v>
      </c>
      <c r="N5">
        <v>66042.778999999995</v>
      </c>
      <c r="O5">
        <v>70119.891000000003</v>
      </c>
      <c r="P5">
        <v>4</v>
      </c>
    </row>
    <row r="6" spans="1:16" x14ac:dyDescent="0.3">
      <c r="A6" t="s">
        <v>148</v>
      </c>
      <c r="B6" t="s">
        <v>28</v>
      </c>
      <c r="C6" t="s">
        <v>15</v>
      </c>
      <c r="D6" t="s">
        <v>16</v>
      </c>
      <c r="E6" t="s">
        <v>17</v>
      </c>
      <c r="F6">
        <v>27303.254000000001</v>
      </c>
      <c r="G6">
        <v>29128.57</v>
      </c>
      <c r="H6">
        <v>32525.780999999999</v>
      </c>
      <c r="I6">
        <v>40414.362999999998</v>
      </c>
      <c r="J6">
        <v>42032.671999999999</v>
      </c>
      <c r="K6">
        <v>51598.430999999997</v>
      </c>
      <c r="L6">
        <v>54465.555</v>
      </c>
      <c r="M6">
        <v>53532.097000000002</v>
      </c>
      <c r="N6">
        <v>53384.41</v>
      </c>
      <c r="O6">
        <v>64736.235999999997</v>
      </c>
      <c r="P6">
        <v>5</v>
      </c>
    </row>
    <row r="7" spans="1:16" x14ac:dyDescent="0.3">
      <c r="A7" t="s">
        <v>149</v>
      </c>
      <c r="B7" t="s">
        <v>46</v>
      </c>
      <c r="C7" t="s">
        <v>15</v>
      </c>
      <c r="D7" t="s">
        <v>16</v>
      </c>
      <c r="E7" t="s">
        <v>17</v>
      </c>
      <c r="F7">
        <v>30364.048999999999</v>
      </c>
      <c r="G7">
        <v>29942.431</v>
      </c>
      <c r="H7">
        <v>31518.637999999999</v>
      </c>
      <c r="I7">
        <v>36151.133000000002</v>
      </c>
      <c r="J7">
        <v>40051.082000000002</v>
      </c>
      <c r="K7">
        <v>47042.489000000001</v>
      </c>
      <c r="L7">
        <v>50083.927000000003</v>
      </c>
      <c r="M7">
        <v>52789.828999999998</v>
      </c>
      <c r="N7">
        <v>57584.093999999997</v>
      </c>
      <c r="O7">
        <v>60767.516000000003</v>
      </c>
      <c r="P7">
        <v>6</v>
      </c>
    </row>
    <row r="8" spans="1:16" x14ac:dyDescent="0.3">
      <c r="A8" t="s">
        <v>150</v>
      </c>
      <c r="B8" t="s">
        <v>31</v>
      </c>
      <c r="C8" t="s">
        <v>15</v>
      </c>
      <c r="D8" t="s">
        <v>16</v>
      </c>
      <c r="E8" t="s">
        <v>17</v>
      </c>
      <c r="F8">
        <v>22399.271000000001</v>
      </c>
      <c r="G8">
        <v>23507.447</v>
      </c>
      <c r="H8">
        <v>23818.134999999998</v>
      </c>
      <c r="I8">
        <v>25893.927</v>
      </c>
      <c r="J8">
        <v>29482.504000000001</v>
      </c>
      <c r="K8">
        <v>33096.608999999997</v>
      </c>
      <c r="L8">
        <v>37729.389000000003</v>
      </c>
      <c r="M8">
        <v>38150.720000000001</v>
      </c>
      <c r="N8">
        <v>44119.131999999998</v>
      </c>
      <c r="O8">
        <v>54477.13</v>
      </c>
      <c r="P8">
        <v>7</v>
      </c>
    </row>
    <row r="9" spans="1:16" x14ac:dyDescent="0.3">
      <c r="A9" t="s">
        <v>151</v>
      </c>
      <c r="B9" t="s">
        <v>41</v>
      </c>
      <c r="C9" t="s">
        <v>15</v>
      </c>
      <c r="D9" t="s">
        <v>16</v>
      </c>
      <c r="E9" t="s">
        <v>17</v>
      </c>
      <c r="F9">
        <v>21754.042000000001</v>
      </c>
      <c r="G9">
        <v>22182.282999999999</v>
      </c>
      <c r="H9">
        <v>22228.891</v>
      </c>
      <c r="I9">
        <v>24680.732</v>
      </c>
      <c r="J9">
        <v>25988.436000000002</v>
      </c>
      <c r="K9">
        <v>26998.54</v>
      </c>
      <c r="L9">
        <v>28881.794000000002</v>
      </c>
      <c r="M9">
        <v>28643.384999999998</v>
      </c>
      <c r="N9">
        <v>30968.776000000002</v>
      </c>
      <c r="O9">
        <v>33636.756999999998</v>
      </c>
      <c r="P9">
        <v>8</v>
      </c>
    </row>
    <row r="10" spans="1:16" x14ac:dyDescent="0.3">
      <c r="A10" t="s">
        <v>152</v>
      </c>
      <c r="B10" t="s">
        <v>35</v>
      </c>
      <c r="C10" t="s">
        <v>15</v>
      </c>
      <c r="D10" t="s">
        <v>16</v>
      </c>
      <c r="E10" t="s">
        <v>17</v>
      </c>
      <c r="F10">
        <v>19805.455000000002</v>
      </c>
      <c r="G10">
        <v>19904.044000000002</v>
      </c>
      <c r="H10">
        <v>20693.563999999998</v>
      </c>
      <c r="I10">
        <v>22538.687000000002</v>
      </c>
      <c r="J10">
        <v>26349.187999999998</v>
      </c>
      <c r="K10">
        <v>26692.722000000002</v>
      </c>
      <c r="L10">
        <v>25188.953000000001</v>
      </c>
      <c r="M10">
        <v>25243.677</v>
      </c>
      <c r="N10">
        <v>27407.814999999999</v>
      </c>
      <c r="O10">
        <v>32646.36</v>
      </c>
      <c r="P10">
        <v>9</v>
      </c>
    </row>
    <row r="11" spans="1:16" x14ac:dyDescent="0.3">
      <c r="A11" t="s">
        <v>153</v>
      </c>
      <c r="B11" t="s">
        <v>30</v>
      </c>
      <c r="C11" t="s">
        <v>15</v>
      </c>
      <c r="D11" t="s">
        <v>16</v>
      </c>
      <c r="E11" t="s">
        <v>17</v>
      </c>
      <c r="F11">
        <v>17626.648000000001</v>
      </c>
      <c r="G11">
        <v>18811.485000000001</v>
      </c>
      <c r="H11">
        <v>20418.627</v>
      </c>
      <c r="I11">
        <v>20775.192999999999</v>
      </c>
      <c r="J11">
        <v>23225.169000000002</v>
      </c>
      <c r="K11">
        <v>24093.85</v>
      </c>
      <c r="L11">
        <v>24354.794000000002</v>
      </c>
      <c r="M11">
        <v>25051.477999999999</v>
      </c>
      <c r="N11">
        <v>25859.634999999998</v>
      </c>
      <c r="O11">
        <v>30911.026000000002</v>
      </c>
      <c r="P11">
        <v>10</v>
      </c>
    </row>
    <row r="12" spans="1:16" x14ac:dyDescent="0.3">
      <c r="A12" t="s">
        <v>154</v>
      </c>
      <c r="B12" t="s">
        <v>40</v>
      </c>
      <c r="C12" t="s">
        <v>15</v>
      </c>
      <c r="D12" t="s">
        <v>16</v>
      </c>
      <c r="E12" t="s">
        <v>17</v>
      </c>
      <c r="F12">
        <v>14188.299000000001</v>
      </c>
      <c r="G12">
        <v>14506.536</v>
      </c>
      <c r="H12">
        <v>14930.914000000001</v>
      </c>
      <c r="I12">
        <v>15831.206</v>
      </c>
      <c r="J12">
        <v>18169.789000000001</v>
      </c>
      <c r="K12">
        <v>19308.413</v>
      </c>
      <c r="L12">
        <v>20442.396000000001</v>
      </c>
      <c r="M12">
        <v>20440.105</v>
      </c>
      <c r="N12">
        <v>22831.944</v>
      </c>
      <c r="O12">
        <v>29510.492999999999</v>
      </c>
      <c r="P12">
        <v>11</v>
      </c>
    </row>
    <row r="13" spans="1:16" x14ac:dyDescent="0.3">
      <c r="A13" t="s">
        <v>155</v>
      </c>
      <c r="B13" t="s">
        <v>27</v>
      </c>
      <c r="C13" t="s">
        <v>15</v>
      </c>
      <c r="D13" t="s">
        <v>16</v>
      </c>
      <c r="E13" t="s">
        <v>17</v>
      </c>
      <c r="F13">
        <v>22445.284</v>
      </c>
      <c r="G13">
        <v>20772.067999999999</v>
      </c>
      <c r="H13">
        <v>20584.045999999998</v>
      </c>
      <c r="I13">
        <v>21172.137999999999</v>
      </c>
      <c r="J13">
        <v>23654.227999999999</v>
      </c>
      <c r="K13">
        <v>22759.17</v>
      </c>
      <c r="L13">
        <v>24116.511999999999</v>
      </c>
      <c r="M13">
        <v>24203.937999999998</v>
      </c>
      <c r="N13">
        <v>26610.437999999998</v>
      </c>
      <c r="O13">
        <v>29129.246999999999</v>
      </c>
      <c r="P13">
        <v>12</v>
      </c>
    </row>
    <row r="14" spans="1:16" x14ac:dyDescent="0.3">
      <c r="A14" t="s">
        <v>156</v>
      </c>
      <c r="B14" t="s">
        <v>44</v>
      </c>
      <c r="C14" t="s">
        <v>15</v>
      </c>
      <c r="D14" t="s">
        <v>16</v>
      </c>
      <c r="E14" t="s">
        <v>17</v>
      </c>
      <c r="F14">
        <v>10009.74</v>
      </c>
      <c r="G14">
        <v>11505.111000000001</v>
      </c>
      <c r="H14">
        <v>13200.258</v>
      </c>
      <c r="I14">
        <v>15462.212</v>
      </c>
      <c r="J14">
        <v>16984.04</v>
      </c>
      <c r="K14">
        <v>19715.584999999999</v>
      </c>
      <c r="L14">
        <v>22869.471000000001</v>
      </c>
      <c r="M14">
        <v>22033.125</v>
      </c>
      <c r="N14">
        <v>25048.957999999999</v>
      </c>
      <c r="O14">
        <v>28702.807000000001</v>
      </c>
      <c r="P14">
        <v>13</v>
      </c>
    </row>
    <row r="15" spans="1:16" x14ac:dyDescent="0.3">
      <c r="A15" t="s">
        <v>157</v>
      </c>
      <c r="B15" t="s">
        <v>52</v>
      </c>
      <c r="C15" t="s">
        <v>15</v>
      </c>
      <c r="D15" t="s">
        <v>16</v>
      </c>
      <c r="E15" t="s">
        <v>17</v>
      </c>
      <c r="F15">
        <v>11848.328</v>
      </c>
      <c r="G15">
        <v>12232.216</v>
      </c>
      <c r="H15">
        <v>12361.458000000001</v>
      </c>
      <c r="I15">
        <v>13595.528</v>
      </c>
      <c r="J15">
        <v>17021.423999999999</v>
      </c>
      <c r="K15">
        <v>20028.3</v>
      </c>
      <c r="L15">
        <v>18865.791000000001</v>
      </c>
      <c r="M15">
        <v>18058.009999999998</v>
      </c>
      <c r="N15">
        <v>21956.044000000002</v>
      </c>
      <c r="O15">
        <v>24278.511999999999</v>
      </c>
      <c r="P15">
        <v>14</v>
      </c>
    </row>
    <row r="16" spans="1:16" x14ac:dyDescent="0.3">
      <c r="A16" t="s">
        <v>158</v>
      </c>
      <c r="B16" t="s">
        <v>48</v>
      </c>
      <c r="C16" t="s">
        <v>15</v>
      </c>
      <c r="D16" t="s">
        <v>16</v>
      </c>
      <c r="E16" t="s">
        <v>17</v>
      </c>
      <c r="F16">
        <v>17722.075000000001</v>
      </c>
      <c r="G16">
        <v>14373.989</v>
      </c>
      <c r="H16">
        <v>16617.404999999999</v>
      </c>
      <c r="I16">
        <v>16437.772000000001</v>
      </c>
      <c r="J16">
        <v>19619.694</v>
      </c>
      <c r="K16">
        <v>19271.487000000001</v>
      </c>
      <c r="L16">
        <v>19665.427</v>
      </c>
      <c r="M16">
        <v>19236.013999999999</v>
      </c>
      <c r="N16">
        <v>20363.846000000001</v>
      </c>
      <c r="O16">
        <v>22645.655999999999</v>
      </c>
      <c r="P16">
        <v>15</v>
      </c>
    </row>
    <row r="17" spans="1:16" x14ac:dyDescent="0.3">
      <c r="A17" t="s">
        <v>159</v>
      </c>
      <c r="B17" t="s">
        <v>22</v>
      </c>
      <c r="C17" t="s">
        <v>15</v>
      </c>
      <c r="D17" t="s">
        <v>16</v>
      </c>
      <c r="E17" t="s">
        <v>17</v>
      </c>
      <c r="F17">
        <v>12649.793</v>
      </c>
      <c r="G17">
        <v>14181.789000000001</v>
      </c>
      <c r="H17">
        <v>14337.089</v>
      </c>
      <c r="I17">
        <v>16951.714</v>
      </c>
      <c r="J17">
        <v>17927.271000000001</v>
      </c>
      <c r="K17">
        <v>20422.721000000001</v>
      </c>
      <c r="L17">
        <v>21102.794999999998</v>
      </c>
      <c r="M17">
        <v>23259.116999999998</v>
      </c>
      <c r="N17">
        <v>21606.552</v>
      </c>
      <c r="O17">
        <v>22347.913</v>
      </c>
      <c r="P17">
        <v>16</v>
      </c>
    </row>
    <row r="18" spans="1:16" x14ac:dyDescent="0.3">
      <c r="A18" t="s">
        <v>160</v>
      </c>
      <c r="B18" t="s">
        <v>25</v>
      </c>
      <c r="C18" t="s">
        <v>15</v>
      </c>
      <c r="D18" t="s">
        <v>16</v>
      </c>
      <c r="E18" t="s">
        <v>17</v>
      </c>
      <c r="F18">
        <v>12793.712</v>
      </c>
      <c r="G18">
        <v>13260.842000000001</v>
      </c>
      <c r="H18">
        <v>16127.409</v>
      </c>
      <c r="I18">
        <v>16716.18</v>
      </c>
      <c r="J18">
        <v>16339.948</v>
      </c>
      <c r="K18">
        <v>16544.791000000001</v>
      </c>
      <c r="L18">
        <v>17797.88</v>
      </c>
      <c r="M18">
        <v>18671.651999999998</v>
      </c>
      <c r="N18">
        <v>20661.705999999998</v>
      </c>
      <c r="O18">
        <v>22012.433000000001</v>
      </c>
      <c r="P18">
        <v>17</v>
      </c>
    </row>
    <row r="19" spans="1:16" x14ac:dyDescent="0.3">
      <c r="A19" t="s">
        <v>161</v>
      </c>
      <c r="B19" t="s">
        <v>32</v>
      </c>
      <c r="C19" t="s">
        <v>15</v>
      </c>
      <c r="D19" t="s">
        <v>16</v>
      </c>
      <c r="E19" t="s">
        <v>17</v>
      </c>
      <c r="F19">
        <v>11036.829</v>
      </c>
      <c r="G19">
        <v>10921.653</v>
      </c>
      <c r="H19">
        <v>12505.754000000001</v>
      </c>
      <c r="I19">
        <v>12600.968999999999</v>
      </c>
      <c r="J19">
        <v>14908.369000000001</v>
      </c>
      <c r="K19">
        <v>16299.641</v>
      </c>
      <c r="L19">
        <v>16519.737000000001</v>
      </c>
      <c r="M19">
        <v>16345.132</v>
      </c>
      <c r="N19">
        <v>19087.330000000002</v>
      </c>
      <c r="O19">
        <v>20648.642</v>
      </c>
      <c r="P19">
        <v>18</v>
      </c>
    </row>
    <row r="20" spans="1:16" x14ac:dyDescent="0.3">
      <c r="A20" t="s">
        <v>162</v>
      </c>
      <c r="B20" t="s">
        <v>38</v>
      </c>
      <c r="C20" t="s">
        <v>15</v>
      </c>
      <c r="D20" t="s">
        <v>16</v>
      </c>
      <c r="E20" t="s">
        <v>17</v>
      </c>
      <c r="F20">
        <v>8623.3359999999993</v>
      </c>
      <c r="G20">
        <v>7865.0739999999996</v>
      </c>
      <c r="H20">
        <v>7499.1369999999997</v>
      </c>
      <c r="I20">
        <v>8112.4340000000002</v>
      </c>
      <c r="J20">
        <v>9940.7240000000002</v>
      </c>
      <c r="K20">
        <v>11325.772000000001</v>
      </c>
      <c r="L20">
        <v>11758.155000000001</v>
      </c>
      <c r="M20">
        <v>14233.565000000001</v>
      </c>
      <c r="N20">
        <v>14689.788</v>
      </c>
      <c r="O20">
        <v>18145.326000000001</v>
      </c>
      <c r="P20">
        <v>19</v>
      </c>
    </row>
    <row r="21" spans="1:16" x14ac:dyDescent="0.3">
      <c r="A21" t="s">
        <v>163</v>
      </c>
      <c r="B21" t="s">
        <v>51</v>
      </c>
      <c r="C21" t="s">
        <v>15</v>
      </c>
      <c r="D21" t="s">
        <v>16</v>
      </c>
      <c r="E21" t="s">
        <v>17</v>
      </c>
      <c r="F21">
        <v>8224.9609999999993</v>
      </c>
      <c r="G21">
        <v>8695.2219999999998</v>
      </c>
      <c r="H21">
        <v>9612.9950000000008</v>
      </c>
      <c r="I21">
        <v>9379.2720000000008</v>
      </c>
      <c r="J21">
        <v>10531.052</v>
      </c>
      <c r="K21">
        <v>11408.05</v>
      </c>
      <c r="L21">
        <v>13249.56</v>
      </c>
      <c r="M21">
        <v>13779.114</v>
      </c>
      <c r="N21">
        <v>14078.694</v>
      </c>
      <c r="O21">
        <v>16857.165000000001</v>
      </c>
      <c r="P21">
        <v>20</v>
      </c>
    </row>
    <row r="22" spans="1:16" x14ac:dyDescent="0.3">
      <c r="A22" t="s">
        <v>164</v>
      </c>
      <c r="B22" t="s">
        <v>14</v>
      </c>
      <c r="C22" t="s">
        <v>15</v>
      </c>
      <c r="D22" t="s">
        <v>16</v>
      </c>
      <c r="E22" t="s">
        <v>17</v>
      </c>
      <c r="F22">
        <v>7364.21</v>
      </c>
      <c r="G22">
        <v>7270.8580000000002</v>
      </c>
      <c r="H22">
        <v>8093.6930000000002</v>
      </c>
      <c r="I22">
        <v>8170.3580000000002</v>
      </c>
      <c r="J22">
        <v>9351.2880000000005</v>
      </c>
      <c r="K22">
        <v>10136.550999999999</v>
      </c>
      <c r="L22">
        <v>11778.014999999999</v>
      </c>
      <c r="M22">
        <v>11998.272999999999</v>
      </c>
      <c r="N22">
        <v>13479.44</v>
      </c>
      <c r="O22">
        <v>15407.069</v>
      </c>
      <c r="P22">
        <v>21</v>
      </c>
    </row>
    <row r="23" spans="1:16" x14ac:dyDescent="0.3">
      <c r="A23" t="s">
        <v>165</v>
      </c>
      <c r="B23" t="s">
        <v>42</v>
      </c>
      <c r="C23" t="s">
        <v>15</v>
      </c>
      <c r="D23" t="s">
        <v>16</v>
      </c>
      <c r="E23" t="s">
        <v>17</v>
      </c>
      <c r="F23">
        <v>7620.29</v>
      </c>
      <c r="G23">
        <v>7861.1360000000004</v>
      </c>
      <c r="H23">
        <v>8824.8870000000006</v>
      </c>
      <c r="I23">
        <v>9776.8349999999991</v>
      </c>
      <c r="J23">
        <v>10482.251</v>
      </c>
      <c r="K23">
        <v>11245.734</v>
      </c>
      <c r="L23">
        <v>12603.615</v>
      </c>
      <c r="M23">
        <v>12153.478999999999</v>
      </c>
      <c r="N23">
        <v>14133.221</v>
      </c>
      <c r="O23">
        <v>14970.675999999999</v>
      </c>
      <c r="P23">
        <v>22</v>
      </c>
    </row>
    <row r="24" spans="1:16" x14ac:dyDescent="0.3">
      <c r="A24" t="s">
        <v>166</v>
      </c>
      <c r="B24" t="s">
        <v>33</v>
      </c>
      <c r="C24" t="s">
        <v>15</v>
      </c>
      <c r="D24" t="s">
        <v>16</v>
      </c>
      <c r="E24" t="s">
        <v>17</v>
      </c>
      <c r="F24">
        <v>10689.39</v>
      </c>
      <c r="G24">
        <v>10711.134</v>
      </c>
      <c r="H24">
        <v>10619.89</v>
      </c>
      <c r="I24">
        <v>10968.268</v>
      </c>
      <c r="J24">
        <v>12071.212</v>
      </c>
      <c r="K24">
        <v>11798.28</v>
      </c>
      <c r="L24">
        <v>12102.153</v>
      </c>
      <c r="M24">
        <v>11994.218999999999</v>
      </c>
      <c r="N24">
        <v>12526.51</v>
      </c>
      <c r="O24">
        <v>13103.246999999999</v>
      </c>
      <c r="P24">
        <v>23</v>
      </c>
    </row>
    <row r="25" spans="1:16" x14ac:dyDescent="0.3">
      <c r="A25" t="s">
        <v>167</v>
      </c>
      <c r="B25" t="s">
        <v>47</v>
      </c>
      <c r="C25" t="s">
        <v>15</v>
      </c>
      <c r="D25" t="s">
        <v>16</v>
      </c>
      <c r="E25" t="s">
        <v>17</v>
      </c>
      <c r="F25">
        <v>7349.2269999999999</v>
      </c>
      <c r="G25">
        <v>7594.7830000000004</v>
      </c>
      <c r="H25">
        <v>7376.1930000000002</v>
      </c>
      <c r="I25">
        <v>7819.4759999999997</v>
      </c>
      <c r="J25">
        <v>8803.2389999999996</v>
      </c>
      <c r="K25">
        <v>9758.7829999999994</v>
      </c>
      <c r="L25">
        <v>10609.007</v>
      </c>
      <c r="M25">
        <v>10684.882</v>
      </c>
      <c r="N25">
        <v>11654.659</v>
      </c>
      <c r="O25">
        <v>12293.304</v>
      </c>
      <c r="P25">
        <v>24</v>
      </c>
    </row>
    <row r="26" spans="1:16" x14ac:dyDescent="0.3">
      <c r="A26" t="s">
        <v>168</v>
      </c>
      <c r="B26" t="s">
        <v>24</v>
      </c>
      <c r="C26" t="s">
        <v>15</v>
      </c>
      <c r="D26" t="s">
        <v>16</v>
      </c>
      <c r="E26" t="s">
        <v>17</v>
      </c>
      <c r="F26">
        <v>4226.3530000000001</v>
      </c>
      <c r="G26">
        <v>4031.3780000000002</v>
      </c>
      <c r="H26">
        <v>4732.8429999999998</v>
      </c>
      <c r="I26">
        <v>5417.6</v>
      </c>
      <c r="J26">
        <v>6545.9740000000002</v>
      </c>
      <c r="K26">
        <v>6578.0929999999998</v>
      </c>
      <c r="L26">
        <v>7204.6319999999996</v>
      </c>
      <c r="M26">
        <v>7372.5870000000004</v>
      </c>
      <c r="N26">
        <v>8224.991</v>
      </c>
      <c r="O26">
        <v>10537.522000000001</v>
      </c>
      <c r="P26">
        <v>25</v>
      </c>
    </row>
    <row r="27" spans="1:16" x14ac:dyDescent="0.3">
      <c r="A27" t="s">
        <v>169</v>
      </c>
      <c r="B27" t="s">
        <v>39</v>
      </c>
      <c r="C27" t="s">
        <v>15</v>
      </c>
      <c r="D27" t="s">
        <v>16</v>
      </c>
      <c r="E27" t="s">
        <v>17</v>
      </c>
      <c r="F27">
        <v>6386.3280000000004</v>
      </c>
      <c r="G27">
        <v>6847.625</v>
      </c>
      <c r="H27">
        <v>7560.6750000000002</v>
      </c>
      <c r="I27">
        <v>7601.0280000000002</v>
      </c>
      <c r="J27">
        <v>7888.0290000000005</v>
      </c>
      <c r="K27">
        <v>8468.1830000000009</v>
      </c>
      <c r="L27">
        <v>9053.3279999999995</v>
      </c>
      <c r="M27">
        <v>9775.0049999999992</v>
      </c>
      <c r="N27">
        <v>10782.332</v>
      </c>
      <c r="O27">
        <v>10465.52</v>
      </c>
      <c r="P27">
        <v>26</v>
      </c>
    </row>
    <row r="28" spans="1:16" x14ac:dyDescent="0.3">
      <c r="A28" t="s">
        <v>170</v>
      </c>
      <c r="B28" t="s">
        <v>37</v>
      </c>
      <c r="C28" t="s">
        <v>15</v>
      </c>
      <c r="D28" t="s">
        <v>16</v>
      </c>
      <c r="E28" t="s">
        <v>17</v>
      </c>
      <c r="F28">
        <v>5024.643</v>
      </c>
      <c r="G28">
        <v>6056.0559999999996</v>
      </c>
      <c r="H28">
        <v>5338.0140000000001</v>
      </c>
      <c r="I28">
        <v>5059.5020000000004</v>
      </c>
      <c r="J28">
        <v>6385.7950000000001</v>
      </c>
      <c r="K28">
        <v>7070.2089999999998</v>
      </c>
      <c r="L28">
        <v>8024.5240000000003</v>
      </c>
      <c r="M28">
        <v>8483.1560000000009</v>
      </c>
      <c r="N28">
        <v>8962.2270000000008</v>
      </c>
      <c r="O28">
        <v>10196.994000000001</v>
      </c>
      <c r="P28">
        <v>27</v>
      </c>
    </row>
    <row r="29" spans="1:16" x14ac:dyDescent="0.3">
      <c r="A29" t="s">
        <v>171</v>
      </c>
      <c r="B29" t="s">
        <v>26</v>
      </c>
      <c r="C29" t="s">
        <v>15</v>
      </c>
      <c r="D29" t="s">
        <v>16</v>
      </c>
      <c r="E29" t="s">
        <v>17</v>
      </c>
      <c r="F29">
        <v>4098.393</v>
      </c>
      <c r="G29">
        <v>4400.0069999999996</v>
      </c>
      <c r="H29">
        <v>4605.6210000000001</v>
      </c>
      <c r="I29">
        <v>4761.5959999999995</v>
      </c>
      <c r="J29">
        <v>6218.1360000000004</v>
      </c>
      <c r="K29">
        <v>6667.7860000000001</v>
      </c>
      <c r="L29">
        <v>7655.5889999999999</v>
      </c>
      <c r="M29">
        <v>7784.8069999999998</v>
      </c>
      <c r="N29">
        <v>8440.76</v>
      </c>
      <c r="O29">
        <v>9163.3590000000004</v>
      </c>
      <c r="P29">
        <v>28</v>
      </c>
    </row>
    <row r="30" spans="1:16" x14ac:dyDescent="0.3">
      <c r="A30" t="s">
        <v>172</v>
      </c>
      <c r="B30" t="s">
        <v>23</v>
      </c>
      <c r="C30" t="s">
        <v>15</v>
      </c>
      <c r="D30" t="s">
        <v>16</v>
      </c>
      <c r="E30" t="s">
        <v>17</v>
      </c>
      <c r="F30">
        <v>3738.8319999999999</v>
      </c>
      <c r="G30">
        <v>3772.2979999999998</v>
      </c>
      <c r="H30">
        <v>4834.2039999999997</v>
      </c>
      <c r="I30">
        <v>5373.2349999999997</v>
      </c>
      <c r="J30">
        <v>6656.45</v>
      </c>
      <c r="K30">
        <v>6747.8559999999998</v>
      </c>
      <c r="L30">
        <v>7263.6459999999997</v>
      </c>
      <c r="M30">
        <v>7320.3710000000001</v>
      </c>
      <c r="N30">
        <v>8072.3119999999999</v>
      </c>
      <c r="O30">
        <v>9089.9560000000001</v>
      </c>
      <c r="P30">
        <v>29</v>
      </c>
    </row>
    <row r="31" spans="1:16" x14ac:dyDescent="0.3">
      <c r="A31" t="s">
        <v>173</v>
      </c>
      <c r="B31" t="s">
        <v>43</v>
      </c>
      <c r="C31" t="s">
        <v>15</v>
      </c>
      <c r="D31" t="s">
        <v>16</v>
      </c>
      <c r="E31" t="s">
        <v>17</v>
      </c>
      <c r="F31">
        <v>1838.239</v>
      </c>
      <c r="G31">
        <v>1980.193</v>
      </c>
      <c r="H31">
        <v>1823.61</v>
      </c>
      <c r="I31">
        <v>2025.72</v>
      </c>
      <c r="J31">
        <v>2342.5610000000001</v>
      </c>
      <c r="K31">
        <v>2629.0659999999998</v>
      </c>
      <c r="L31">
        <v>3405.607</v>
      </c>
      <c r="M31">
        <v>2996.2240000000002</v>
      </c>
      <c r="N31">
        <v>3079.7820000000002</v>
      </c>
      <c r="O31">
        <v>4375.5739999999996</v>
      </c>
      <c r="P31">
        <v>30</v>
      </c>
    </row>
    <row r="32" spans="1:16" x14ac:dyDescent="0.3">
      <c r="A32" t="s">
        <v>174</v>
      </c>
      <c r="B32" t="s">
        <v>49</v>
      </c>
      <c r="C32" t="s">
        <v>15</v>
      </c>
      <c r="D32" t="s">
        <v>16</v>
      </c>
      <c r="E32" t="s">
        <v>17</v>
      </c>
      <c r="F32">
        <v>3601.04</v>
      </c>
      <c r="G32">
        <v>3235.9059999999999</v>
      </c>
      <c r="H32">
        <v>3301.9</v>
      </c>
      <c r="I32">
        <v>3489.029</v>
      </c>
      <c r="J32">
        <v>3678.192</v>
      </c>
      <c r="K32">
        <v>3748.4490000000001</v>
      </c>
      <c r="L32">
        <v>3921.0230000000001</v>
      </c>
      <c r="M32">
        <v>3857.3110000000001</v>
      </c>
      <c r="N32">
        <v>3747.8989999999999</v>
      </c>
      <c r="O32">
        <v>4226.8860000000004</v>
      </c>
      <c r="P32">
        <v>31</v>
      </c>
    </row>
    <row r="33" spans="1:16" x14ac:dyDescent="0.3">
      <c r="A33" t="s">
        <v>175</v>
      </c>
      <c r="B33" t="s">
        <v>29</v>
      </c>
      <c r="C33" t="s">
        <v>15</v>
      </c>
      <c r="D33" t="s">
        <v>16</v>
      </c>
      <c r="E33" t="s">
        <v>17</v>
      </c>
      <c r="F33">
        <v>988.35799999999995</v>
      </c>
      <c r="G33">
        <v>1195.825</v>
      </c>
      <c r="H33">
        <v>984.15499999999997</v>
      </c>
      <c r="I33">
        <v>994.029</v>
      </c>
      <c r="J33">
        <v>1500.1320000000001</v>
      </c>
      <c r="K33">
        <v>1102.056</v>
      </c>
      <c r="L33">
        <v>1299.1320000000001</v>
      </c>
      <c r="M33">
        <v>1431.8510000000001</v>
      </c>
      <c r="N33">
        <v>1409.567</v>
      </c>
      <c r="O33">
        <v>1579.8630000000001</v>
      </c>
      <c r="P33">
        <v>32</v>
      </c>
    </row>
    <row r="34" spans="1:16" x14ac:dyDescent="0.3">
      <c r="A34" t="s">
        <v>176</v>
      </c>
      <c r="B34" t="s">
        <v>39</v>
      </c>
      <c r="C34" t="s">
        <v>15</v>
      </c>
      <c r="D34" t="s">
        <v>18</v>
      </c>
      <c r="E34" t="s">
        <v>19</v>
      </c>
      <c r="F34">
        <v>415058.21600000001</v>
      </c>
      <c r="G34">
        <v>407371.03700000001</v>
      </c>
      <c r="H34">
        <v>446693.31699999998</v>
      </c>
      <c r="I34">
        <v>516051.20500000002</v>
      </c>
      <c r="J34">
        <v>543303.20200000005</v>
      </c>
      <c r="K34">
        <v>628211.6</v>
      </c>
      <c r="L34">
        <v>698599.40899999999</v>
      </c>
      <c r="M34">
        <v>732374.46900000004</v>
      </c>
      <c r="N34">
        <v>697720.5</v>
      </c>
      <c r="O34">
        <v>841681.25</v>
      </c>
      <c r="P34">
        <v>1</v>
      </c>
    </row>
    <row r="35" spans="1:16" x14ac:dyDescent="0.3">
      <c r="A35" t="s">
        <v>177</v>
      </c>
      <c r="B35" t="s">
        <v>35</v>
      </c>
      <c r="C35" t="s">
        <v>15</v>
      </c>
      <c r="D35" t="s">
        <v>18</v>
      </c>
      <c r="E35" t="s">
        <v>19</v>
      </c>
      <c r="F35">
        <v>364091.02</v>
      </c>
      <c r="G35">
        <v>382416.13500000001</v>
      </c>
      <c r="H35">
        <v>387942.386</v>
      </c>
      <c r="I35">
        <v>415322.88</v>
      </c>
      <c r="J35">
        <v>447035.69900000002</v>
      </c>
      <c r="K35">
        <v>516656.14399999997</v>
      </c>
      <c r="L35">
        <v>550990.36800000002</v>
      </c>
      <c r="M35">
        <v>526801.44700000004</v>
      </c>
      <c r="N35">
        <v>487815.49800000002</v>
      </c>
      <c r="O35">
        <v>572038.772</v>
      </c>
      <c r="P35">
        <v>2</v>
      </c>
    </row>
    <row r="36" spans="1:16" x14ac:dyDescent="0.3">
      <c r="A36" t="s">
        <v>178</v>
      </c>
      <c r="B36" t="s">
        <v>34</v>
      </c>
      <c r="C36" t="s">
        <v>15</v>
      </c>
      <c r="D36" t="s">
        <v>18</v>
      </c>
      <c r="E36" t="s">
        <v>19</v>
      </c>
      <c r="F36">
        <v>295786.95600000001</v>
      </c>
      <c r="G36">
        <v>310653.50699999998</v>
      </c>
      <c r="H36">
        <v>345376.57400000002</v>
      </c>
      <c r="I36">
        <v>392264.174</v>
      </c>
      <c r="J36">
        <v>432284.65700000001</v>
      </c>
      <c r="K36">
        <v>473076.81</v>
      </c>
      <c r="L36">
        <v>501275.91399999999</v>
      </c>
      <c r="M36">
        <v>520205.89600000001</v>
      </c>
      <c r="N36">
        <v>494548.38500000001</v>
      </c>
      <c r="O36">
        <v>535825.98100000003</v>
      </c>
      <c r="P36">
        <v>3</v>
      </c>
    </row>
    <row r="37" spans="1:16" x14ac:dyDescent="0.3">
      <c r="A37" t="s">
        <v>179</v>
      </c>
      <c r="B37" t="s">
        <v>25</v>
      </c>
      <c r="C37" t="s">
        <v>15</v>
      </c>
      <c r="D37" t="s">
        <v>18</v>
      </c>
      <c r="E37" t="s">
        <v>19</v>
      </c>
      <c r="F37">
        <v>291468.65899999999</v>
      </c>
      <c r="G37">
        <v>276370.022</v>
      </c>
      <c r="H37">
        <v>300782.995</v>
      </c>
      <c r="I37">
        <v>326428.01400000002</v>
      </c>
      <c r="J37">
        <v>361666.33600000001</v>
      </c>
      <c r="K37">
        <v>418414.674</v>
      </c>
      <c r="L37">
        <v>446175.80800000002</v>
      </c>
      <c r="M37">
        <v>451920.505</v>
      </c>
      <c r="N37">
        <v>416302.82400000002</v>
      </c>
      <c r="O37">
        <v>498705.86</v>
      </c>
      <c r="P37">
        <v>4</v>
      </c>
    </row>
    <row r="38" spans="1:16" x14ac:dyDescent="0.3">
      <c r="A38" t="s">
        <v>180</v>
      </c>
      <c r="B38" t="s">
        <v>46</v>
      </c>
      <c r="C38" t="s">
        <v>15</v>
      </c>
      <c r="D38" t="s">
        <v>18</v>
      </c>
      <c r="E38" t="s">
        <v>19</v>
      </c>
      <c r="F38">
        <v>218858.65100000001</v>
      </c>
      <c r="G38">
        <v>228563.88800000001</v>
      </c>
      <c r="H38">
        <v>237597.36</v>
      </c>
      <c r="I38">
        <v>265200.51899999997</v>
      </c>
      <c r="J38">
        <v>309157.64</v>
      </c>
      <c r="K38">
        <v>350908.576</v>
      </c>
      <c r="L38">
        <v>361463.42700000003</v>
      </c>
      <c r="M38">
        <v>362940.51</v>
      </c>
      <c r="N38">
        <v>376776.95199999999</v>
      </c>
      <c r="O38">
        <v>446201.29800000001</v>
      </c>
      <c r="P38">
        <v>5</v>
      </c>
    </row>
    <row r="39" spans="1:16" x14ac:dyDescent="0.3">
      <c r="A39" t="s">
        <v>181</v>
      </c>
      <c r="B39" t="s">
        <v>22</v>
      </c>
      <c r="C39" t="s">
        <v>15</v>
      </c>
      <c r="D39" t="s">
        <v>18</v>
      </c>
      <c r="E39" t="s">
        <v>19</v>
      </c>
      <c r="F39">
        <v>175448.818</v>
      </c>
      <c r="G39">
        <v>170405.10399999999</v>
      </c>
      <c r="H39">
        <v>193020.28200000001</v>
      </c>
      <c r="I39">
        <v>243806.95800000001</v>
      </c>
      <c r="J39">
        <v>274102.658</v>
      </c>
      <c r="K39">
        <v>302570.07799999998</v>
      </c>
      <c r="L39">
        <v>331129.95500000002</v>
      </c>
      <c r="M39">
        <v>353685.092</v>
      </c>
      <c r="N39">
        <v>357982.71</v>
      </c>
      <c r="O39">
        <v>416899.33199999999</v>
      </c>
      <c r="P39">
        <v>6</v>
      </c>
    </row>
    <row r="40" spans="1:16" x14ac:dyDescent="0.3">
      <c r="A40" t="s">
        <v>182</v>
      </c>
      <c r="B40" t="s">
        <v>31</v>
      </c>
      <c r="C40" t="s">
        <v>15</v>
      </c>
      <c r="D40" t="s">
        <v>18</v>
      </c>
      <c r="E40" t="s">
        <v>19</v>
      </c>
      <c r="F40">
        <v>195778.65599999999</v>
      </c>
      <c r="G40">
        <v>206339.715</v>
      </c>
      <c r="H40">
        <v>241988.228</v>
      </c>
      <c r="I40">
        <v>283400.40299999999</v>
      </c>
      <c r="J40">
        <v>311697.98700000002</v>
      </c>
      <c r="K40">
        <v>366688.41600000003</v>
      </c>
      <c r="L40">
        <v>381512.78899999999</v>
      </c>
      <c r="M40">
        <v>373813.37599999999</v>
      </c>
      <c r="N40">
        <v>370059.15399999998</v>
      </c>
      <c r="O40">
        <v>402886.68599999999</v>
      </c>
      <c r="P40">
        <v>7</v>
      </c>
    </row>
    <row r="41" spans="1:16" x14ac:dyDescent="0.3">
      <c r="A41" t="s">
        <v>183</v>
      </c>
      <c r="B41" t="s">
        <v>28</v>
      </c>
      <c r="C41" t="s">
        <v>15</v>
      </c>
      <c r="D41" t="s">
        <v>18</v>
      </c>
      <c r="E41" t="s">
        <v>19</v>
      </c>
      <c r="F41">
        <v>185222.17600000001</v>
      </c>
      <c r="G41">
        <v>186862.40700000001</v>
      </c>
      <c r="H41">
        <v>207671.07</v>
      </c>
      <c r="I41">
        <v>252568.81899999999</v>
      </c>
      <c r="J41">
        <v>289617.125</v>
      </c>
      <c r="K41">
        <v>314637.09299999999</v>
      </c>
      <c r="L41">
        <v>329892.66600000003</v>
      </c>
      <c r="M41">
        <v>349823.62300000002</v>
      </c>
      <c r="N41">
        <v>347715.57799999998</v>
      </c>
      <c r="O41">
        <v>391247.23800000001</v>
      </c>
      <c r="P41">
        <v>8</v>
      </c>
    </row>
    <row r="42" spans="1:16" x14ac:dyDescent="0.3">
      <c r="A42" t="s">
        <v>184</v>
      </c>
      <c r="B42" t="s">
        <v>29</v>
      </c>
      <c r="C42" t="s">
        <v>15</v>
      </c>
      <c r="D42" t="s">
        <v>18</v>
      </c>
      <c r="E42" t="s">
        <v>19</v>
      </c>
      <c r="F42">
        <v>298899.47399999999</v>
      </c>
      <c r="G42">
        <v>290198.06699999998</v>
      </c>
      <c r="H42">
        <v>307906.46799999999</v>
      </c>
      <c r="I42">
        <v>301325.35800000001</v>
      </c>
      <c r="J42">
        <v>336001.35399999999</v>
      </c>
      <c r="K42">
        <v>360174.78700000001</v>
      </c>
      <c r="L42">
        <v>378181.45500000002</v>
      </c>
      <c r="M42">
        <v>372294.80800000002</v>
      </c>
      <c r="N42">
        <v>336837.19699999999</v>
      </c>
      <c r="O42">
        <v>390246.36900000001</v>
      </c>
      <c r="P42">
        <v>9</v>
      </c>
    </row>
    <row r="43" spans="1:16" x14ac:dyDescent="0.3">
      <c r="A43" t="s">
        <v>185</v>
      </c>
      <c r="B43" t="s">
        <v>24</v>
      </c>
      <c r="C43" t="s">
        <v>15</v>
      </c>
      <c r="D43" t="s">
        <v>18</v>
      </c>
      <c r="E43" t="s">
        <v>19</v>
      </c>
      <c r="F43">
        <v>702408.53399999999</v>
      </c>
      <c r="G43">
        <v>640980.90700000001</v>
      </c>
      <c r="H43">
        <v>609811.87699999998</v>
      </c>
      <c r="I43">
        <v>344241.86499999999</v>
      </c>
      <c r="J43">
        <v>318121.761</v>
      </c>
      <c r="K43">
        <v>391013.00300000003</v>
      </c>
      <c r="L43">
        <v>447047.42</v>
      </c>
      <c r="M43">
        <v>517290.054</v>
      </c>
      <c r="N43">
        <v>351271.09100000001</v>
      </c>
      <c r="O43">
        <v>367405.37099999998</v>
      </c>
      <c r="P43">
        <v>10</v>
      </c>
    </row>
    <row r="44" spans="1:16" x14ac:dyDescent="0.3">
      <c r="A44" t="s">
        <v>186</v>
      </c>
      <c r="B44" t="s">
        <v>47</v>
      </c>
      <c r="C44" t="s">
        <v>15</v>
      </c>
      <c r="D44" t="s">
        <v>18</v>
      </c>
      <c r="E44" t="s">
        <v>19</v>
      </c>
      <c r="F44">
        <v>430245.62699999998</v>
      </c>
      <c r="G44">
        <v>381269.55300000001</v>
      </c>
      <c r="H44">
        <v>390727.81800000003</v>
      </c>
      <c r="I44">
        <v>268966.79800000001</v>
      </c>
      <c r="J44">
        <v>247976.66800000001</v>
      </c>
      <c r="K44">
        <v>281415.20799999998</v>
      </c>
      <c r="L44">
        <v>275849.24099999998</v>
      </c>
      <c r="M44">
        <v>288354.78999999998</v>
      </c>
      <c r="N44">
        <v>273696.22100000002</v>
      </c>
      <c r="O44">
        <v>342500.375</v>
      </c>
      <c r="P44">
        <v>11</v>
      </c>
    </row>
    <row r="45" spans="1:16" x14ac:dyDescent="0.3">
      <c r="A45" t="s">
        <v>187</v>
      </c>
      <c r="B45" t="s">
        <v>50</v>
      </c>
      <c r="C45" t="s">
        <v>15</v>
      </c>
      <c r="D45" t="s">
        <v>18</v>
      </c>
      <c r="E45" t="s">
        <v>19</v>
      </c>
      <c r="F45">
        <v>295064.54200000002</v>
      </c>
      <c r="G45">
        <v>284598.41100000002</v>
      </c>
      <c r="H45">
        <v>282325.42</v>
      </c>
      <c r="I45">
        <v>267856.75300000003</v>
      </c>
      <c r="J45">
        <v>269268.76799999998</v>
      </c>
      <c r="K45">
        <v>285363.42800000001</v>
      </c>
      <c r="L45">
        <v>312653.06</v>
      </c>
      <c r="M45">
        <v>335158.87300000002</v>
      </c>
      <c r="N45">
        <v>299041.049</v>
      </c>
      <c r="O45">
        <v>332948.15600000002</v>
      </c>
      <c r="P45">
        <v>12</v>
      </c>
    </row>
    <row r="46" spans="1:16" x14ac:dyDescent="0.3">
      <c r="A46" t="s">
        <v>188</v>
      </c>
      <c r="B46" t="s">
        <v>48</v>
      </c>
      <c r="C46" t="s">
        <v>15</v>
      </c>
      <c r="D46" t="s">
        <v>18</v>
      </c>
      <c r="E46" t="s">
        <v>19</v>
      </c>
      <c r="F46">
        <v>186500.32399999999</v>
      </c>
      <c r="G46">
        <v>184994.25200000001</v>
      </c>
      <c r="H46">
        <v>200164.29</v>
      </c>
      <c r="I46">
        <v>225709.802</v>
      </c>
      <c r="J46">
        <v>228801.49799999999</v>
      </c>
      <c r="K46">
        <v>251372.43700000001</v>
      </c>
      <c r="L46">
        <v>275551.51400000002</v>
      </c>
      <c r="M46">
        <v>300313.609</v>
      </c>
      <c r="N46">
        <v>271033.60600000003</v>
      </c>
      <c r="O46">
        <v>283070.19900000002</v>
      </c>
      <c r="P46">
        <v>13</v>
      </c>
    </row>
    <row r="47" spans="1:16" x14ac:dyDescent="0.3">
      <c r="A47" t="s">
        <v>189</v>
      </c>
      <c r="B47" t="s">
        <v>41</v>
      </c>
      <c r="C47" t="s">
        <v>15</v>
      </c>
      <c r="D47" t="s">
        <v>18</v>
      </c>
      <c r="E47" t="s">
        <v>19</v>
      </c>
      <c r="F47">
        <v>184817.76199999999</v>
      </c>
      <c r="G47">
        <v>172755.59099999999</v>
      </c>
      <c r="H47">
        <v>179510.049</v>
      </c>
      <c r="I47">
        <v>195629.845</v>
      </c>
      <c r="J47">
        <v>218258.986</v>
      </c>
      <c r="K47">
        <v>261129.671</v>
      </c>
      <c r="L47">
        <v>279202.87300000002</v>
      </c>
      <c r="M47">
        <v>284403.26299999998</v>
      </c>
      <c r="N47">
        <v>249203.065</v>
      </c>
      <c r="O47">
        <v>271196.23200000002</v>
      </c>
      <c r="P47">
        <v>14</v>
      </c>
    </row>
    <row r="48" spans="1:16" x14ac:dyDescent="0.3">
      <c r="A48" t="s">
        <v>190</v>
      </c>
      <c r="B48" t="s">
        <v>44</v>
      </c>
      <c r="C48" t="s">
        <v>15</v>
      </c>
      <c r="D48" t="s">
        <v>18</v>
      </c>
      <c r="E48" t="s">
        <v>19</v>
      </c>
      <c r="F48">
        <v>116384.053</v>
      </c>
      <c r="G48">
        <v>117201.817</v>
      </c>
      <c r="H48">
        <v>128124.34299999999</v>
      </c>
      <c r="I48">
        <v>146043.103</v>
      </c>
      <c r="J48">
        <v>167558.617</v>
      </c>
      <c r="K48">
        <v>203204.69200000001</v>
      </c>
      <c r="L48">
        <v>224855.946</v>
      </c>
      <c r="M48">
        <v>232739.94500000001</v>
      </c>
      <c r="N48">
        <v>230957.70300000001</v>
      </c>
      <c r="O48">
        <v>248830.40100000001</v>
      </c>
      <c r="P48">
        <v>15</v>
      </c>
    </row>
    <row r="49" spans="1:16" x14ac:dyDescent="0.3">
      <c r="A49" t="s">
        <v>191</v>
      </c>
      <c r="B49" t="s">
        <v>42</v>
      </c>
      <c r="C49" t="s">
        <v>15</v>
      </c>
      <c r="D49" t="s">
        <v>18</v>
      </c>
      <c r="E49" t="s">
        <v>19</v>
      </c>
      <c r="F49">
        <v>118783.969</v>
      </c>
      <c r="G49">
        <v>119646.255</v>
      </c>
      <c r="H49">
        <v>136358.70000000001</v>
      </c>
      <c r="I49">
        <v>155520.55300000001</v>
      </c>
      <c r="J49">
        <v>179357.125</v>
      </c>
      <c r="K49">
        <v>208971.86300000001</v>
      </c>
      <c r="L49">
        <v>224313.15900000001</v>
      </c>
      <c r="M49">
        <v>227073.049</v>
      </c>
      <c r="N49">
        <v>201118.41399999999</v>
      </c>
      <c r="O49">
        <v>235346.37400000001</v>
      </c>
      <c r="P49">
        <v>16</v>
      </c>
    </row>
    <row r="50" spans="1:16" x14ac:dyDescent="0.3">
      <c r="A50" t="s">
        <v>192</v>
      </c>
      <c r="B50" t="s">
        <v>14</v>
      </c>
      <c r="C50" t="s">
        <v>15</v>
      </c>
      <c r="D50" t="s">
        <v>18</v>
      </c>
      <c r="E50" t="s">
        <v>19</v>
      </c>
      <c r="F50">
        <v>67225.188999999998</v>
      </c>
      <c r="G50">
        <v>69596.84</v>
      </c>
      <c r="H50">
        <v>84669.804000000004</v>
      </c>
      <c r="I50">
        <v>93903.998999999996</v>
      </c>
      <c r="J50">
        <v>111702.276</v>
      </c>
      <c r="K50">
        <v>124852.17</v>
      </c>
      <c r="L50">
        <v>136811.90100000001</v>
      </c>
      <c r="M50">
        <v>139565.02499999999</v>
      </c>
      <c r="N50">
        <v>140998.481</v>
      </c>
      <c r="O50">
        <v>143239.378</v>
      </c>
      <c r="P50">
        <v>17</v>
      </c>
    </row>
    <row r="51" spans="1:16" x14ac:dyDescent="0.3">
      <c r="A51" t="s">
        <v>193</v>
      </c>
      <c r="B51" t="s">
        <v>33</v>
      </c>
      <c r="C51" t="s">
        <v>15</v>
      </c>
      <c r="D51" t="s">
        <v>18</v>
      </c>
      <c r="E51" t="s">
        <v>19</v>
      </c>
      <c r="F51">
        <v>87924.845000000001</v>
      </c>
      <c r="G51">
        <v>75661.767000000007</v>
      </c>
      <c r="H51">
        <v>88710.659</v>
      </c>
      <c r="I51">
        <v>104602.815</v>
      </c>
      <c r="J51">
        <v>97863.044999999998</v>
      </c>
      <c r="K51">
        <v>127445.001</v>
      </c>
      <c r="L51">
        <v>144235.57</v>
      </c>
      <c r="M51">
        <v>137585.87700000001</v>
      </c>
      <c r="N51">
        <v>121838.486</v>
      </c>
      <c r="O51">
        <v>139672.04300000001</v>
      </c>
      <c r="P51">
        <v>18</v>
      </c>
    </row>
    <row r="52" spans="1:16" x14ac:dyDescent="0.3">
      <c r="A52" t="s">
        <v>194</v>
      </c>
      <c r="B52" t="s">
        <v>40</v>
      </c>
      <c r="C52" t="s">
        <v>15</v>
      </c>
      <c r="D52" t="s">
        <v>18</v>
      </c>
      <c r="E52" t="s">
        <v>19</v>
      </c>
      <c r="F52">
        <v>77292.144</v>
      </c>
      <c r="G52">
        <v>68077.11</v>
      </c>
      <c r="H52">
        <v>79619.971000000005</v>
      </c>
      <c r="I52">
        <v>87752.338000000003</v>
      </c>
      <c r="J52">
        <v>70111.737999999998</v>
      </c>
      <c r="K52">
        <v>82950.794999999998</v>
      </c>
      <c r="L52">
        <v>112276.276</v>
      </c>
      <c r="M52">
        <v>97473.195000000007</v>
      </c>
      <c r="N52">
        <v>104154.071</v>
      </c>
      <c r="O52">
        <v>126606.086</v>
      </c>
      <c r="P52">
        <v>19</v>
      </c>
    </row>
    <row r="53" spans="1:16" x14ac:dyDescent="0.3">
      <c r="A53" t="s">
        <v>195</v>
      </c>
      <c r="B53" t="s">
        <v>45</v>
      </c>
      <c r="C53" t="s">
        <v>15</v>
      </c>
      <c r="D53" t="s">
        <v>18</v>
      </c>
      <c r="E53" t="s">
        <v>19</v>
      </c>
      <c r="F53">
        <v>68199.244999999995</v>
      </c>
      <c r="G53">
        <v>68644.476999999999</v>
      </c>
      <c r="H53">
        <v>70462.599000000002</v>
      </c>
      <c r="I53">
        <v>78297.873999999996</v>
      </c>
      <c r="J53">
        <v>87953.3</v>
      </c>
      <c r="K53">
        <v>96806.101999999999</v>
      </c>
      <c r="L53">
        <v>105715.073</v>
      </c>
      <c r="M53">
        <v>107248.90700000001</v>
      </c>
      <c r="N53">
        <v>105672.284</v>
      </c>
      <c r="O53">
        <v>119086.772</v>
      </c>
      <c r="P53">
        <v>20</v>
      </c>
    </row>
    <row r="54" spans="1:16" x14ac:dyDescent="0.3">
      <c r="A54" t="s">
        <v>196</v>
      </c>
      <c r="B54" t="s">
        <v>51</v>
      </c>
      <c r="C54" t="s">
        <v>15</v>
      </c>
      <c r="D54" t="s">
        <v>18</v>
      </c>
      <c r="E54" t="s">
        <v>19</v>
      </c>
      <c r="F54">
        <v>57273.756000000001</v>
      </c>
      <c r="G54">
        <v>54505.898999999998</v>
      </c>
      <c r="H54">
        <v>61453.588000000003</v>
      </c>
      <c r="I54">
        <v>65229.873</v>
      </c>
      <c r="J54">
        <v>76005.900999999998</v>
      </c>
      <c r="K54">
        <v>89472.322</v>
      </c>
      <c r="L54">
        <v>95863.990999999995</v>
      </c>
      <c r="M54">
        <v>100405.939</v>
      </c>
      <c r="N54">
        <v>92160.963000000003</v>
      </c>
      <c r="O54">
        <v>110738.234</v>
      </c>
      <c r="P54">
        <v>21</v>
      </c>
    </row>
    <row r="55" spans="1:16" x14ac:dyDescent="0.3">
      <c r="A55" t="s">
        <v>197</v>
      </c>
      <c r="B55" t="s">
        <v>36</v>
      </c>
      <c r="C55" t="s">
        <v>15</v>
      </c>
      <c r="D55" t="s">
        <v>18</v>
      </c>
      <c r="E55" t="s">
        <v>19</v>
      </c>
      <c r="F55">
        <v>69986.490000000005</v>
      </c>
      <c r="G55">
        <v>68417.837</v>
      </c>
      <c r="H55">
        <v>76232.922999999995</v>
      </c>
      <c r="I55">
        <v>74212.074999999997</v>
      </c>
      <c r="J55">
        <v>77834.595000000001</v>
      </c>
      <c r="K55">
        <v>88565.979000000007</v>
      </c>
      <c r="L55">
        <v>93380.383000000002</v>
      </c>
      <c r="M55">
        <v>93416.707999999999</v>
      </c>
      <c r="N55">
        <v>94124.604000000007</v>
      </c>
      <c r="O55">
        <v>99869.252999999997</v>
      </c>
      <c r="P55">
        <v>22</v>
      </c>
    </row>
    <row r="56" spans="1:16" x14ac:dyDescent="0.3">
      <c r="A56" t="s">
        <v>198</v>
      </c>
      <c r="B56" t="s">
        <v>30</v>
      </c>
      <c r="C56" t="s">
        <v>15</v>
      </c>
      <c r="D56" t="s">
        <v>18</v>
      </c>
      <c r="E56" t="s">
        <v>19</v>
      </c>
      <c r="F56">
        <v>56842.718999999997</v>
      </c>
      <c r="G56">
        <v>59411.167000000001</v>
      </c>
      <c r="H56">
        <v>62371.89</v>
      </c>
      <c r="I56">
        <v>63865.813999999998</v>
      </c>
      <c r="J56">
        <v>72568.706000000006</v>
      </c>
      <c r="K56">
        <v>77122.743000000002</v>
      </c>
      <c r="L56">
        <v>81394.543999999994</v>
      </c>
      <c r="M56">
        <v>87188.543999999994</v>
      </c>
      <c r="N56">
        <v>84015.680999999997</v>
      </c>
      <c r="O56">
        <v>99141.797000000006</v>
      </c>
      <c r="P56">
        <v>23</v>
      </c>
    </row>
    <row r="57" spans="1:16" x14ac:dyDescent="0.3">
      <c r="A57" t="s">
        <v>199</v>
      </c>
      <c r="B57" t="s">
        <v>52</v>
      </c>
      <c r="C57" t="s">
        <v>15</v>
      </c>
      <c r="D57" t="s">
        <v>18</v>
      </c>
      <c r="E57" t="s">
        <v>19</v>
      </c>
      <c r="F57">
        <v>69902.202000000005</v>
      </c>
      <c r="G57">
        <v>55344.466999999997</v>
      </c>
      <c r="H57">
        <v>59915.131000000001</v>
      </c>
      <c r="I57">
        <v>65142.714999999997</v>
      </c>
      <c r="J57">
        <v>72452.611000000004</v>
      </c>
      <c r="K57">
        <v>76093.78</v>
      </c>
      <c r="L57">
        <v>76281.260999999999</v>
      </c>
      <c r="M57">
        <v>71166.383000000002</v>
      </c>
      <c r="N57">
        <v>76854.210999999996</v>
      </c>
      <c r="O57">
        <v>87857.828999999998</v>
      </c>
      <c r="P57">
        <v>24</v>
      </c>
    </row>
    <row r="58" spans="1:16" x14ac:dyDescent="0.3">
      <c r="A58" t="s">
        <v>200</v>
      </c>
      <c r="B58" t="s">
        <v>37</v>
      </c>
      <c r="C58" t="s">
        <v>15</v>
      </c>
      <c r="D58" t="s">
        <v>18</v>
      </c>
      <c r="E58" t="s">
        <v>19</v>
      </c>
      <c r="F58">
        <v>54386.502</v>
      </c>
      <c r="G58">
        <v>55777.993000000002</v>
      </c>
      <c r="H58">
        <v>61102.091999999997</v>
      </c>
      <c r="I58">
        <v>62619.353999999999</v>
      </c>
      <c r="J58">
        <v>71170.759000000005</v>
      </c>
      <c r="K58">
        <v>86522.698000000004</v>
      </c>
      <c r="L58">
        <v>85763.183999999994</v>
      </c>
      <c r="M58">
        <v>87876.491999999998</v>
      </c>
      <c r="N58">
        <v>74598.835000000006</v>
      </c>
      <c r="O58">
        <v>84678.399000000005</v>
      </c>
      <c r="P58">
        <v>25</v>
      </c>
    </row>
    <row r="59" spans="1:16" x14ac:dyDescent="0.3">
      <c r="A59" t="s">
        <v>201</v>
      </c>
      <c r="B59" t="s">
        <v>32</v>
      </c>
      <c r="C59" t="s">
        <v>15</v>
      </c>
      <c r="D59" t="s">
        <v>18</v>
      </c>
      <c r="E59" t="s">
        <v>19</v>
      </c>
      <c r="F59">
        <v>39346.004000000001</v>
      </c>
      <c r="G59">
        <v>41978.603999999999</v>
      </c>
      <c r="H59">
        <v>46318.337</v>
      </c>
      <c r="I59">
        <v>44178.963000000003</v>
      </c>
      <c r="J59">
        <v>49896.341</v>
      </c>
      <c r="K59">
        <v>56155.648000000001</v>
      </c>
      <c r="L59">
        <v>61028.79</v>
      </c>
      <c r="M59">
        <v>66317.063999999998</v>
      </c>
      <c r="N59">
        <v>64331.908000000003</v>
      </c>
      <c r="O59">
        <v>71278.89</v>
      </c>
      <c r="P59">
        <v>26</v>
      </c>
    </row>
    <row r="60" spans="1:16" x14ac:dyDescent="0.3">
      <c r="A60" t="s">
        <v>202</v>
      </c>
      <c r="B60" t="s">
        <v>27</v>
      </c>
      <c r="C60" t="s">
        <v>15</v>
      </c>
      <c r="D60" t="s">
        <v>18</v>
      </c>
      <c r="E60" t="s">
        <v>19</v>
      </c>
      <c r="F60">
        <v>86726.717000000004</v>
      </c>
      <c r="G60">
        <v>76769.782000000007</v>
      </c>
      <c r="H60">
        <v>78820.994000000006</v>
      </c>
      <c r="I60">
        <v>69066.747000000003</v>
      </c>
      <c r="J60">
        <v>68951.856</v>
      </c>
      <c r="K60">
        <v>64753.36</v>
      </c>
      <c r="L60">
        <v>63196.877</v>
      </c>
      <c r="M60">
        <v>58488.84</v>
      </c>
      <c r="N60">
        <v>57724.256000000001</v>
      </c>
      <c r="O60">
        <v>71026.346000000005</v>
      </c>
      <c r="P60">
        <v>27</v>
      </c>
    </row>
    <row r="61" spans="1:16" x14ac:dyDescent="0.3">
      <c r="A61" t="s">
        <v>203</v>
      </c>
      <c r="B61" t="s">
        <v>23</v>
      </c>
      <c r="C61" t="s">
        <v>15</v>
      </c>
      <c r="D61" t="s">
        <v>18</v>
      </c>
      <c r="E61" t="s">
        <v>19</v>
      </c>
      <c r="F61">
        <v>31833.163</v>
      </c>
      <c r="G61">
        <v>30272.173999999999</v>
      </c>
      <c r="H61">
        <v>29724.831999999999</v>
      </c>
      <c r="I61">
        <v>42279.703000000001</v>
      </c>
      <c r="J61">
        <v>42996.031999999999</v>
      </c>
      <c r="K61">
        <v>62314.512999999999</v>
      </c>
      <c r="L61">
        <v>93819.434999999998</v>
      </c>
      <c r="M61">
        <v>68709.995999999999</v>
      </c>
      <c r="N61">
        <v>47162.777000000002</v>
      </c>
      <c r="O61">
        <v>57668.786999999997</v>
      </c>
      <c r="P61">
        <v>28</v>
      </c>
    </row>
    <row r="62" spans="1:16" x14ac:dyDescent="0.3">
      <c r="A62" t="s">
        <v>204</v>
      </c>
      <c r="B62" t="s">
        <v>49</v>
      </c>
      <c r="C62" t="s">
        <v>15</v>
      </c>
      <c r="D62" t="s">
        <v>18</v>
      </c>
      <c r="E62" t="s">
        <v>19</v>
      </c>
      <c r="F62">
        <v>31991.224999999999</v>
      </c>
      <c r="G62">
        <v>28331.63</v>
      </c>
      <c r="H62">
        <v>31138.646000000001</v>
      </c>
      <c r="I62">
        <v>37390.489000000001</v>
      </c>
      <c r="J62">
        <v>39120.978000000003</v>
      </c>
      <c r="K62">
        <v>40545.978999999999</v>
      </c>
      <c r="L62">
        <v>46765.048999999999</v>
      </c>
      <c r="M62">
        <v>53626.427000000003</v>
      </c>
      <c r="N62">
        <v>43858.258000000002</v>
      </c>
      <c r="O62">
        <v>49414.737000000001</v>
      </c>
      <c r="P62">
        <v>29</v>
      </c>
    </row>
    <row r="63" spans="1:16" x14ac:dyDescent="0.3">
      <c r="A63" t="s">
        <v>205</v>
      </c>
      <c r="B63" t="s">
        <v>43</v>
      </c>
      <c r="C63" t="s">
        <v>15</v>
      </c>
      <c r="D63" t="s">
        <v>18</v>
      </c>
      <c r="E63" t="s">
        <v>19</v>
      </c>
      <c r="F63">
        <v>23450.398000000001</v>
      </c>
      <c r="G63">
        <v>25476.780999999999</v>
      </c>
      <c r="H63">
        <v>28852.815999999999</v>
      </c>
      <c r="I63">
        <v>28149.124</v>
      </c>
      <c r="J63">
        <v>37459.480000000003</v>
      </c>
      <c r="K63">
        <v>38589.750999999997</v>
      </c>
      <c r="L63">
        <v>47878.792999999998</v>
      </c>
      <c r="M63">
        <v>50388.052000000003</v>
      </c>
      <c r="N63">
        <v>46271.55</v>
      </c>
      <c r="O63">
        <v>46232.701000000001</v>
      </c>
      <c r="P63">
        <v>30</v>
      </c>
    </row>
    <row r="64" spans="1:16" x14ac:dyDescent="0.3">
      <c r="A64" t="s">
        <v>206</v>
      </c>
      <c r="B64" t="s">
        <v>38</v>
      </c>
      <c r="C64" t="s">
        <v>15</v>
      </c>
      <c r="D64" t="s">
        <v>18</v>
      </c>
      <c r="E64" t="s">
        <v>19</v>
      </c>
      <c r="F64">
        <v>20672.905999999999</v>
      </c>
      <c r="G64">
        <v>21059.554</v>
      </c>
      <c r="H64">
        <v>25059.815999999999</v>
      </c>
      <c r="I64">
        <v>25586.334999999999</v>
      </c>
      <c r="J64">
        <v>28016.758000000002</v>
      </c>
      <c r="K64">
        <v>28987.952000000001</v>
      </c>
      <c r="L64">
        <v>29653.069</v>
      </c>
      <c r="M64">
        <v>31375.803</v>
      </c>
      <c r="N64">
        <v>27596.118999999999</v>
      </c>
      <c r="O64">
        <v>37381.68</v>
      </c>
      <c r="P64">
        <v>31</v>
      </c>
    </row>
    <row r="65" spans="1:16" x14ac:dyDescent="0.3">
      <c r="A65" t="s">
        <v>207</v>
      </c>
      <c r="B65" t="s">
        <v>26</v>
      </c>
      <c r="C65" t="s">
        <v>15</v>
      </c>
      <c r="D65" t="s">
        <v>18</v>
      </c>
      <c r="E65" t="s">
        <v>19</v>
      </c>
      <c r="F65">
        <v>24807.631000000001</v>
      </c>
      <c r="G65">
        <v>25359.659</v>
      </c>
      <c r="H65">
        <v>25385.272000000001</v>
      </c>
      <c r="I65">
        <v>26288.046999999999</v>
      </c>
      <c r="J65">
        <v>27929.149000000001</v>
      </c>
      <c r="K65">
        <v>32811.771000000001</v>
      </c>
      <c r="L65">
        <v>34817.033000000003</v>
      </c>
      <c r="M65">
        <v>44101.110999999997</v>
      </c>
      <c r="N65">
        <v>38046.603000000003</v>
      </c>
      <c r="O65">
        <v>35434.853000000003</v>
      </c>
      <c r="P65">
        <v>32</v>
      </c>
    </row>
    <row r="66" spans="1:16" x14ac:dyDescent="0.3">
      <c r="A66" t="s">
        <v>208</v>
      </c>
      <c r="B66" t="s">
        <v>29</v>
      </c>
      <c r="C66" t="s">
        <v>15</v>
      </c>
      <c r="D66" t="s">
        <v>20</v>
      </c>
      <c r="E66" t="s">
        <v>21</v>
      </c>
      <c r="F66">
        <v>2263975.5279999999</v>
      </c>
      <c r="G66">
        <v>2381672.4389999998</v>
      </c>
      <c r="H66">
        <v>2489247.4309999999</v>
      </c>
      <c r="I66">
        <v>2666537.4759999998</v>
      </c>
      <c r="J66">
        <v>2826156.3670000001</v>
      </c>
      <c r="K66">
        <v>3028566.5060000001</v>
      </c>
      <c r="L66">
        <v>3227761</v>
      </c>
      <c r="M66">
        <v>3319645.9360000002</v>
      </c>
      <c r="N66">
        <v>3134188.2990000001</v>
      </c>
      <c r="O66">
        <v>3309859.6060000001</v>
      </c>
      <c r="P66">
        <v>1</v>
      </c>
    </row>
    <row r="67" spans="1:16" x14ac:dyDescent="0.3">
      <c r="A67" t="s">
        <v>209</v>
      </c>
      <c r="B67" t="s">
        <v>35</v>
      </c>
      <c r="C67" t="s">
        <v>15</v>
      </c>
      <c r="D67" t="s">
        <v>20</v>
      </c>
      <c r="E67" t="s">
        <v>21</v>
      </c>
      <c r="F67">
        <v>916413.13699999999</v>
      </c>
      <c r="G67">
        <v>962834.05</v>
      </c>
      <c r="H67">
        <v>1042954.616</v>
      </c>
      <c r="I67">
        <v>1131884.9180000001</v>
      </c>
      <c r="J67">
        <v>1222735.388</v>
      </c>
      <c r="K67">
        <v>1327545.4709999999</v>
      </c>
      <c r="L67">
        <v>1435156.615</v>
      </c>
      <c r="M67">
        <v>1483993.149</v>
      </c>
      <c r="N67">
        <v>1479076.358</v>
      </c>
      <c r="O67">
        <v>1608287.166</v>
      </c>
      <c r="P67">
        <v>2</v>
      </c>
    </row>
    <row r="68" spans="1:16" x14ac:dyDescent="0.3">
      <c r="A68" t="s">
        <v>210</v>
      </c>
      <c r="B68" t="s">
        <v>39</v>
      </c>
      <c r="C68" t="s">
        <v>15</v>
      </c>
      <c r="D68" t="s">
        <v>20</v>
      </c>
      <c r="E68" t="s">
        <v>21</v>
      </c>
      <c r="F68">
        <v>687522.63</v>
      </c>
      <c r="G68">
        <v>710781.23100000003</v>
      </c>
      <c r="H68">
        <v>753737.005</v>
      </c>
      <c r="I68">
        <v>813887.23</v>
      </c>
      <c r="J68">
        <v>888347.30500000005</v>
      </c>
      <c r="K68">
        <v>964274.81</v>
      </c>
      <c r="L68">
        <v>1036690.691</v>
      </c>
      <c r="M68">
        <v>1097272.8230000001</v>
      </c>
      <c r="N68">
        <v>1057178.3470000001</v>
      </c>
      <c r="O68">
        <v>1164621.7080000001</v>
      </c>
      <c r="P68">
        <v>3</v>
      </c>
    </row>
    <row r="69" spans="1:16" x14ac:dyDescent="0.3">
      <c r="A69" t="s">
        <v>211</v>
      </c>
      <c r="B69" t="s">
        <v>34</v>
      </c>
      <c r="C69" t="s">
        <v>15</v>
      </c>
      <c r="D69" t="s">
        <v>20</v>
      </c>
      <c r="E69" t="s">
        <v>21</v>
      </c>
      <c r="F69">
        <v>619292.16799999995</v>
      </c>
      <c r="G69">
        <v>650448.24699999997</v>
      </c>
      <c r="H69">
        <v>694127.826</v>
      </c>
      <c r="I69">
        <v>742647.29700000002</v>
      </c>
      <c r="J69">
        <v>833430.46</v>
      </c>
      <c r="K69">
        <v>897957.147</v>
      </c>
      <c r="L69">
        <v>969867.29399999999</v>
      </c>
      <c r="M69">
        <v>1016269.904</v>
      </c>
      <c r="N69">
        <v>984191.41899999999</v>
      </c>
      <c r="O69">
        <v>1091179.6059999999</v>
      </c>
      <c r="P69">
        <v>4</v>
      </c>
    </row>
    <row r="70" spans="1:16" x14ac:dyDescent="0.3">
      <c r="A70" t="s">
        <v>212</v>
      </c>
      <c r="B70" t="s">
        <v>50</v>
      </c>
      <c r="C70" t="s">
        <v>15</v>
      </c>
      <c r="D70" t="s">
        <v>20</v>
      </c>
      <c r="E70" t="s">
        <v>21</v>
      </c>
      <c r="F70">
        <v>441984.48499999999</v>
      </c>
      <c r="G70">
        <v>456008.29399999999</v>
      </c>
      <c r="H70">
        <v>487296.1</v>
      </c>
      <c r="I70">
        <v>520697.07699999999</v>
      </c>
      <c r="J70">
        <v>545874.92000000004</v>
      </c>
      <c r="K70">
        <v>579940.34</v>
      </c>
      <c r="L70">
        <v>611638.18799999997</v>
      </c>
      <c r="M70">
        <v>645556.74699999997</v>
      </c>
      <c r="N70">
        <v>626526.12800000003</v>
      </c>
      <c r="O70">
        <v>672562.33</v>
      </c>
      <c r="P70">
        <v>5</v>
      </c>
    </row>
    <row r="71" spans="1:16" x14ac:dyDescent="0.3">
      <c r="A71" t="s">
        <v>213</v>
      </c>
      <c r="B71" t="s">
        <v>31</v>
      </c>
      <c r="C71" t="s">
        <v>15</v>
      </c>
      <c r="D71" t="s">
        <v>20</v>
      </c>
      <c r="E71" t="s">
        <v>21</v>
      </c>
      <c r="F71">
        <v>347618.83899999998</v>
      </c>
      <c r="G71">
        <v>364728.37</v>
      </c>
      <c r="H71">
        <v>384146.71</v>
      </c>
      <c r="I71">
        <v>412628.85100000002</v>
      </c>
      <c r="J71">
        <v>442087.84700000001</v>
      </c>
      <c r="K71">
        <v>495226.54499999998</v>
      </c>
      <c r="L71">
        <v>541845.53899999999</v>
      </c>
      <c r="M71">
        <v>555965.53399999999</v>
      </c>
      <c r="N71">
        <v>533950.20799999998</v>
      </c>
      <c r="O71">
        <v>571909.80000000005</v>
      </c>
      <c r="P71">
        <v>6</v>
      </c>
    </row>
    <row r="72" spans="1:16" x14ac:dyDescent="0.3">
      <c r="A72" t="s">
        <v>214</v>
      </c>
      <c r="B72" t="s">
        <v>22</v>
      </c>
      <c r="C72" t="s">
        <v>15</v>
      </c>
      <c r="D72" t="s">
        <v>20</v>
      </c>
      <c r="E72" t="s">
        <v>21</v>
      </c>
      <c r="F72">
        <v>268646.34399999998</v>
      </c>
      <c r="G72">
        <v>280937.80200000003</v>
      </c>
      <c r="H72">
        <v>294547.636</v>
      </c>
      <c r="I72">
        <v>319518.75199999998</v>
      </c>
      <c r="J72">
        <v>355629.80200000003</v>
      </c>
      <c r="K72">
        <v>388164.28899999999</v>
      </c>
      <c r="L72">
        <v>411115.00400000002</v>
      </c>
      <c r="M72">
        <v>429951.022</v>
      </c>
      <c r="N72">
        <v>425022.89299999998</v>
      </c>
      <c r="O72">
        <v>483970.69799999997</v>
      </c>
      <c r="P72">
        <v>7</v>
      </c>
    </row>
    <row r="73" spans="1:16" x14ac:dyDescent="0.3">
      <c r="A73" t="s">
        <v>215</v>
      </c>
      <c r="B73" t="s">
        <v>41</v>
      </c>
      <c r="C73" t="s">
        <v>15</v>
      </c>
      <c r="D73" t="s">
        <v>20</v>
      </c>
      <c r="E73" t="s">
        <v>21</v>
      </c>
      <c r="F73">
        <v>308516.81900000002</v>
      </c>
      <c r="G73">
        <v>324318.66100000002</v>
      </c>
      <c r="H73">
        <v>339053.77799999999</v>
      </c>
      <c r="I73">
        <v>359987.58299999998</v>
      </c>
      <c r="J73">
        <v>383918.17800000001</v>
      </c>
      <c r="K73">
        <v>410938.96100000001</v>
      </c>
      <c r="L73">
        <v>435375.99</v>
      </c>
      <c r="M73">
        <v>448809.94300000003</v>
      </c>
      <c r="N73">
        <v>434067.09299999999</v>
      </c>
      <c r="O73">
        <v>454974.48100000003</v>
      </c>
      <c r="P73">
        <v>8</v>
      </c>
    </row>
    <row r="74" spans="1:16" x14ac:dyDescent="0.3">
      <c r="A74" t="s">
        <v>216</v>
      </c>
      <c r="B74" t="s">
        <v>28</v>
      </c>
      <c r="C74" t="s">
        <v>15</v>
      </c>
      <c r="D74" t="s">
        <v>20</v>
      </c>
      <c r="E74" t="s">
        <v>21</v>
      </c>
      <c r="F74">
        <v>251447.079</v>
      </c>
      <c r="G74">
        <v>260299.22</v>
      </c>
      <c r="H74">
        <v>270753.97399999999</v>
      </c>
      <c r="I74">
        <v>294843.41700000002</v>
      </c>
      <c r="J74">
        <v>324625.86300000001</v>
      </c>
      <c r="K74">
        <v>351839.43599999999</v>
      </c>
      <c r="L74">
        <v>378118.83500000002</v>
      </c>
      <c r="M74">
        <v>393567.86599999998</v>
      </c>
      <c r="N74">
        <v>387389.43199999997</v>
      </c>
      <c r="O74">
        <v>422641.14199999999</v>
      </c>
      <c r="P74">
        <v>9</v>
      </c>
    </row>
    <row r="75" spans="1:16" x14ac:dyDescent="0.3">
      <c r="A75" t="s">
        <v>217</v>
      </c>
      <c r="B75" t="s">
        <v>48</v>
      </c>
      <c r="C75" t="s">
        <v>15</v>
      </c>
      <c r="D75" t="s">
        <v>20</v>
      </c>
      <c r="E75" t="s">
        <v>21</v>
      </c>
      <c r="F75">
        <v>258252.33799999999</v>
      </c>
      <c r="G75">
        <v>273873.15999999997</v>
      </c>
      <c r="H75">
        <v>281844.48700000002</v>
      </c>
      <c r="I75">
        <v>301526.49800000002</v>
      </c>
      <c r="J75">
        <v>330231.31400000001</v>
      </c>
      <c r="K75">
        <v>357400.61700000003</v>
      </c>
      <c r="L75">
        <v>374821.26500000001</v>
      </c>
      <c r="M75">
        <v>390131.011</v>
      </c>
      <c r="N75">
        <v>383271.62300000002</v>
      </c>
      <c r="O75">
        <v>411869.15399999998</v>
      </c>
      <c r="P75">
        <v>10</v>
      </c>
    </row>
    <row r="76" spans="1:16" x14ac:dyDescent="0.3">
      <c r="A76" t="s">
        <v>218</v>
      </c>
      <c r="B76" t="s">
        <v>36</v>
      </c>
      <c r="C76" t="s">
        <v>15</v>
      </c>
      <c r="D76" t="s">
        <v>20</v>
      </c>
      <c r="E76" t="s">
        <v>21</v>
      </c>
      <c r="F76">
        <v>239517.723</v>
      </c>
      <c r="G76">
        <v>251509.71900000001</v>
      </c>
      <c r="H76">
        <v>270035.38099999999</v>
      </c>
      <c r="I76">
        <v>287994.13400000002</v>
      </c>
      <c r="J76">
        <v>313471.42300000001</v>
      </c>
      <c r="K76">
        <v>348742.054</v>
      </c>
      <c r="L76">
        <v>374051.04300000001</v>
      </c>
      <c r="M76">
        <v>391565.86599999998</v>
      </c>
      <c r="N76">
        <v>376762.03100000002</v>
      </c>
      <c r="O76">
        <v>401179.30099999998</v>
      </c>
      <c r="P76">
        <v>11</v>
      </c>
    </row>
    <row r="77" spans="1:16" x14ac:dyDescent="0.3">
      <c r="A77" t="s">
        <v>219</v>
      </c>
      <c r="B77" t="s">
        <v>46</v>
      </c>
      <c r="C77" t="s">
        <v>15</v>
      </c>
      <c r="D77" t="s">
        <v>20</v>
      </c>
      <c r="E77" t="s">
        <v>21</v>
      </c>
      <c r="F77">
        <v>239334.875</v>
      </c>
      <c r="G77">
        <v>251809.35500000001</v>
      </c>
      <c r="H77">
        <v>266604.34299999999</v>
      </c>
      <c r="I77">
        <v>287383.625</v>
      </c>
      <c r="J77">
        <v>314113.83199999999</v>
      </c>
      <c r="K77">
        <v>326449.11300000001</v>
      </c>
      <c r="L77">
        <v>351358.826</v>
      </c>
      <c r="M77">
        <v>360643.51400000002</v>
      </c>
      <c r="N77">
        <v>352263.01699999999</v>
      </c>
      <c r="O77">
        <v>384465.533</v>
      </c>
      <c r="P77">
        <v>12</v>
      </c>
    </row>
    <row r="78" spans="1:16" x14ac:dyDescent="0.3">
      <c r="A78" t="s">
        <v>220</v>
      </c>
      <c r="B78" t="s">
        <v>25</v>
      </c>
      <c r="C78" t="s">
        <v>15</v>
      </c>
      <c r="D78" t="s">
        <v>20</v>
      </c>
      <c r="E78" t="s">
        <v>21</v>
      </c>
      <c r="F78">
        <v>239422.18100000001</v>
      </c>
      <c r="G78">
        <v>248576.12299999999</v>
      </c>
      <c r="H78">
        <v>262891.68599999999</v>
      </c>
      <c r="I78">
        <v>284522.37400000001</v>
      </c>
      <c r="J78">
        <v>306769.86</v>
      </c>
      <c r="K78">
        <v>338362.85100000002</v>
      </c>
      <c r="L78">
        <v>361343.32900000003</v>
      </c>
      <c r="M78">
        <v>378364.90600000002</v>
      </c>
      <c r="N78">
        <v>356742.10499999998</v>
      </c>
      <c r="O78">
        <v>381082.58199999999</v>
      </c>
      <c r="P78">
        <v>13</v>
      </c>
    </row>
    <row r="79" spans="1:16" x14ac:dyDescent="0.3">
      <c r="A79" t="s">
        <v>221</v>
      </c>
      <c r="B79" t="s">
        <v>45</v>
      </c>
      <c r="C79" t="s">
        <v>15</v>
      </c>
      <c r="D79" t="s">
        <v>20</v>
      </c>
      <c r="E79" t="s">
        <v>21</v>
      </c>
      <c r="F79">
        <v>221399.91899999999</v>
      </c>
      <c r="G79">
        <v>229060.94699999999</v>
      </c>
      <c r="H79">
        <v>237876.79</v>
      </c>
      <c r="I79">
        <v>257708.53200000001</v>
      </c>
      <c r="J79">
        <v>283297.2</v>
      </c>
      <c r="K79">
        <v>307244.77899999998</v>
      </c>
      <c r="L79">
        <v>322280.93099999998</v>
      </c>
      <c r="M79">
        <v>344410.71500000003</v>
      </c>
      <c r="N79">
        <v>333345.21600000001</v>
      </c>
      <c r="O79">
        <v>364029.52600000001</v>
      </c>
      <c r="P79">
        <v>14</v>
      </c>
    </row>
    <row r="80" spans="1:16" x14ac:dyDescent="0.3">
      <c r="A80" t="s">
        <v>222</v>
      </c>
      <c r="B80" t="s">
        <v>42</v>
      </c>
      <c r="C80" t="s">
        <v>15</v>
      </c>
      <c r="D80" t="s">
        <v>20</v>
      </c>
      <c r="E80" t="s">
        <v>21</v>
      </c>
      <c r="F80">
        <v>185300.70199999999</v>
      </c>
      <c r="G80">
        <v>192482.337</v>
      </c>
      <c r="H80">
        <v>203533.00099999999</v>
      </c>
      <c r="I80">
        <v>222913.72399999999</v>
      </c>
      <c r="J80">
        <v>242280.87400000001</v>
      </c>
      <c r="K80">
        <v>260469.21299999999</v>
      </c>
      <c r="L80">
        <v>281576.978</v>
      </c>
      <c r="M80">
        <v>294225.58799999999</v>
      </c>
      <c r="N80">
        <v>282054.11099999998</v>
      </c>
      <c r="O80">
        <v>304610.49599999998</v>
      </c>
      <c r="P80">
        <v>15</v>
      </c>
    </row>
    <row r="81" spans="1:16" x14ac:dyDescent="0.3">
      <c r="A81" t="s">
        <v>223</v>
      </c>
      <c r="B81" t="s">
        <v>43</v>
      </c>
      <c r="C81" t="s">
        <v>15</v>
      </c>
      <c r="D81" t="s">
        <v>20</v>
      </c>
      <c r="E81" t="s">
        <v>21</v>
      </c>
      <c r="F81">
        <v>188263.307</v>
      </c>
      <c r="G81">
        <v>197815.693</v>
      </c>
      <c r="H81">
        <v>215840.46400000001</v>
      </c>
      <c r="I81">
        <v>235658.02299999999</v>
      </c>
      <c r="J81">
        <v>262486.80699999997</v>
      </c>
      <c r="K81">
        <v>287996.21299999999</v>
      </c>
      <c r="L81">
        <v>308137.47399999999</v>
      </c>
      <c r="M81">
        <v>320123.07900000003</v>
      </c>
      <c r="N81">
        <v>247403.45199999999</v>
      </c>
      <c r="O81">
        <v>302837.09600000002</v>
      </c>
      <c r="P81">
        <v>16</v>
      </c>
    </row>
    <row r="82" spans="1:16" x14ac:dyDescent="0.3">
      <c r="A82" t="s">
        <v>224</v>
      </c>
      <c r="B82" t="s">
        <v>44</v>
      </c>
      <c r="C82" t="s">
        <v>15</v>
      </c>
      <c r="D82" t="s">
        <v>20</v>
      </c>
      <c r="E82" t="s">
        <v>21</v>
      </c>
      <c r="F82">
        <v>170761.77100000001</v>
      </c>
      <c r="G82">
        <v>179189.54199999999</v>
      </c>
      <c r="H82">
        <v>188917.73800000001</v>
      </c>
      <c r="I82">
        <v>203151.61</v>
      </c>
      <c r="J82">
        <v>215853.758</v>
      </c>
      <c r="K82">
        <v>232310.76699999999</v>
      </c>
      <c r="L82">
        <v>253058.978</v>
      </c>
      <c r="M82">
        <v>265822.82900000003</v>
      </c>
      <c r="N82">
        <v>257531.99100000001</v>
      </c>
      <c r="O82">
        <v>285030.56300000002</v>
      </c>
      <c r="P82">
        <v>17</v>
      </c>
    </row>
    <row r="83" spans="1:16" x14ac:dyDescent="0.3">
      <c r="A83" t="s">
        <v>225</v>
      </c>
      <c r="B83" t="s">
        <v>27</v>
      </c>
      <c r="C83" t="s">
        <v>15</v>
      </c>
      <c r="D83" t="s">
        <v>20</v>
      </c>
      <c r="E83" t="s">
        <v>21</v>
      </c>
      <c r="F83">
        <v>172523.95300000001</v>
      </c>
      <c r="G83">
        <v>183383.42300000001</v>
      </c>
      <c r="H83">
        <v>200970.704</v>
      </c>
      <c r="I83">
        <v>212069.22899999999</v>
      </c>
      <c r="J83">
        <v>225954.133</v>
      </c>
      <c r="K83">
        <v>236850.01300000001</v>
      </c>
      <c r="L83">
        <v>239827.15900000001</v>
      </c>
      <c r="M83">
        <v>250995.62</v>
      </c>
      <c r="N83">
        <v>256585.51699999999</v>
      </c>
      <c r="O83">
        <v>279071.65899999999</v>
      </c>
      <c r="P83">
        <v>18</v>
      </c>
    </row>
    <row r="84" spans="1:16" x14ac:dyDescent="0.3">
      <c r="A84" t="s">
        <v>226</v>
      </c>
      <c r="B84" t="s">
        <v>51</v>
      </c>
      <c r="C84" t="s">
        <v>15</v>
      </c>
      <c r="D84" t="s">
        <v>20</v>
      </c>
      <c r="E84" t="s">
        <v>21</v>
      </c>
      <c r="F84">
        <v>143690.35</v>
      </c>
      <c r="G84">
        <v>152587.11600000001</v>
      </c>
      <c r="H84">
        <v>161401.16099999999</v>
      </c>
      <c r="I84">
        <v>173121.02799999999</v>
      </c>
      <c r="J84">
        <v>188997.875</v>
      </c>
      <c r="K84">
        <v>204032.38099999999</v>
      </c>
      <c r="L84">
        <v>221437.136</v>
      </c>
      <c r="M84">
        <v>233002.44099999999</v>
      </c>
      <c r="N84">
        <v>225742.94699999999</v>
      </c>
      <c r="O84">
        <v>249273.446</v>
      </c>
      <c r="P84">
        <v>19</v>
      </c>
    </row>
    <row r="85" spans="1:16" x14ac:dyDescent="0.3">
      <c r="A85" t="s">
        <v>227</v>
      </c>
      <c r="B85" t="s">
        <v>32</v>
      </c>
      <c r="C85" t="s">
        <v>15</v>
      </c>
      <c r="D85" t="s">
        <v>20</v>
      </c>
      <c r="E85" t="s">
        <v>21</v>
      </c>
      <c r="F85">
        <v>161983.60800000001</v>
      </c>
      <c r="G85">
        <v>165911.12100000001</v>
      </c>
      <c r="H85">
        <v>175359.76199999999</v>
      </c>
      <c r="I85">
        <v>191033.89600000001</v>
      </c>
      <c r="J85">
        <v>200431.02799999999</v>
      </c>
      <c r="K85">
        <v>211258.837</v>
      </c>
      <c r="L85">
        <v>225457.61799999999</v>
      </c>
      <c r="M85">
        <v>233489.16899999999</v>
      </c>
      <c r="N85">
        <v>221729.53200000001</v>
      </c>
      <c r="O85">
        <v>239009.454</v>
      </c>
      <c r="P85">
        <v>20</v>
      </c>
    </row>
    <row r="86" spans="1:16" x14ac:dyDescent="0.3">
      <c r="A86" t="s">
        <v>228</v>
      </c>
      <c r="B86" t="s">
        <v>40</v>
      </c>
      <c r="C86" t="s">
        <v>15</v>
      </c>
      <c r="D86" t="s">
        <v>20</v>
      </c>
      <c r="E86" t="s">
        <v>21</v>
      </c>
      <c r="F86">
        <v>157353.25899999999</v>
      </c>
      <c r="G86">
        <v>162932.32999999999</v>
      </c>
      <c r="H86">
        <v>171062.821</v>
      </c>
      <c r="I86">
        <v>186782.18100000001</v>
      </c>
      <c r="J86">
        <v>195938.897</v>
      </c>
      <c r="K86">
        <v>211300.633</v>
      </c>
      <c r="L86">
        <v>220903.323</v>
      </c>
      <c r="M86">
        <v>231936.101</v>
      </c>
      <c r="N86">
        <v>223969.31899999999</v>
      </c>
      <c r="O86">
        <v>238175.785</v>
      </c>
      <c r="P86">
        <v>21</v>
      </c>
    </row>
    <row r="87" spans="1:16" x14ac:dyDescent="0.3">
      <c r="A87" t="s">
        <v>229</v>
      </c>
      <c r="B87" t="s">
        <v>47</v>
      </c>
      <c r="C87" t="s">
        <v>15</v>
      </c>
      <c r="D87" t="s">
        <v>20</v>
      </c>
      <c r="E87" t="s">
        <v>21</v>
      </c>
      <c r="F87">
        <v>155108.584</v>
      </c>
      <c r="G87">
        <v>164763.86900000001</v>
      </c>
      <c r="H87">
        <v>177862.39</v>
      </c>
      <c r="I87">
        <v>190712.82800000001</v>
      </c>
      <c r="J87">
        <v>197466.69200000001</v>
      </c>
      <c r="K87">
        <v>203736.41200000001</v>
      </c>
      <c r="L87">
        <v>210193.19200000001</v>
      </c>
      <c r="M87">
        <v>223185.77600000001</v>
      </c>
      <c r="N87">
        <v>220682.45800000001</v>
      </c>
      <c r="O87">
        <v>238165.61900000001</v>
      </c>
      <c r="P87">
        <v>22</v>
      </c>
    </row>
    <row r="88" spans="1:16" x14ac:dyDescent="0.3">
      <c r="A88" t="s">
        <v>230</v>
      </c>
      <c r="B88" t="s">
        <v>33</v>
      </c>
      <c r="C88" t="s">
        <v>15</v>
      </c>
      <c r="D88" t="s">
        <v>20</v>
      </c>
      <c r="E88" t="s">
        <v>21</v>
      </c>
      <c r="F88">
        <v>133004.20499999999</v>
      </c>
      <c r="G88">
        <v>144609.86600000001</v>
      </c>
      <c r="H88">
        <v>157068.29500000001</v>
      </c>
      <c r="I88">
        <v>173806.70800000001</v>
      </c>
      <c r="J88">
        <v>190167.103</v>
      </c>
      <c r="K88">
        <v>207489.75200000001</v>
      </c>
      <c r="L88">
        <v>226355.601</v>
      </c>
      <c r="M88">
        <v>231199.93599999999</v>
      </c>
      <c r="N88">
        <v>221973.579</v>
      </c>
      <c r="O88">
        <v>235972.45699999999</v>
      </c>
      <c r="P88">
        <v>23</v>
      </c>
    </row>
    <row r="89" spans="1:16" x14ac:dyDescent="0.3">
      <c r="A89" t="s">
        <v>231</v>
      </c>
      <c r="B89" t="s">
        <v>30</v>
      </c>
      <c r="C89" t="s">
        <v>15</v>
      </c>
      <c r="D89" t="s">
        <v>20</v>
      </c>
      <c r="E89" t="s">
        <v>21</v>
      </c>
      <c r="F89">
        <v>105590.395</v>
      </c>
      <c r="G89">
        <v>110830.16</v>
      </c>
      <c r="H89">
        <v>116701.355</v>
      </c>
      <c r="I89">
        <v>125577.36900000001</v>
      </c>
      <c r="J89">
        <v>137664.753</v>
      </c>
      <c r="K89">
        <v>147080.13699999999</v>
      </c>
      <c r="L89">
        <v>154164.345</v>
      </c>
      <c r="M89">
        <v>162627.158</v>
      </c>
      <c r="N89">
        <v>157713.74400000001</v>
      </c>
      <c r="O89">
        <v>171153.83799999999</v>
      </c>
      <c r="P89">
        <v>24</v>
      </c>
    </row>
    <row r="90" spans="1:16" x14ac:dyDescent="0.3">
      <c r="A90" t="s">
        <v>232</v>
      </c>
      <c r="B90" t="s">
        <v>37</v>
      </c>
      <c r="C90" t="s">
        <v>15</v>
      </c>
      <c r="D90" t="s">
        <v>20</v>
      </c>
      <c r="E90" t="s">
        <v>21</v>
      </c>
      <c r="F90">
        <v>112414.16499999999</v>
      </c>
      <c r="G90">
        <v>120292.094</v>
      </c>
      <c r="H90">
        <v>122611.037</v>
      </c>
      <c r="I90">
        <v>131486.804</v>
      </c>
      <c r="J90">
        <v>141953.247</v>
      </c>
      <c r="K90">
        <v>151176.20499999999</v>
      </c>
      <c r="L90">
        <v>156338.785</v>
      </c>
      <c r="M90">
        <v>158450.65599999999</v>
      </c>
      <c r="N90">
        <v>152891.38200000001</v>
      </c>
      <c r="O90">
        <v>163764.27600000001</v>
      </c>
      <c r="P90">
        <v>25</v>
      </c>
    </row>
    <row r="91" spans="1:16" x14ac:dyDescent="0.3">
      <c r="A91" t="s">
        <v>233</v>
      </c>
      <c r="B91" t="s">
        <v>14</v>
      </c>
      <c r="C91" t="s">
        <v>15</v>
      </c>
      <c r="D91" t="s">
        <v>20</v>
      </c>
      <c r="E91" t="s">
        <v>21</v>
      </c>
      <c r="F91">
        <v>92388.72</v>
      </c>
      <c r="G91">
        <v>95952.793000000005</v>
      </c>
      <c r="H91">
        <v>102416.868</v>
      </c>
      <c r="I91">
        <v>113342.568</v>
      </c>
      <c r="J91">
        <v>127796.408</v>
      </c>
      <c r="K91">
        <v>138141.73699999999</v>
      </c>
      <c r="L91">
        <v>149167.51500000001</v>
      </c>
      <c r="M91">
        <v>153571.04800000001</v>
      </c>
      <c r="N91">
        <v>152267.16399999999</v>
      </c>
      <c r="O91">
        <v>159700.64799999999</v>
      </c>
      <c r="P91">
        <v>26</v>
      </c>
    </row>
    <row r="92" spans="1:16" x14ac:dyDescent="0.3">
      <c r="A92" t="s">
        <v>234</v>
      </c>
      <c r="B92" t="s">
        <v>23</v>
      </c>
      <c r="C92" t="s">
        <v>15</v>
      </c>
      <c r="D92" t="s">
        <v>20</v>
      </c>
      <c r="E92" t="s">
        <v>21</v>
      </c>
      <c r="F92">
        <v>79326.755999999994</v>
      </c>
      <c r="G92">
        <v>80983.172000000006</v>
      </c>
      <c r="H92">
        <v>85054.047999999995</v>
      </c>
      <c r="I92">
        <v>94625.001000000004</v>
      </c>
      <c r="J92">
        <v>106156.742</v>
      </c>
      <c r="K92">
        <v>118112.34600000001</v>
      </c>
      <c r="L92">
        <v>131324.64499999999</v>
      </c>
      <c r="M92">
        <v>141449.935</v>
      </c>
      <c r="N92">
        <v>115784.19899999999</v>
      </c>
      <c r="O92">
        <v>146054.07</v>
      </c>
      <c r="P92">
        <v>27</v>
      </c>
    </row>
    <row r="93" spans="1:16" x14ac:dyDescent="0.3">
      <c r="A93" t="s">
        <v>235</v>
      </c>
      <c r="B93" t="s">
        <v>52</v>
      </c>
      <c r="C93" t="s">
        <v>15</v>
      </c>
      <c r="D93" t="s">
        <v>20</v>
      </c>
      <c r="E93" t="s">
        <v>21</v>
      </c>
      <c r="F93">
        <v>75893.039999999994</v>
      </c>
      <c r="G93">
        <v>79282.104999999996</v>
      </c>
      <c r="H93">
        <v>84496.837</v>
      </c>
      <c r="I93">
        <v>90885.084000000003</v>
      </c>
      <c r="J93">
        <v>97803.486999999994</v>
      </c>
      <c r="K93">
        <v>105784.758</v>
      </c>
      <c r="L93">
        <v>111577.314</v>
      </c>
      <c r="M93">
        <v>116397.874</v>
      </c>
      <c r="N93">
        <v>114073.36</v>
      </c>
      <c r="O93">
        <v>122415.791</v>
      </c>
      <c r="P93">
        <v>28</v>
      </c>
    </row>
    <row r="94" spans="1:16" x14ac:dyDescent="0.3">
      <c r="A94" t="s">
        <v>236</v>
      </c>
      <c r="B94" t="s">
        <v>38</v>
      </c>
      <c r="C94" t="s">
        <v>15</v>
      </c>
      <c r="D94" t="s">
        <v>20</v>
      </c>
      <c r="E94" t="s">
        <v>21</v>
      </c>
      <c r="F94">
        <v>69736.339000000007</v>
      </c>
      <c r="G94">
        <v>74702.831000000006</v>
      </c>
      <c r="H94">
        <v>79942.838000000003</v>
      </c>
      <c r="I94">
        <v>89320.512000000002</v>
      </c>
      <c r="J94">
        <v>98344.129000000001</v>
      </c>
      <c r="K94">
        <v>108285.05899999999</v>
      </c>
      <c r="L94">
        <v>114022.66899999999</v>
      </c>
      <c r="M94">
        <v>117826.14599999999</v>
      </c>
      <c r="N94">
        <v>105761.965</v>
      </c>
      <c r="O94">
        <v>118410.69899999999</v>
      </c>
      <c r="P94">
        <v>29</v>
      </c>
    </row>
    <row r="95" spans="1:16" x14ac:dyDescent="0.3">
      <c r="A95" t="s">
        <v>237</v>
      </c>
      <c r="B95" t="s">
        <v>24</v>
      </c>
      <c r="C95" t="s">
        <v>15</v>
      </c>
      <c r="D95" t="s">
        <v>20</v>
      </c>
      <c r="E95" t="s">
        <v>21</v>
      </c>
      <c r="F95">
        <v>72406.342999999993</v>
      </c>
      <c r="G95">
        <v>76072.778000000006</v>
      </c>
      <c r="H95">
        <v>82137.823000000004</v>
      </c>
      <c r="I95">
        <v>86422.028999999995</v>
      </c>
      <c r="J95">
        <v>87756.597999999998</v>
      </c>
      <c r="K95">
        <v>90757.854000000007</v>
      </c>
      <c r="L95">
        <v>95938.654999999999</v>
      </c>
      <c r="M95">
        <v>99543.778999999995</v>
      </c>
      <c r="N95">
        <v>98192.577000000005</v>
      </c>
      <c r="O95">
        <v>105455.54</v>
      </c>
      <c r="P95">
        <v>30</v>
      </c>
    </row>
    <row r="96" spans="1:16" x14ac:dyDescent="0.3">
      <c r="A96" t="s">
        <v>238</v>
      </c>
      <c r="B96" t="s">
        <v>26</v>
      </c>
      <c r="C96" t="s">
        <v>15</v>
      </c>
      <c r="D96" t="s">
        <v>20</v>
      </c>
      <c r="E96" t="s">
        <v>21</v>
      </c>
      <c r="F96">
        <v>58610.42</v>
      </c>
      <c r="G96">
        <v>61662.78</v>
      </c>
      <c r="H96">
        <v>66613.065000000002</v>
      </c>
      <c r="I96">
        <v>70875.337</v>
      </c>
      <c r="J96">
        <v>76057.440000000002</v>
      </c>
      <c r="K96">
        <v>83732.601999999999</v>
      </c>
      <c r="L96">
        <v>91175.633000000002</v>
      </c>
      <c r="M96">
        <v>94908.672000000006</v>
      </c>
      <c r="N96">
        <v>93389.335999999996</v>
      </c>
      <c r="O96">
        <v>101182.409</v>
      </c>
      <c r="P96">
        <v>31</v>
      </c>
    </row>
    <row r="97" spans="1:16" x14ac:dyDescent="0.3">
      <c r="A97" t="s">
        <v>239</v>
      </c>
      <c r="B97" t="s">
        <v>49</v>
      </c>
      <c r="C97" t="s">
        <v>15</v>
      </c>
      <c r="D97" t="s">
        <v>20</v>
      </c>
      <c r="E97" t="s">
        <v>21</v>
      </c>
      <c r="F97">
        <v>52517.474000000002</v>
      </c>
      <c r="G97">
        <v>56090.108</v>
      </c>
      <c r="H97">
        <v>59387.891000000003</v>
      </c>
      <c r="I97">
        <v>63751.675000000003</v>
      </c>
      <c r="J97">
        <v>67035.312999999995</v>
      </c>
      <c r="K97">
        <v>71486.418000000005</v>
      </c>
      <c r="L97">
        <v>75513.752999999997</v>
      </c>
      <c r="M97">
        <v>77990.726999999999</v>
      </c>
      <c r="N97">
        <v>76041.937999999995</v>
      </c>
      <c r="O97">
        <v>82615.08</v>
      </c>
      <c r="P97">
        <v>32</v>
      </c>
    </row>
    <row r="98" spans="1:16" x14ac:dyDescent="0.3">
      <c r="A98" t="s">
        <v>240</v>
      </c>
      <c r="B98" t="s">
        <v>29</v>
      </c>
      <c r="C98" t="s">
        <v>15</v>
      </c>
      <c r="D98" t="s">
        <v>53</v>
      </c>
      <c r="E98" t="s">
        <v>54</v>
      </c>
      <c r="F98">
        <v>2563863.36</v>
      </c>
      <c r="G98">
        <v>2673066.3309999998</v>
      </c>
      <c r="H98">
        <v>2798138.054</v>
      </c>
      <c r="I98">
        <v>2968856.8629999999</v>
      </c>
      <c r="J98">
        <v>3163657.8530000001</v>
      </c>
      <c r="K98">
        <v>3389843.3489999999</v>
      </c>
      <c r="L98">
        <v>3607241.5869999998</v>
      </c>
      <c r="M98">
        <v>3693372.5950000002</v>
      </c>
      <c r="N98">
        <v>3472435.0630000001</v>
      </c>
      <c r="O98">
        <v>3701685.838</v>
      </c>
      <c r="P98">
        <v>1</v>
      </c>
    </row>
    <row r="99" spans="1:16" x14ac:dyDescent="0.3">
      <c r="A99" t="s">
        <v>241</v>
      </c>
      <c r="B99" t="s">
        <v>35</v>
      </c>
      <c r="C99" t="s">
        <v>15</v>
      </c>
      <c r="D99" t="s">
        <v>53</v>
      </c>
      <c r="E99" t="s">
        <v>54</v>
      </c>
      <c r="F99">
        <v>1300309.612</v>
      </c>
      <c r="G99">
        <v>1365154.2290000001</v>
      </c>
      <c r="H99">
        <v>1451590.5660000001</v>
      </c>
      <c r="I99">
        <v>1569746.4850000001</v>
      </c>
      <c r="J99">
        <v>1696120.2749999999</v>
      </c>
      <c r="K99">
        <v>1870894.3370000001</v>
      </c>
      <c r="L99">
        <v>2011335.936</v>
      </c>
      <c r="M99">
        <v>2036038.273</v>
      </c>
      <c r="N99">
        <v>1994299.6710000001</v>
      </c>
      <c r="O99">
        <v>2212972.298</v>
      </c>
      <c r="P99">
        <v>2</v>
      </c>
    </row>
    <row r="100" spans="1:16" x14ac:dyDescent="0.3">
      <c r="A100" t="s">
        <v>242</v>
      </c>
      <c r="B100" t="s">
        <v>39</v>
      </c>
      <c r="C100" t="s">
        <v>15</v>
      </c>
      <c r="D100" t="s">
        <v>53</v>
      </c>
      <c r="E100" t="s">
        <v>54</v>
      </c>
      <c r="F100">
        <v>1108967.1740000001</v>
      </c>
      <c r="G100">
        <v>1124999.8929999999</v>
      </c>
      <c r="H100">
        <v>1207990.997</v>
      </c>
      <c r="I100">
        <v>1337539.463</v>
      </c>
      <c r="J100">
        <v>1439538.5360000001</v>
      </c>
      <c r="K100">
        <v>1600954.5930000001</v>
      </c>
      <c r="L100">
        <v>1744343.4280000001</v>
      </c>
      <c r="M100">
        <v>1839422.297</v>
      </c>
      <c r="N100">
        <v>1765681.179</v>
      </c>
      <c r="O100">
        <v>2016768.4779999999</v>
      </c>
      <c r="P100">
        <v>3</v>
      </c>
    </row>
    <row r="101" spans="1:16" x14ac:dyDescent="0.3">
      <c r="A101" t="s">
        <v>243</v>
      </c>
      <c r="B101" t="s">
        <v>34</v>
      </c>
      <c r="C101" t="s">
        <v>15</v>
      </c>
      <c r="D101" t="s">
        <v>53</v>
      </c>
      <c r="E101" t="s">
        <v>54</v>
      </c>
      <c r="F101">
        <v>970346.14500000002</v>
      </c>
      <c r="G101">
        <v>1018578.607</v>
      </c>
      <c r="H101">
        <v>1107264.088</v>
      </c>
      <c r="I101">
        <v>1204768.3400000001</v>
      </c>
      <c r="J101">
        <v>1340583.331</v>
      </c>
      <c r="K101">
        <v>1458866.882</v>
      </c>
      <c r="L101">
        <v>1570721.595</v>
      </c>
      <c r="M101">
        <v>1646724.0360000001</v>
      </c>
      <c r="N101">
        <v>1596000.6410000001</v>
      </c>
      <c r="O101">
        <v>1759742.2620000001</v>
      </c>
      <c r="P101">
        <v>4</v>
      </c>
    </row>
    <row r="102" spans="1:16" x14ac:dyDescent="0.3">
      <c r="A102" t="s">
        <v>244</v>
      </c>
      <c r="B102" t="s">
        <v>50</v>
      </c>
      <c r="C102" t="s">
        <v>15</v>
      </c>
      <c r="D102" t="s">
        <v>53</v>
      </c>
      <c r="E102" t="s">
        <v>54</v>
      </c>
      <c r="F102">
        <v>777750.647</v>
      </c>
      <c r="G102">
        <v>781357.27599999995</v>
      </c>
      <c r="H102">
        <v>810516.49199999997</v>
      </c>
      <c r="I102">
        <v>833456.61600000004</v>
      </c>
      <c r="J102">
        <v>862619.62899999996</v>
      </c>
      <c r="K102">
        <v>918323.97499999998</v>
      </c>
      <c r="L102">
        <v>982970.96</v>
      </c>
      <c r="M102">
        <v>1039168.371</v>
      </c>
      <c r="N102">
        <v>991609.95600000001</v>
      </c>
      <c r="O102">
        <v>1075630.3770000001</v>
      </c>
      <c r="P102">
        <v>5</v>
      </c>
    </row>
    <row r="103" spans="1:16" x14ac:dyDescent="0.3">
      <c r="A103" t="s">
        <v>245</v>
      </c>
      <c r="B103" t="s">
        <v>31</v>
      </c>
      <c r="C103" t="s">
        <v>15</v>
      </c>
      <c r="D103" t="s">
        <v>53</v>
      </c>
      <c r="E103" t="s">
        <v>54</v>
      </c>
      <c r="F103">
        <v>565796.76599999995</v>
      </c>
      <c r="G103">
        <v>594575.53200000001</v>
      </c>
      <c r="H103">
        <v>649953.07299999997</v>
      </c>
      <c r="I103">
        <v>721923.18099999998</v>
      </c>
      <c r="J103">
        <v>783268.33799999999</v>
      </c>
      <c r="K103">
        <v>895011.57</v>
      </c>
      <c r="L103">
        <v>961087.71699999995</v>
      </c>
      <c r="M103">
        <v>967929.63</v>
      </c>
      <c r="N103">
        <v>948128.49399999995</v>
      </c>
      <c r="O103">
        <v>1029273.616</v>
      </c>
      <c r="P103">
        <v>6</v>
      </c>
    </row>
    <row r="104" spans="1:16" x14ac:dyDescent="0.3">
      <c r="A104" t="s">
        <v>246</v>
      </c>
      <c r="B104" t="s">
        <v>22</v>
      </c>
      <c r="C104" t="s">
        <v>15</v>
      </c>
      <c r="D104" t="s">
        <v>53</v>
      </c>
      <c r="E104" t="s">
        <v>54</v>
      </c>
      <c r="F104">
        <v>456744.95500000002</v>
      </c>
      <c r="G104">
        <v>465524.69500000001</v>
      </c>
      <c r="H104">
        <v>501905.00699999998</v>
      </c>
      <c r="I104">
        <v>580277.424</v>
      </c>
      <c r="J104">
        <v>647659.73100000003</v>
      </c>
      <c r="K104">
        <v>711157.08799999999</v>
      </c>
      <c r="L104">
        <v>763347.75399999996</v>
      </c>
      <c r="M104">
        <v>806895.23100000003</v>
      </c>
      <c r="N104">
        <v>804612.15500000003</v>
      </c>
      <c r="O104">
        <v>923217.94299999997</v>
      </c>
      <c r="P104">
        <v>7</v>
      </c>
    </row>
    <row r="105" spans="1:16" x14ac:dyDescent="0.3">
      <c r="A105" t="s">
        <v>247</v>
      </c>
      <c r="B105" t="s">
        <v>25</v>
      </c>
      <c r="C105" t="s">
        <v>15</v>
      </c>
      <c r="D105" t="s">
        <v>53</v>
      </c>
      <c r="E105" t="s">
        <v>54</v>
      </c>
      <c r="F105">
        <v>543684.55200000003</v>
      </c>
      <c r="G105">
        <v>538206.98699999996</v>
      </c>
      <c r="H105">
        <v>579802.09</v>
      </c>
      <c r="I105">
        <v>627666.56799999997</v>
      </c>
      <c r="J105">
        <v>684776.14399999997</v>
      </c>
      <c r="K105">
        <v>773322.31599999999</v>
      </c>
      <c r="L105">
        <v>825317.01699999999</v>
      </c>
      <c r="M105">
        <v>848957.06299999997</v>
      </c>
      <c r="N105">
        <v>793706.63500000001</v>
      </c>
      <c r="O105">
        <v>901800.875</v>
      </c>
      <c r="P105">
        <v>8</v>
      </c>
    </row>
    <row r="106" spans="1:16" x14ac:dyDescent="0.3">
      <c r="A106" t="s">
        <v>248</v>
      </c>
      <c r="B106" t="s">
        <v>46</v>
      </c>
      <c r="C106" t="s">
        <v>15</v>
      </c>
      <c r="D106" t="s">
        <v>53</v>
      </c>
      <c r="E106" t="s">
        <v>54</v>
      </c>
      <c r="F106">
        <v>488557.57500000001</v>
      </c>
      <c r="G106">
        <v>510315.674</v>
      </c>
      <c r="H106">
        <v>535720.34100000001</v>
      </c>
      <c r="I106">
        <v>588735.277</v>
      </c>
      <c r="J106">
        <v>663322.554</v>
      </c>
      <c r="K106">
        <v>724400.17799999996</v>
      </c>
      <c r="L106">
        <v>762906.18</v>
      </c>
      <c r="M106">
        <v>776373.853</v>
      </c>
      <c r="N106">
        <v>786624.06299999997</v>
      </c>
      <c r="O106">
        <v>891434.34699999995</v>
      </c>
      <c r="P106">
        <v>9</v>
      </c>
    </row>
    <row r="107" spans="1:16" x14ac:dyDescent="0.3">
      <c r="A107" t="s">
        <v>249</v>
      </c>
      <c r="B107" t="s">
        <v>28</v>
      </c>
      <c r="C107" t="s">
        <v>15</v>
      </c>
      <c r="D107" t="s">
        <v>53</v>
      </c>
      <c r="E107" t="s">
        <v>54</v>
      </c>
      <c r="F107">
        <v>463972.50900000002</v>
      </c>
      <c r="G107">
        <v>476290.19699999999</v>
      </c>
      <c r="H107">
        <v>510950.82500000001</v>
      </c>
      <c r="I107">
        <v>587826.59900000005</v>
      </c>
      <c r="J107">
        <v>656275.66</v>
      </c>
      <c r="K107">
        <v>718074.96</v>
      </c>
      <c r="L107">
        <v>762477.05599999998</v>
      </c>
      <c r="M107">
        <v>796923.58600000001</v>
      </c>
      <c r="N107">
        <v>788489.42</v>
      </c>
      <c r="O107">
        <v>878624.61600000004</v>
      </c>
      <c r="P107">
        <v>10</v>
      </c>
    </row>
    <row r="108" spans="1:16" x14ac:dyDescent="0.3">
      <c r="A108" t="s">
        <v>250</v>
      </c>
      <c r="B108" t="s">
        <v>41</v>
      </c>
      <c r="C108" t="s">
        <v>15</v>
      </c>
      <c r="D108" t="s">
        <v>53</v>
      </c>
      <c r="E108" t="s">
        <v>54</v>
      </c>
      <c r="F108">
        <v>515088.62300000002</v>
      </c>
      <c r="G108">
        <v>519256.53499999997</v>
      </c>
      <c r="H108">
        <v>540792.71799999999</v>
      </c>
      <c r="I108">
        <v>580298.16</v>
      </c>
      <c r="J108">
        <v>628165.6</v>
      </c>
      <c r="K108">
        <v>699067.17200000002</v>
      </c>
      <c r="L108">
        <v>743460.65700000001</v>
      </c>
      <c r="M108">
        <v>761856.59100000001</v>
      </c>
      <c r="N108">
        <v>714238.93400000001</v>
      </c>
      <c r="O108">
        <v>759807.47</v>
      </c>
      <c r="P108">
        <v>11</v>
      </c>
    </row>
    <row r="109" spans="1:16" x14ac:dyDescent="0.3">
      <c r="A109" t="s">
        <v>251</v>
      </c>
      <c r="B109" t="s">
        <v>48</v>
      </c>
      <c r="C109" t="s">
        <v>15</v>
      </c>
      <c r="D109" t="s">
        <v>53</v>
      </c>
      <c r="E109" t="s">
        <v>54</v>
      </c>
      <c r="F109">
        <v>462474.73700000002</v>
      </c>
      <c r="G109">
        <v>473241.40100000001</v>
      </c>
      <c r="H109">
        <v>498626.18199999997</v>
      </c>
      <c r="I109">
        <v>543674.07200000004</v>
      </c>
      <c r="J109">
        <v>578652.50600000005</v>
      </c>
      <c r="K109">
        <v>628044.54099999997</v>
      </c>
      <c r="L109">
        <v>670038.20600000001</v>
      </c>
      <c r="M109">
        <v>709680.63399999996</v>
      </c>
      <c r="N109">
        <v>674669.07499999995</v>
      </c>
      <c r="O109">
        <v>717585.00899999996</v>
      </c>
      <c r="P109">
        <v>12</v>
      </c>
    </row>
    <row r="110" spans="1:16" x14ac:dyDescent="0.3">
      <c r="A110" t="s">
        <v>252</v>
      </c>
      <c r="B110" t="s">
        <v>36</v>
      </c>
      <c r="C110" t="s">
        <v>15</v>
      </c>
      <c r="D110" t="s">
        <v>53</v>
      </c>
      <c r="E110" t="s">
        <v>54</v>
      </c>
      <c r="F110">
        <v>348282.35200000001</v>
      </c>
      <c r="G110">
        <v>359465.98700000002</v>
      </c>
      <c r="H110">
        <v>391994.837</v>
      </c>
      <c r="I110">
        <v>408481.804</v>
      </c>
      <c r="J110">
        <v>456455.946</v>
      </c>
      <c r="K110">
        <v>515406.35499999998</v>
      </c>
      <c r="L110">
        <v>547732.66399999999</v>
      </c>
      <c r="M110">
        <v>571431.63699999999</v>
      </c>
      <c r="N110">
        <v>560007.70600000001</v>
      </c>
      <c r="O110">
        <v>596442.46900000004</v>
      </c>
      <c r="P110">
        <v>13</v>
      </c>
    </row>
    <row r="111" spans="1:16" x14ac:dyDescent="0.3">
      <c r="A111" t="s">
        <v>253</v>
      </c>
      <c r="B111" t="s">
        <v>47</v>
      </c>
      <c r="C111" t="s">
        <v>15</v>
      </c>
      <c r="D111" t="s">
        <v>53</v>
      </c>
      <c r="E111" t="s">
        <v>54</v>
      </c>
      <c r="F111">
        <v>592703.43799999997</v>
      </c>
      <c r="G111">
        <v>553628.20499999996</v>
      </c>
      <c r="H111">
        <v>575966.40099999995</v>
      </c>
      <c r="I111">
        <v>467499.10200000001</v>
      </c>
      <c r="J111">
        <v>454246.59899999999</v>
      </c>
      <c r="K111">
        <v>494910.40299999999</v>
      </c>
      <c r="L111">
        <v>496651.44</v>
      </c>
      <c r="M111">
        <v>522225.44799999997</v>
      </c>
      <c r="N111">
        <v>506033.33799999999</v>
      </c>
      <c r="O111">
        <v>592959.29799999995</v>
      </c>
      <c r="P111">
        <v>14</v>
      </c>
    </row>
    <row r="112" spans="1:16" x14ac:dyDescent="0.3">
      <c r="A112" t="s">
        <v>254</v>
      </c>
      <c r="B112" t="s">
        <v>44</v>
      </c>
      <c r="C112" t="s">
        <v>15</v>
      </c>
      <c r="D112" t="s">
        <v>53</v>
      </c>
      <c r="E112" t="s">
        <v>54</v>
      </c>
      <c r="F112">
        <v>297155.56400000001</v>
      </c>
      <c r="G112">
        <v>307896.46999999997</v>
      </c>
      <c r="H112">
        <v>330242.33899999998</v>
      </c>
      <c r="I112">
        <v>364656.92499999999</v>
      </c>
      <c r="J112">
        <v>400396.41499999998</v>
      </c>
      <c r="K112">
        <v>455231.04399999999</v>
      </c>
      <c r="L112">
        <v>500784.39500000002</v>
      </c>
      <c r="M112">
        <v>520595.89899999998</v>
      </c>
      <c r="N112">
        <v>513538.652</v>
      </c>
      <c r="O112">
        <v>562563.77099999995</v>
      </c>
      <c r="P112">
        <v>15</v>
      </c>
    </row>
    <row r="113" spans="1:16" x14ac:dyDescent="0.3">
      <c r="A113" t="s">
        <v>255</v>
      </c>
      <c r="B113" t="s">
        <v>45</v>
      </c>
      <c r="C113" t="s">
        <v>15</v>
      </c>
      <c r="D113" t="s">
        <v>53</v>
      </c>
      <c r="E113" t="s">
        <v>54</v>
      </c>
      <c r="F113">
        <v>325175.66499999998</v>
      </c>
      <c r="G113">
        <v>334097.30699999997</v>
      </c>
      <c r="H113">
        <v>344506.49200000003</v>
      </c>
      <c r="I113">
        <v>379608.57199999999</v>
      </c>
      <c r="J113">
        <v>423219.31099999999</v>
      </c>
      <c r="K113">
        <v>454152.21899999998</v>
      </c>
      <c r="L113">
        <v>483442.66399999999</v>
      </c>
      <c r="M113">
        <v>515996.22200000001</v>
      </c>
      <c r="N113">
        <v>505132.72600000002</v>
      </c>
      <c r="O113">
        <v>561552.97600000002</v>
      </c>
      <c r="P113">
        <v>16</v>
      </c>
    </row>
    <row r="114" spans="1:16" x14ac:dyDescent="0.3">
      <c r="A114" t="s">
        <v>256</v>
      </c>
      <c r="B114" t="s">
        <v>42</v>
      </c>
      <c r="C114" t="s">
        <v>15</v>
      </c>
      <c r="D114" t="s">
        <v>53</v>
      </c>
      <c r="E114" t="s">
        <v>54</v>
      </c>
      <c r="F114">
        <v>311704.96100000001</v>
      </c>
      <c r="G114">
        <v>319989.728</v>
      </c>
      <c r="H114">
        <v>348716.58799999999</v>
      </c>
      <c r="I114">
        <v>388211.11200000002</v>
      </c>
      <c r="J114">
        <v>432120.25</v>
      </c>
      <c r="K114">
        <v>480686.81</v>
      </c>
      <c r="L114">
        <v>518493.75199999998</v>
      </c>
      <c r="M114">
        <v>533452.11600000004</v>
      </c>
      <c r="N114">
        <v>497305.74599999998</v>
      </c>
      <c r="O114">
        <v>554927.54599999997</v>
      </c>
      <c r="P114">
        <v>17</v>
      </c>
    </row>
    <row r="115" spans="1:16" x14ac:dyDescent="0.3">
      <c r="A115" t="s">
        <v>257</v>
      </c>
      <c r="B115" t="s">
        <v>24</v>
      </c>
      <c r="C115" t="s">
        <v>15</v>
      </c>
      <c r="D115" t="s">
        <v>53</v>
      </c>
      <c r="E115" t="s">
        <v>54</v>
      </c>
      <c r="F115">
        <v>779041.23</v>
      </c>
      <c r="G115">
        <v>721085.06299999997</v>
      </c>
      <c r="H115">
        <v>696682.54299999995</v>
      </c>
      <c r="I115">
        <v>436081.49400000001</v>
      </c>
      <c r="J115">
        <v>412424.33299999998</v>
      </c>
      <c r="K115">
        <v>488348.95</v>
      </c>
      <c r="L115">
        <v>550190.70700000005</v>
      </c>
      <c r="M115">
        <v>624206.42000000004</v>
      </c>
      <c r="N115">
        <v>457688.65899999999</v>
      </c>
      <c r="O115">
        <v>483398.43300000002</v>
      </c>
      <c r="P115">
        <v>18</v>
      </c>
    </row>
    <row r="116" spans="1:16" x14ac:dyDescent="0.3">
      <c r="A116" t="s">
        <v>258</v>
      </c>
      <c r="B116" t="s">
        <v>40</v>
      </c>
      <c r="C116" t="s">
        <v>15</v>
      </c>
      <c r="D116" t="s">
        <v>53</v>
      </c>
      <c r="E116" t="s">
        <v>54</v>
      </c>
      <c r="F116">
        <v>248833.70199999999</v>
      </c>
      <c r="G116">
        <v>245515.976</v>
      </c>
      <c r="H116">
        <v>265613.70600000001</v>
      </c>
      <c r="I116">
        <v>290365.72499999998</v>
      </c>
      <c r="J116">
        <v>284220.424</v>
      </c>
      <c r="K116">
        <v>313559.84100000001</v>
      </c>
      <c r="L116">
        <v>353621.995</v>
      </c>
      <c r="M116">
        <v>349849.40100000001</v>
      </c>
      <c r="N116">
        <v>350955.33399999997</v>
      </c>
      <c r="O116">
        <v>394292.364</v>
      </c>
      <c r="P116">
        <v>19</v>
      </c>
    </row>
    <row r="117" spans="1:16" x14ac:dyDescent="0.3">
      <c r="A117" t="s">
        <v>259</v>
      </c>
      <c r="B117" t="s">
        <v>33</v>
      </c>
      <c r="C117" t="s">
        <v>15</v>
      </c>
      <c r="D117" t="s">
        <v>53</v>
      </c>
      <c r="E117" t="s">
        <v>54</v>
      </c>
      <c r="F117">
        <v>231618.44</v>
      </c>
      <c r="G117">
        <v>230982.76699999999</v>
      </c>
      <c r="H117">
        <v>256398.84400000001</v>
      </c>
      <c r="I117">
        <v>289377.79100000003</v>
      </c>
      <c r="J117">
        <v>300101.36</v>
      </c>
      <c r="K117">
        <v>346733.033</v>
      </c>
      <c r="L117">
        <v>382693.32400000002</v>
      </c>
      <c r="M117">
        <v>380780.03200000001</v>
      </c>
      <c r="N117">
        <v>356338.57500000001</v>
      </c>
      <c r="O117">
        <v>388747.74699999997</v>
      </c>
      <c r="P117">
        <v>20</v>
      </c>
    </row>
    <row r="118" spans="1:16" x14ac:dyDescent="0.3">
      <c r="A118" t="s">
        <v>260</v>
      </c>
      <c r="B118" t="s">
        <v>27</v>
      </c>
      <c r="C118" t="s">
        <v>15</v>
      </c>
      <c r="D118" t="s">
        <v>53</v>
      </c>
      <c r="E118" t="s">
        <v>54</v>
      </c>
      <c r="F118">
        <v>281695.95400000003</v>
      </c>
      <c r="G118">
        <v>280925.27299999999</v>
      </c>
      <c r="H118">
        <v>300375.74400000001</v>
      </c>
      <c r="I118">
        <v>302308.114</v>
      </c>
      <c r="J118">
        <v>318560.217</v>
      </c>
      <c r="K118">
        <v>324362.54300000001</v>
      </c>
      <c r="L118">
        <v>327140.54800000001</v>
      </c>
      <c r="M118">
        <v>333688.39799999999</v>
      </c>
      <c r="N118">
        <v>340920.21100000001</v>
      </c>
      <c r="O118">
        <v>379227.25199999998</v>
      </c>
      <c r="P118">
        <v>21</v>
      </c>
    </row>
    <row r="119" spans="1:16" x14ac:dyDescent="0.3">
      <c r="A119" t="s">
        <v>261</v>
      </c>
      <c r="B119" t="s">
        <v>51</v>
      </c>
      <c r="C119" t="s">
        <v>15</v>
      </c>
      <c r="D119" t="s">
        <v>53</v>
      </c>
      <c r="E119" t="s">
        <v>54</v>
      </c>
      <c r="F119">
        <v>209189.06700000001</v>
      </c>
      <c r="G119">
        <v>215788.23699999999</v>
      </c>
      <c r="H119">
        <v>232467.74400000001</v>
      </c>
      <c r="I119">
        <v>247730.17300000001</v>
      </c>
      <c r="J119">
        <v>275534.82799999998</v>
      </c>
      <c r="K119">
        <v>304912.75300000003</v>
      </c>
      <c r="L119">
        <v>330550.68699999998</v>
      </c>
      <c r="M119">
        <v>347187.49400000001</v>
      </c>
      <c r="N119">
        <v>331982.60399999999</v>
      </c>
      <c r="O119">
        <v>376868.84499999997</v>
      </c>
      <c r="P119">
        <v>22</v>
      </c>
    </row>
    <row r="120" spans="1:16" x14ac:dyDescent="0.3">
      <c r="A120" t="s">
        <v>262</v>
      </c>
      <c r="B120" t="s">
        <v>43</v>
      </c>
      <c r="C120" t="s">
        <v>15</v>
      </c>
      <c r="D120" t="s">
        <v>53</v>
      </c>
      <c r="E120" t="s">
        <v>54</v>
      </c>
      <c r="F120">
        <v>213551.94399999999</v>
      </c>
      <c r="G120">
        <v>225272.66699999999</v>
      </c>
      <c r="H120">
        <v>246516.89</v>
      </c>
      <c r="I120">
        <v>265832.86700000003</v>
      </c>
      <c r="J120">
        <v>302288.848</v>
      </c>
      <c r="K120">
        <v>329215.03000000003</v>
      </c>
      <c r="L120">
        <v>359421.87400000001</v>
      </c>
      <c r="M120">
        <v>373507.35499999998</v>
      </c>
      <c r="N120">
        <v>296754.78399999999</v>
      </c>
      <c r="O120">
        <v>353445.37099999998</v>
      </c>
      <c r="P120">
        <v>23</v>
      </c>
    </row>
    <row r="121" spans="1:16" x14ac:dyDescent="0.3">
      <c r="A121" t="s">
        <v>263</v>
      </c>
      <c r="B121" t="s">
        <v>32</v>
      </c>
      <c r="C121" t="s">
        <v>15</v>
      </c>
      <c r="D121" t="s">
        <v>53</v>
      </c>
      <c r="E121" t="s">
        <v>54</v>
      </c>
      <c r="F121">
        <v>212366.44099999999</v>
      </c>
      <c r="G121">
        <v>218811.378</v>
      </c>
      <c r="H121">
        <v>234183.853</v>
      </c>
      <c r="I121">
        <v>247813.82800000001</v>
      </c>
      <c r="J121">
        <v>265235.73800000001</v>
      </c>
      <c r="K121">
        <v>283714.12599999999</v>
      </c>
      <c r="L121">
        <v>303006.14500000002</v>
      </c>
      <c r="M121">
        <v>316151.36499999999</v>
      </c>
      <c r="N121">
        <v>305148.77</v>
      </c>
      <c r="O121">
        <v>330936.98599999998</v>
      </c>
      <c r="P121">
        <v>24</v>
      </c>
    </row>
    <row r="122" spans="1:16" x14ac:dyDescent="0.3">
      <c r="A122" t="s">
        <v>264</v>
      </c>
      <c r="B122" t="s">
        <v>14</v>
      </c>
      <c r="C122" t="s">
        <v>15</v>
      </c>
      <c r="D122" t="s">
        <v>53</v>
      </c>
      <c r="E122" t="s">
        <v>54</v>
      </c>
      <c r="F122">
        <v>166978.11900000001</v>
      </c>
      <c r="G122">
        <v>172820.49100000001</v>
      </c>
      <c r="H122">
        <v>195180.36499999999</v>
      </c>
      <c r="I122">
        <v>215416.92499999999</v>
      </c>
      <c r="J122">
        <v>248849.97200000001</v>
      </c>
      <c r="K122">
        <v>273130.45799999998</v>
      </c>
      <c r="L122">
        <v>297757.43099999998</v>
      </c>
      <c r="M122">
        <v>305134.34600000002</v>
      </c>
      <c r="N122">
        <v>306745.08500000002</v>
      </c>
      <c r="O122">
        <v>318347.09499999997</v>
      </c>
      <c r="P122">
        <v>25</v>
      </c>
    </row>
    <row r="123" spans="1:16" x14ac:dyDescent="0.3">
      <c r="A123" t="s">
        <v>265</v>
      </c>
      <c r="B123" t="s">
        <v>30</v>
      </c>
      <c r="C123" t="s">
        <v>15</v>
      </c>
      <c r="D123" t="s">
        <v>53</v>
      </c>
      <c r="E123" t="s">
        <v>54</v>
      </c>
      <c r="F123">
        <v>180059.76199999999</v>
      </c>
      <c r="G123">
        <v>189052.81200000001</v>
      </c>
      <c r="H123">
        <v>199491.872</v>
      </c>
      <c r="I123">
        <v>210218.37599999999</v>
      </c>
      <c r="J123">
        <v>233458.628</v>
      </c>
      <c r="K123">
        <v>248296.73</v>
      </c>
      <c r="L123">
        <v>259913.68299999999</v>
      </c>
      <c r="M123">
        <v>274867.18</v>
      </c>
      <c r="N123">
        <v>267589.06</v>
      </c>
      <c r="O123">
        <v>301206.66100000002</v>
      </c>
      <c r="P123">
        <v>26</v>
      </c>
    </row>
    <row r="124" spans="1:16" x14ac:dyDescent="0.3">
      <c r="A124" t="s">
        <v>266</v>
      </c>
      <c r="B124" t="s">
        <v>37</v>
      </c>
      <c r="C124" t="s">
        <v>15</v>
      </c>
      <c r="D124" t="s">
        <v>53</v>
      </c>
      <c r="E124" t="s">
        <v>54</v>
      </c>
      <c r="F124">
        <v>171825.31</v>
      </c>
      <c r="G124">
        <v>182126.14300000001</v>
      </c>
      <c r="H124">
        <v>189051.14300000001</v>
      </c>
      <c r="I124">
        <v>199165.66</v>
      </c>
      <c r="J124">
        <v>219509.80100000001</v>
      </c>
      <c r="K124">
        <v>244769.11199999999</v>
      </c>
      <c r="L124">
        <v>250126.49299999999</v>
      </c>
      <c r="M124">
        <v>254810.304</v>
      </c>
      <c r="N124">
        <v>236452.44399999999</v>
      </c>
      <c r="O124">
        <v>258639.66899999999</v>
      </c>
      <c r="P124">
        <v>27</v>
      </c>
    </row>
    <row r="125" spans="1:16" x14ac:dyDescent="0.3">
      <c r="A125" t="s">
        <v>267</v>
      </c>
      <c r="B125" t="s">
        <v>52</v>
      </c>
      <c r="C125" t="s">
        <v>15</v>
      </c>
      <c r="D125" t="s">
        <v>53</v>
      </c>
      <c r="E125" t="s">
        <v>54</v>
      </c>
      <c r="F125">
        <v>157643.57</v>
      </c>
      <c r="G125">
        <v>146858.788</v>
      </c>
      <c r="H125">
        <v>156773.42600000001</v>
      </c>
      <c r="I125">
        <v>169623.32699999999</v>
      </c>
      <c r="J125">
        <v>187277.522</v>
      </c>
      <c r="K125">
        <v>201906.83799999999</v>
      </c>
      <c r="L125">
        <v>206724.36600000001</v>
      </c>
      <c r="M125">
        <v>205622.26699999999</v>
      </c>
      <c r="N125">
        <v>212883.61499999999</v>
      </c>
      <c r="O125">
        <v>234552.13200000001</v>
      </c>
      <c r="P125">
        <v>28</v>
      </c>
    </row>
    <row r="126" spans="1:16" x14ac:dyDescent="0.3">
      <c r="A126" t="s">
        <v>268</v>
      </c>
      <c r="B126" t="s">
        <v>23</v>
      </c>
      <c r="C126" t="s">
        <v>15</v>
      </c>
      <c r="D126" t="s">
        <v>53</v>
      </c>
      <c r="E126" t="s">
        <v>54</v>
      </c>
      <c r="F126">
        <v>114898.751</v>
      </c>
      <c r="G126">
        <v>115027.644</v>
      </c>
      <c r="H126">
        <v>119613.084</v>
      </c>
      <c r="I126">
        <v>142277.93900000001</v>
      </c>
      <c r="J126">
        <v>155809.22399999999</v>
      </c>
      <c r="K126">
        <v>187174.715</v>
      </c>
      <c r="L126">
        <v>232407.726</v>
      </c>
      <c r="M126">
        <v>217480.302</v>
      </c>
      <c r="N126">
        <v>171019.288</v>
      </c>
      <c r="O126">
        <v>212812.81299999999</v>
      </c>
      <c r="P126">
        <v>29</v>
      </c>
    </row>
    <row r="127" spans="1:16" x14ac:dyDescent="0.3">
      <c r="A127" t="s">
        <v>269</v>
      </c>
      <c r="B127" t="s">
        <v>38</v>
      </c>
      <c r="C127" t="s">
        <v>15</v>
      </c>
      <c r="D127" t="s">
        <v>53</v>
      </c>
      <c r="E127" t="s">
        <v>54</v>
      </c>
      <c r="F127">
        <v>99032.581000000006</v>
      </c>
      <c r="G127">
        <v>103627.459</v>
      </c>
      <c r="H127">
        <v>112501.791</v>
      </c>
      <c r="I127">
        <v>123019.281</v>
      </c>
      <c r="J127">
        <v>136301.611</v>
      </c>
      <c r="K127">
        <v>148598.783</v>
      </c>
      <c r="L127">
        <v>155433.89300000001</v>
      </c>
      <c r="M127">
        <v>163435.514</v>
      </c>
      <c r="N127">
        <v>148047.872</v>
      </c>
      <c r="O127">
        <v>173937.70499999999</v>
      </c>
      <c r="P127">
        <v>30</v>
      </c>
    </row>
    <row r="128" spans="1:16" x14ac:dyDescent="0.3">
      <c r="A128" t="s">
        <v>270</v>
      </c>
      <c r="B128" t="s">
        <v>26</v>
      </c>
      <c r="C128" t="s">
        <v>15</v>
      </c>
      <c r="D128" t="s">
        <v>53</v>
      </c>
      <c r="E128" t="s">
        <v>54</v>
      </c>
      <c r="F128">
        <v>87516.444000000003</v>
      </c>
      <c r="G128">
        <v>91422.445999999996</v>
      </c>
      <c r="H128">
        <v>96603.957999999999</v>
      </c>
      <c r="I128">
        <v>101924.98</v>
      </c>
      <c r="J128">
        <v>110204.72500000001</v>
      </c>
      <c r="K128">
        <v>123212.159</v>
      </c>
      <c r="L128">
        <v>133648.255</v>
      </c>
      <c r="M128">
        <v>146794.59</v>
      </c>
      <c r="N128">
        <v>139876.69899999999</v>
      </c>
      <c r="O128">
        <v>145780.62100000001</v>
      </c>
      <c r="P128">
        <v>31</v>
      </c>
    </row>
    <row r="129" spans="1:16" x14ac:dyDescent="0.3">
      <c r="A129" t="s">
        <v>271</v>
      </c>
      <c r="B129" t="s">
        <v>49</v>
      </c>
      <c r="C129" t="s">
        <v>15</v>
      </c>
      <c r="D129" t="s">
        <v>53</v>
      </c>
      <c r="E129" t="s">
        <v>54</v>
      </c>
      <c r="F129">
        <v>88109.739000000001</v>
      </c>
      <c r="G129">
        <v>87657.644</v>
      </c>
      <c r="H129">
        <v>93828.437000000005</v>
      </c>
      <c r="I129">
        <v>104631.193</v>
      </c>
      <c r="J129">
        <v>109834.48299999999</v>
      </c>
      <c r="K129">
        <v>115780.84600000001</v>
      </c>
      <c r="L129">
        <v>126199.825</v>
      </c>
      <c r="M129">
        <v>135474.465</v>
      </c>
      <c r="N129">
        <v>123648.095</v>
      </c>
      <c r="O129">
        <v>136256.70300000001</v>
      </c>
      <c r="P129">
        <v>32</v>
      </c>
    </row>
    <row r="130" spans="1:16" x14ac:dyDescent="0.3">
      <c r="A130" t="s">
        <v>272</v>
      </c>
      <c r="B130" t="s">
        <v>34</v>
      </c>
      <c r="C130" t="s">
        <v>96</v>
      </c>
      <c r="D130" t="s">
        <v>16</v>
      </c>
      <c r="E130" t="s">
        <v>17</v>
      </c>
      <c r="F130">
        <v>57514.461000000003</v>
      </c>
      <c r="G130">
        <v>57476.853000000003</v>
      </c>
      <c r="H130">
        <v>61023.777000000002</v>
      </c>
      <c r="I130">
        <v>62310.447999999997</v>
      </c>
      <c r="J130">
        <v>63564.394999999997</v>
      </c>
      <c r="K130">
        <v>67405.231</v>
      </c>
      <c r="L130">
        <v>69931.176999999996</v>
      </c>
      <c r="M130">
        <v>71047.971000000005</v>
      </c>
      <c r="N130">
        <v>72836.638999999996</v>
      </c>
      <c r="O130">
        <v>73488.856</v>
      </c>
      <c r="P130">
        <v>1</v>
      </c>
    </row>
    <row r="131" spans="1:16" x14ac:dyDescent="0.3">
      <c r="A131" t="s">
        <v>273</v>
      </c>
      <c r="B131" t="s">
        <v>36</v>
      </c>
      <c r="C131" t="s">
        <v>96</v>
      </c>
      <c r="D131" t="s">
        <v>16</v>
      </c>
      <c r="E131" t="s">
        <v>17</v>
      </c>
      <c r="F131">
        <v>37810.690999999999</v>
      </c>
      <c r="G131">
        <v>39538.430999999997</v>
      </c>
      <c r="H131">
        <v>43856.360999999997</v>
      </c>
      <c r="I131">
        <v>42818.866999999998</v>
      </c>
      <c r="J131">
        <v>49935.608</v>
      </c>
      <c r="K131">
        <v>53403.536</v>
      </c>
      <c r="L131">
        <v>55395.637999999999</v>
      </c>
      <c r="M131">
        <v>55655.048999999999</v>
      </c>
      <c r="N131">
        <v>54392.915000000001</v>
      </c>
      <c r="O131">
        <v>57526.451000000001</v>
      </c>
      <c r="P131">
        <v>2</v>
      </c>
    </row>
    <row r="132" spans="1:16" x14ac:dyDescent="0.3">
      <c r="A132" t="s">
        <v>274</v>
      </c>
      <c r="B132" t="s">
        <v>50</v>
      </c>
      <c r="C132" t="s">
        <v>96</v>
      </c>
      <c r="D132" t="s">
        <v>16</v>
      </c>
      <c r="E132" t="s">
        <v>17</v>
      </c>
      <c r="F132">
        <v>38985.281000000003</v>
      </c>
      <c r="G132">
        <v>40750.571000000004</v>
      </c>
      <c r="H132">
        <v>39480.521999999997</v>
      </c>
      <c r="I132">
        <v>41596.43</v>
      </c>
      <c r="J132">
        <v>40491.675999999999</v>
      </c>
      <c r="K132">
        <v>41933.775000000001</v>
      </c>
      <c r="L132">
        <v>43507.044000000002</v>
      </c>
      <c r="M132">
        <v>42874.533000000003</v>
      </c>
      <c r="N132">
        <v>44577.786</v>
      </c>
      <c r="O132">
        <v>46676.468999999997</v>
      </c>
      <c r="P132">
        <v>3</v>
      </c>
    </row>
    <row r="133" spans="1:16" x14ac:dyDescent="0.3">
      <c r="A133" t="s">
        <v>275</v>
      </c>
      <c r="B133" t="s">
        <v>45</v>
      </c>
      <c r="C133" t="s">
        <v>96</v>
      </c>
      <c r="D133" t="s">
        <v>16</v>
      </c>
      <c r="E133" t="s">
        <v>17</v>
      </c>
      <c r="F133">
        <v>36053.686999999998</v>
      </c>
      <c r="G133">
        <v>36391.883000000002</v>
      </c>
      <c r="H133">
        <v>36997.538999999997</v>
      </c>
      <c r="I133">
        <v>42047.078999999998</v>
      </c>
      <c r="J133">
        <v>44884.773000000001</v>
      </c>
      <c r="K133">
        <v>42998.898000000001</v>
      </c>
      <c r="L133">
        <v>45396.391000000003</v>
      </c>
      <c r="M133">
        <v>47074.597999999998</v>
      </c>
      <c r="N133">
        <v>44098.997000000003</v>
      </c>
      <c r="O133">
        <v>43180.254000000001</v>
      </c>
      <c r="P133">
        <v>4</v>
      </c>
    </row>
    <row r="134" spans="1:16" x14ac:dyDescent="0.3">
      <c r="A134" t="s">
        <v>276</v>
      </c>
      <c r="B134" t="s">
        <v>46</v>
      </c>
      <c r="C134" t="s">
        <v>96</v>
      </c>
      <c r="D134" t="s">
        <v>16</v>
      </c>
      <c r="E134" t="s">
        <v>17</v>
      </c>
      <c r="F134">
        <v>31064.155999999999</v>
      </c>
      <c r="G134">
        <v>29942.431</v>
      </c>
      <c r="H134">
        <v>30501.329000000002</v>
      </c>
      <c r="I134">
        <v>33468.707999999999</v>
      </c>
      <c r="J134">
        <v>34995.561999999998</v>
      </c>
      <c r="K134">
        <v>38176.837</v>
      </c>
      <c r="L134">
        <v>39473.148000000001</v>
      </c>
      <c r="M134">
        <v>40737.21</v>
      </c>
      <c r="N134">
        <v>41250.607000000004</v>
      </c>
      <c r="O134">
        <v>40571.360999999997</v>
      </c>
      <c r="P134">
        <v>5</v>
      </c>
    </row>
    <row r="135" spans="1:16" x14ac:dyDescent="0.3">
      <c r="A135" t="s">
        <v>277</v>
      </c>
      <c r="B135" t="s">
        <v>28</v>
      </c>
      <c r="C135" t="s">
        <v>96</v>
      </c>
      <c r="D135" t="s">
        <v>16</v>
      </c>
      <c r="E135" t="s">
        <v>17</v>
      </c>
      <c r="F135">
        <v>25774.944</v>
      </c>
      <c r="G135">
        <v>29128.57</v>
      </c>
      <c r="H135">
        <v>30992.816999999999</v>
      </c>
      <c r="I135">
        <v>32658.720000000001</v>
      </c>
      <c r="J135">
        <v>30116.263999999999</v>
      </c>
      <c r="K135">
        <v>34680.199999999997</v>
      </c>
      <c r="L135">
        <v>35709.455000000002</v>
      </c>
      <c r="M135">
        <v>33944.881999999998</v>
      </c>
      <c r="N135">
        <v>32290.852999999999</v>
      </c>
      <c r="O135">
        <v>33524.932999999997</v>
      </c>
      <c r="P135">
        <v>6</v>
      </c>
    </row>
    <row r="136" spans="1:16" x14ac:dyDescent="0.3">
      <c r="A136" t="s">
        <v>278</v>
      </c>
      <c r="B136" t="s">
        <v>31</v>
      </c>
      <c r="C136" t="s">
        <v>96</v>
      </c>
      <c r="D136" t="s">
        <v>16</v>
      </c>
      <c r="E136" t="s">
        <v>17</v>
      </c>
      <c r="F136">
        <v>21876.664000000001</v>
      </c>
      <c r="G136">
        <v>23507.447</v>
      </c>
      <c r="H136">
        <v>23774.059000000001</v>
      </c>
      <c r="I136">
        <v>23084.636999999999</v>
      </c>
      <c r="J136">
        <v>23705.875</v>
      </c>
      <c r="K136">
        <v>25123.915000000001</v>
      </c>
      <c r="L136">
        <v>26280.613000000001</v>
      </c>
      <c r="M136">
        <v>26645.141</v>
      </c>
      <c r="N136">
        <v>26553.151999999998</v>
      </c>
      <c r="O136">
        <v>28539.929</v>
      </c>
      <c r="P136">
        <v>7</v>
      </c>
    </row>
    <row r="137" spans="1:16" x14ac:dyDescent="0.3">
      <c r="A137" t="s">
        <v>279</v>
      </c>
      <c r="B137" t="s">
        <v>41</v>
      </c>
      <c r="C137" t="s">
        <v>96</v>
      </c>
      <c r="D137" t="s">
        <v>16</v>
      </c>
      <c r="E137" t="s">
        <v>17</v>
      </c>
      <c r="F137">
        <v>22127.802</v>
      </c>
      <c r="G137">
        <v>22182.282999999999</v>
      </c>
      <c r="H137">
        <v>22043.806</v>
      </c>
      <c r="I137">
        <v>24075.281999999999</v>
      </c>
      <c r="J137">
        <v>23969.542000000001</v>
      </c>
      <c r="K137">
        <v>24053.682000000001</v>
      </c>
      <c r="L137">
        <v>24613.971000000001</v>
      </c>
      <c r="M137">
        <v>24436.878000000001</v>
      </c>
      <c r="N137">
        <v>24975.397000000001</v>
      </c>
      <c r="O137">
        <v>25305.181</v>
      </c>
      <c r="P137">
        <v>8</v>
      </c>
    </row>
    <row r="138" spans="1:16" x14ac:dyDescent="0.3">
      <c r="A138" t="s">
        <v>280</v>
      </c>
      <c r="B138" t="s">
        <v>30</v>
      </c>
      <c r="C138" t="s">
        <v>96</v>
      </c>
      <c r="D138" t="s">
        <v>16</v>
      </c>
      <c r="E138" t="s">
        <v>17</v>
      </c>
      <c r="F138">
        <v>18153.312999999998</v>
      </c>
      <c r="G138">
        <v>18811.485000000001</v>
      </c>
      <c r="H138">
        <v>19290.955000000002</v>
      </c>
      <c r="I138">
        <v>18818.344000000001</v>
      </c>
      <c r="J138">
        <v>19945.797999999999</v>
      </c>
      <c r="K138">
        <v>19992.874</v>
      </c>
      <c r="L138">
        <v>19539.743999999999</v>
      </c>
      <c r="M138">
        <v>19290.862000000001</v>
      </c>
      <c r="N138">
        <v>19073.292000000001</v>
      </c>
      <c r="O138">
        <v>20922.914000000001</v>
      </c>
      <c r="P138">
        <v>9</v>
      </c>
    </row>
    <row r="139" spans="1:16" x14ac:dyDescent="0.3">
      <c r="A139" t="s">
        <v>281</v>
      </c>
      <c r="B139" t="s">
        <v>35</v>
      </c>
      <c r="C139" t="s">
        <v>96</v>
      </c>
      <c r="D139" t="s">
        <v>16</v>
      </c>
      <c r="E139" t="s">
        <v>17</v>
      </c>
      <c r="F139">
        <v>19620.512999999999</v>
      </c>
      <c r="G139">
        <v>19904.044000000002</v>
      </c>
      <c r="H139">
        <v>20825.717000000001</v>
      </c>
      <c r="I139">
        <v>21386.248</v>
      </c>
      <c r="J139">
        <v>22804.938999999998</v>
      </c>
      <c r="K139">
        <v>22580.655999999999</v>
      </c>
      <c r="L139">
        <v>20204.542000000001</v>
      </c>
      <c r="M139">
        <v>19885.741000000002</v>
      </c>
      <c r="N139">
        <v>20472.546999999999</v>
      </c>
      <c r="O139">
        <v>20627.595000000001</v>
      </c>
      <c r="P139">
        <v>10</v>
      </c>
    </row>
    <row r="140" spans="1:16" x14ac:dyDescent="0.3">
      <c r="A140" t="s">
        <v>282</v>
      </c>
      <c r="B140" t="s">
        <v>27</v>
      </c>
      <c r="C140" t="s">
        <v>96</v>
      </c>
      <c r="D140" t="s">
        <v>16</v>
      </c>
      <c r="E140" t="s">
        <v>17</v>
      </c>
      <c r="F140">
        <v>20576.267</v>
      </c>
      <c r="G140">
        <v>20772.067999999999</v>
      </c>
      <c r="H140">
        <v>19840.699000000001</v>
      </c>
      <c r="I140">
        <v>19706.462</v>
      </c>
      <c r="J140">
        <v>20259.536</v>
      </c>
      <c r="K140">
        <v>19023.042000000001</v>
      </c>
      <c r="L140">
        <v>19292.146000000001</v>
      </c>
      <c r="M140">
        <v>19524.464</v>
      </c>
      <c r="N140">
        <v>20085.538</v>
      </c>
      <c r="O140">
        <v>20398.312999999998</v>
      </c>
      <c r="P140">
        <v>11</v>
      </c>
    </row>
    <row r="141" spans="1:16" x14ac:dyDescent="0.3">
      <c r="A141" t="s">
        <v>283</v>
      </c>
      <c r="B141" t="s">
        <v>40</v>
      </c>
      <c r="C141" t="s">
        <v>96</v>
      </c>
      <c r="D141" t="s">
        <v>16</v>
      </c>
      <c r="E141" t="s">
        <v>17</v>
      </c>
      <c r="F141">
        <v>13916.918</v>
      </c>
      <c r="G141">
        <v>14506.536</v>
      </c>
      <c r="H141">
        <v>14576.097</v>
      </c>
      <c r="I141">
        <v>14446.316999999999</v>
      </c>
      <c r="J141">
        <v>14905.512000000001</v>
      </c>
      <c r="K141">
        <v>15092.53</v>
      </c>
      <c r="L141">
        <v>15558.32</v>
      </c>
      <c r="M141">
        <v>15262.555</v>
      </c>
      <c r="N141">
        <v>16244.002</v>
      </c>
      <c r="O141">
        <v>17055.956999999999</v>
      </c>
      <c r="P141">
        <v>12</v>
      </c>
    </row>
    <row r="142" spans="1:16" x14ac:dyDescent="0.3">
      <c r="A142" t="s">
        <v>284</v>
      </c>
      <c r="B142" t="s">
        <v>44</v>
      </c>
      <c r="C142" t="s">
        <v>96</v>
      </c>
      <c r="D142" t="s">
        <v>16</v>
      </c>
      <c r="E142" t="s">
        <v>17</v>
      </c>
      <c r="F142">
        <v>9560.3690000000006</v>
      </c>
      <c r="G142">
        <v>11505.111000000001</v>
      </c>
      <c r="H142">
        <v>12797.498</v>
      </c>
      <c r="I142">
        <v>12718.868</v>
      </c>
      <c r="J142">
        <v>13198.594999999999</v>
      </c>
      <c r="K142">
        <v>13846.161</v>
      </c>
      <c r="L142">
        <v>14902.269</v>
      </c>
      <c r="M142">
        <v>14368.103999999999</v>
      </c>
      <c r="N142">
        <v>15200.803</v>
      </c>
      <c r="O142">
        <v>16985.716</v>
      </c>
      <c r="P142">
        <v>13</v>
      </c>
    </row>
    <row r="143" spans="1:16" x14ac:dyDescent="0.3">
      <c r="A143" t="s">
        <v>285</v>
      </c>
      <c r="B143" t="s">
        <v>52</v>
      </c>
      <c r="C143" t="s">
        <v>96</v>
      </c>
      <c r="D143" t="s">
        <v>16</v>
      </c>
      <c r="E143" t="s">
        <v>17</v>
      </c>
      <c r="F143">
        <v>11078.216</v>
      </c>
      <c r="G143">
        <v>12232.216</v>
      </c>
      <c r="H143">
        <v>12144.73</v>
      </c>
      <c r="I143">
        <v>11750.359</v>
      </c>
      <c r="J143">
        <v>14000.055</v>
      </c>
      <c r="K143">
        <v>13778.5</v>
      </c>
      <c r="L143">
        <v>14197.386</v>
      </c>
      <c r="M143">
        <v>12637.13</v>
      </c>
      <c r="N143">
        <v>14915.643</v>
      </c>
      <c r="O143">
        <v>15286.022999999999</v>
      </c>
      <c r="P143">
        <v>14</v>
      </c>
    </row>
    <row r="144" spans="1:16" x14ac:dyDescent="0.3">
      <c r="A144" t="s">
        <v>286</v>
      </c>
      <c r="B144" t="s">
        <v>22</v>
      </c>
      <c r="C144" t="s">
        <v>96</v>
      </c>
      <c r="D144" t="s">
        <v>16</v>
      </c>
      <c r="E144" t="s">
        <v>17</v>
      </c>
      <c r="F144">
        <v>13219.843999999999</v>
      </c>
      <c r="G144">
        <v>14181.789000000001</v>
      </c>
      <c r="H144">
        <v>14087.132</v>
      </c>
      <c r="I144">
        <v>14860.531000000001</v>
      </c>
      <c r="J144">
        <v>13841.08</v>
      </c>
      <c r="K144">
        <v>15072.724</v>
      </c>
      <c r="L144">
        <v>15613.143</v>
      </c>
      <c r="M144">
        <v>15459.808000000001</v>
      </c>
      <c r="N144">
        <v>14542.504999999999</v>
      </c>
      <c r="O144">
        <v>14980.458000000001</v>
      </c>
      <c r="P144">
        <v>15</v>
      </c>
    </row>
    <row r="145" spans="1:16" x14ac:dyDescent="0.3">
      <c r="A145" t="s">
        <v>287</v>
      </c>
      <c r="B145" t="s">
        <v>25</v>
      </c>
      <c r="C145" t="s">
        <v>96</v>
      </c>
      <c r="D145" t="s">
        <v>16</v>
      </c>
      <c r="E145" t="s">
        <v>17</v>
      </c>
      <c r="F145">
        <v>13283.091</v>
      </c>
      <c r="G145">
        <v>13260.842000000001</v>
      </c>
      <c r="H145">
        <v>14398.808999999999</v>
      </c>
      <c r="I145">
        <v>13680.923000000001</v>
      </c>
      <c r="J145">
        <v>12717.142</v>
      </c>
      <c r="K145">
        <v>13042.671</v>
      </c>
      <c r="L145">
        <v>13704.378000000001</v>
      </c>
      <c r="M145">
        <v>14060.031000000001</v>
      </c>
      <c r="N145">
        <v>14495.536</v>
      </c>
      <c r="O145">
        <v>14312.735000000001</v>
      </c>
      <c r="P145">
        <v>16</v>
      </c>
    </row>
    <row r="146" spans="1:16" x14ac:dyDescent="0.3">
      <c r="A146" t="s">
        <v>288</v>
      </c>
      <c r="B146" t="s">
        <v>32</v>
      </c>
      <c r="C146" t="s">
        <v>96</v>
      </c>
      <c r="D146" t="s">
        <v>16</v>
      </c>
      <c r="E146" t="s">
        <v>17</v>
      </c>
      <c r="F146">
        <v>11827.406000000001</v>
      </c>
      <c r="G146">
        <v>10921.653</v>
      </c>
      <c r="H146">
        <v>12181.128000000001</v>
      </c>
      <c r="I146">
        <v>11448.252</v>
      </c>
      <c r="J146">
        <v>12705.526</v>
      </c>
      <c r="K146">
        <v>13141.454</v>
      </c>
      <c r="L146">
        <v>13097.625</v>
      </c>
      <c r="M146">
        <v>12638.184999999999</v>
      </c>
      <c r="N146">
        <v>13673.084999999999</v>
      </c>
      <c r="O146">
        <v>13742.915000000001</v>
      </c>
      <c r="P146">
        <v>17</v>
      </c>
    </row>
    <row r="147" spans="1:16" x14ac:dyDescent="0.3">
      <c r="A147" t="s">
        <v>289</v>
      </c>
      <c r="B147" t="s">
        <v>48</v>
      </c>
      <c r="C147" t="s">
        <v>96</v>
      </c>
      <c r="D147" t="s">
        <v>16</v>
      </c>
      <c r="E147" t="s">
        <v>17</v>
      </c>
      <c r="F147">
        <v>15684.243</v>
      </c>
      <c r="G147">
        <v>14373.989</v>
      </c>
      <c r="H147">
        <v>17619.59</v>
      </c>
      <c r="I147">
        <v>16039.126</v>
      </c>
      <c r="J147">
        <v>17271.892</v>
      </c>
      <c r="K147">
        <v>16221.025</v>
      </c>
      <c r="L147">
        <v>14994.272999999999</v>
      </c>
      <c r="M147">
        <v>14925.221</v>
      </c>
      <c r="N147">
        <v>13689.244000000001</v>
      </c>
      <c r="O147">
        <v>12740.465</v>
      </c>
      <c r="P147">
        <v>18</v>
      </c>
    </row>
    <row r="148" spans="1:16" x14ac:dyDescent="0.3">
      <c r="A148" t="s">
        <v>290</v>
      </c>
      <c r="B148" t="s">
        <v>51</v>
      </c>
      <c r="C148" t="s">
        <v>96</v>
      </c>
      <c r="D148" t="s">
        <v>16</v>
      </c>
      <c r="E148" t="s">
        <v>17</v>
      </c>
      <c r="F148">
        <v>8919.5660000000007</v>
      </c>
      <c r="G148">
        <v>8695.2219999999998</v>
      </c>
      <c r="H148">
        <v>9083.8250000000007</v>
      </c>
      <c r="I148">
        <v>9147.7549999999992</v>
      </c>
      <c r="J148">
        <v>9401.5229999999992</v>
      </c>
      <c r="K148">
        <v>9235.6839999999993</v>
      </c>
      <c r="L148">
        <v>9893.4349999999995</v>
      </c>
      <c r="M148">
        <v>9989.09</v>
      </c>
      <c r="N148">
        <v>10023.07</v>
      </c>
      <c r="O148">
        <v>10956.835999999999</v>
      </c>
      <c r="P148">
        <v>19</v>
      </c>
    </row>
    <row r="149" spans="1:16" x14ac:dyDescent="0.3">
      <c r="A149" t="s">
        <v>291</v>
      </c>
      <c r="B149" t="s">
        <v>42</v>
      </c>
      <c r="C149" t="s">
        <v>96</v>
      </c>
      <c r="D149" t="s">
        <v>16</v>
      </c>
      <c r="E149" t="s">
        <v>17</v>
      </c>
      <c r="F149">
        <v>7658.7809999999999</v>
      </c>
      <c r="G149">
        <v>7861.1360000000004</v>
      </c>
      <c r="H149">
        <v>8569.5480000000007</v>
      </c>
      <c r="I149">
        <v>9083.6029999999992</v>
      </c>
      <c r="J149">
        <v>8907.1200000000008</v>
      </c>
      <c r="K149">
        <v>9909.08</v>
      </c>
      <c r="L149">
        <v>9905.6470000000008</v>
      </c>
      <c r="M149">
        <v>9844.2630000000008</v>
      </c>
      <c r="N149">
        <v>10170.904</v>
      </c>
      <c r="O149">
        <v>9899.4940000000006</v>
      </c>
      <c r="P149">
        <v>20</v>
      </c>
    </row>
    <row r="150" spans="1:16" x14ac:dyDescent="0.3">
      <c r="A150" t="s">
        <v>292</v>
      </c>
      <c r="B150" t="s">
        <v>33</v>
      </c>
      <c r="C150" t="s">
        <v>96</v>
      </c>
      <c r="D150" t="s">
        <v>16</v>
      </c>
      <c r="E150" t="s">
        <v>17</v>
      </c>
      <c r="F150">
        <v>10407.18</v>
      </c>
      <c r="G150">
        <v>10711.134</v>
      </c>
      <c r="H150">
        <v>10743.849</v>
      </c>
      <c r="I150">
        <v>10541.934999999999</v>
      </c>
      <c r="J150">
        <v>10546.334999999999</v>
      </c>
      <c r="K150">
        <v>10440.395</v>
      </c>
      <c r="L150">
        <v>10374.572</v>
      </c>
      <c r="M150">
        <v>9903.7430000000004</v>
      </c>
      <c r="N150">
        <v>9905.2900000000009</v>
      </c>
      <c r="O150">
        <v>9883.4349999999995</v>
      </c>
      <c r="P150">
        <v>21</v>
      </c>
    </row>
    <row r="151" spans="1:16" x14ac:dyDescent="0.3">
      <c r="A151" t="s">
        <v>293</v>
      </c>
      <c r="B151" t="s">
        <v>14</v>
      </c>
      <c r="C151" t="s">
        <v>96</v>
      </c>
      <c r="D151" t="s">
        <v>16</v>
      </c>
      <c r="E151" t="s">
        <v>17</v>
      </c>
      <c r="F151">
        <v>7251.2950000000001</v>
      </c>
      <c r="G151">
        <v>7270.8580000000002</v>
      </c>
      <c r="H151">
        <v>7781.7870000000003</v>
      </c>
      <c r="I151">
        <v>8007.9009999999998</v>
      </c>
      <c r="J151">
        <v>8266.0580000000009</v>
      </c>
      <c r="K151">
        <v>8674.1380000000008</v>
      </c>
      <c r="L151">
        <v>8982.0859999999993</v>
      </c>
      <c r="M151">
        <v>9076.5069999999996</v>
      </c>
      <c r="N151">
        <v>9307.0079999999998</v>
      </c>
      <c r="O151">
        <v>9513.6810000000005</v>
      </c>
      <c r="P151">
        <v>22</v>
      </c>
    </row>
    <row r="152" spans="1:16" x14ac:dyDescent="0.3">
      <c r="A152" t="s">
        <v>294</v>
      </c>
      <c r="B152" t="s">
        <v>47</v>
      </c>
      <c r="C152" t="s">
        <v>96</v>
      </c>
      <c r="D152" t="s">
        <v>16</v>
      </c>
      <c r="E152" t="s">
        <v>17</v>
      </c>
      <c r="F152">
        <v>7692.7690000000002</v>
      </c>
      <c r="G152">
        <v>7594.7830000000004</v>
      </c>
      <c r="H152">
        <v>7512.5010000000002</v>
      </c>
      <c r="I152">
        <v>7666.25</v>
      </c>
      <c r="J152">
        <v>7773.6570000000002</v>
      </c>
      <c r="K152">
        <v>8817.5529999999999</v>
      </c>
      <c r="L152">
        <v>9122.1440000000002</v>
      </c>
      <c r="M152">
        <v>8649.4259999999995</v>
      </c>
      <c r="N152">
        <v>8808.6869999999999</v>
      </c>
      <c r="O152">
        <v>9015.7129999999997</v>
      </c>
      <c r="P152">
        <v>23</v>
      </c>
    </row>
    <row r="153" spans="1:16" x14ac:dyDescent="0.3">
      <c r="A153" t="s">
        <v>295</v>
      </c>
      <c r="B153" t="s">
        <v>38</v>
      </c>
      <c r="C153" t="s">
        <v>96</v>
      </c>
      <c r="D153" t="s">
        <v>16</v>
      </c>
      <c r="E153" t="s">
        <v>17</v>
      </c>
      <c r="F153">
        <v>8349.491</v>
      </c>
      <c r="G153">
        <v>7865.0739999999996</v>
      </c>
      <c r="H153">
        <v>7183.08</v>
      </c>
      <c r="I153">
        <v>7179.88</v>
      </c>
      <c r="J153">
        <v>8187.56</v>
      </c>
      <c r="K153">
        <v>8379.0810000000001</v>
      </c>
      <c r="L153">
        <v>8301.5229999999992</v>
      </c>
      <c r="M153">
        <v>8679.7199999999993</v>
      </c>
      <c r="N153">
        <v>8853.2379999999994</v>
      </c>
      <c r="O153">
        <v>8670.1620000000003</v>
      </c>
      <c r="P153">
        <v>24</v>
      </c>
    </row>
    <row r="154" spans="1:16" x14ac:dyDescent="0.3">
      <c r="A154" t="s">
        <v>296</v>
      </c>
      <c r="B154" t="s">
        <v>37</v>
      </c>
      <c r="C154" t="s">
        <v>96</v>
      </c>
      <c r="D154" t="s">
        <v>16</v>
      </c>
      <c r="E154" t="s">
        <v>17</v>
      </c>
      <c r="F154">
        <v>5223.2790000000005</v>
      </c>
      <c r="G154">
        <v>6056.0559999999996</v>
      </c>
      <c r="H154">
        <v>5692.6559999999999</v>
      </c>
      <c r="I154">
        <v>5384.5079999999998</v>
      </c>
      <c r="J154">
        <v>5853.9080000000004</v>
      </c>
      <c r="K154">
        <v>6057.9759999999997</v>
      </c>
      <c r="L154">
        <v>6557.924</v>
      </c>
      <c r="M154">
        <v>6596.884</v>
      </c>
      <c r="N154">
        <v>6898.9489999999996</v>
      </c>
      <c r="O154">
        <v>7024.6109999999999</v>
      </c>
      <c r="P154">
        <v>25</v>
      </c>
    </row>
    <row r="155" spans="1:16" x14ac:dyDescent="0.3">
      <c r="A155" t="s">
        <v>297</v>
      </c>
      <c r="B155" t="s">
        <v>24</v>
      </c>
      <c r="C155" t="s">
        <v>96</v>
      </c>
      <c r="D155" t="s">
        <v>16</v>
      </c>
      <c r="E155" t="s">
        <v>17</v>
      </c>
      <c r="F155">
        <v>4014.8069999999998</v>
      </c>
      <c r="G155">
        <v>4031.3780000000002</v>
      </c>
      <c r="H155">
        <v>4564.1310000000003</v>
      </c>
      <c r="I155">
        <v>4905.2839999999997</v>
      </c>
      <c r="J155">
        <v>5325.4430000000002</v>
      </c>
      <c r="K155">
        <v>5317.2449999999999</v>
      </c>
      <c r="L155">
        <v>5895.5320000000002</v>
      </c>
      <c r="M155">
        <v>5751.7150000000001</v>
      </c>
      <c r="N155">
        <v>5762.4920000000002</v>
      </c>
      <c r="O155">
        <v>6252.5659999999998</v>
      </c>
      <c r="P155">
        <v>26</v>
      </c>
    </row>
    <row r="156" spans="1:16" x14ac:dyDescent="0.3">
      <c r="A156" t="s">
        <v>298</v>
      </c>
      <c r="B156" t="s">
        <v>23</v>
      </c>
      <c r="C156" t="s">
        <v>96</v>
      </c>
      <c r="D156" t="s">
        <v>16</v>
      </c>
      <c r="E156" t="s">
        <v>17</v>
      </c>
      <c r="F156">
        <v>3895.9059999999999</v>
      </c>
      <c r="G156">
        <v>3772.2979999999998</v>
      </c>
      <c r="H156">
        <v>4662.3069999999998</v>
      </c>
      <c r="I156">
        <v>4938.9179999999997</v>
      </c>
      <c r="J156">
        <v>5307.8180000000002</v>
      </c>
      <c r="K156">
        <v>5167.2539999999999</v>
      </c>
      <c r="L156">
        <v>5415.5410000000002</v>
      </c>
      <c r="M156">
        <v>5369.3630000000003</v>
      </c>
      <c r="N156">
        <v>5644.5240000000003</v>
      </c>
      <c r="O156">
        <v>6209.4709999999995</v>
      </c>
      <c r="P156">
        <v>27</v>
      </c>
    </row>
    <row r="157" spans="1:16" x14ac:dyDescent="0.3">
      <c r="A157" t="s">
        <v>299</v>
      </c>
      <c r="B157" t="s">
        <v>39</v>
      </c>
      <c r="C157" t="s">
        <v>96</v>
      </c>
      <c r="D157" t="s">
        <v>16</v>
      </c>
      <c r="E157" t="s">
        <v>17</v>
      </c>
      <c r="F157">
        <v>6904.7169999999996</v>
      </c>
      <c r="G157">
        <v>6847.625</v>
      </c>
      <c r="H157">
        <v>6848.6779999999999</v>
      </c>
      <c r="I157">
        <v>6353.5050000000001</v>
      </c>
      <c r="J157">
        <v>6111.5079999999998</v>
      </c>
      <c r="K157">
        <v>6078.0339999999997</v>
      </c>
      <c r="L157">
        <v>6101.9849999999997</v>
      </c>
      <c r="M157">
        <v>6325.6670000000004</v>
      </c>
      <c r="N157">
        <v>6364.8559999999998</v>
      </c>
      <c r="O157">
        <v>6125.9059999999999</v>
      </c>
      <c r="P157">
        <v>28</v>
      </c>
    </row>
    <row r="158" spans="1:16" x14ac:dyDescent="0.3">
      <c r="A158" t="s">
        <v>300</v>
      </c>
      <c r="B158" t="s">
        <v>26</v>
      </c>
      <c r="C158" t="s">
        <v>96</v>
      </c>
      <c r="D158" t="s">
        <v>16</v>
      </c>
      <c r="E158" t="s">
        <v>17</v>
      </c>
      <c r="F158">
        <v>4281.1329999999998</v>
      </c>
      <c r="G158">
        <v>4400.0069999999996</v>
      </c>
      <c r="H158">
        <v>4477.0959999999995</v>
      </c>
      <c r="I158">
        <v>4374.5649999999996</v>
      </c>
      <c r="J158">
        <v>4594.4340000000002</v>
      </c>
      <c r="K158">
        <v>4816.6220000000003</v>
      </c>
      <c r="L158">
        <v>5049.7520000000004</v>
      </c>
      <c r="M158">
        <v>5061.5559999999996</v>
      </c>
      <c r="N158">
        <v>5275.6350000000002</v>
      </c>
      <c r="O158">
        <v>5263.9350000000004</v>
      </c>
      <c r="P158">
        <v>29</v>
      </c>
    </row>
    <row r="159" spans="1:16" x14ac:dyDescent="0.3">
      <c r="A159" t="s">
        <v>301</v>
      </c>
      <c r="B159" t="s">
        <v>49</v>
      </c>
      <c r="C159" t="s">
        <v>96</v>
      </c>
      <c r="D159" t="s">
        <v>16</v>
      </c>
      <c r="E159" t="s">
        <v>17</v>
      </c>
      <c r="F159">
        <v>3557.616</v>
      </c>
      <c r="G159">
        <v>3235.9059999999999</v>
      </c>
      <c r="H159">
        <v>3361.9549999999999</v>
      </c>
      <c r="I159">
        <v>3372.538</v>
      </c>
      <c r="J159">
        <v>3296.6149999999998</v>
      </c>
      <c r="K159">
        <v>3240.95</v>
      </c>
      <c r="L159">
        <v>3282.3679999999999</v>
      </c>
      <c r="M159">
        <v>3427.5990000000002</v>
      </c>
      <c r="N159">
        <v>3076.05</v>
      </c>
      <c r="O159">
        <v>3340.904</v>
      </c>
      <c r="P159">
        <v>30</v>
      </c>
    </row>
    <row r="160" spans="1:16" x14ac:dyDescent="0.3">
      <c r="A160" t="s">
        <v>302</v>
      </c>
      <c r="B160" t="s">
        <v>43</v>
      </c>
      <c r="C160" t="s">
        <v>96</v>
      </c>
      <c r="D160" t="s">
        <v>16</v>
      </c>
      <c r="E160" t="s">
        <v>17</v>
      </c>
      <c r="F160">
        <v>1888.6690000000001</v>
      </c>
      <c r="G160">
        <v>1980.193</v>
      </c>
      <c r="H160">
        <v>1932.8309999999999</v>
      </c>
      <c r="I160">
        <v>1969.2239999999999</v>
      </c>
      <c r="J160">
        <v>1951.874</v>
      </c>
      <c r="K160">
        <v>2117.442</v>
      </c>
      <c r="L160">
        <v>2549.2939999999999</v>
      </c>
      <c r="M160">
        <v>2100.692</v>
      </c>
      <c r="N160">
        <v>2070.4079999999999</v>
      </c>
      <c r="O160">
        <v>2651.9479999999999</v>
      </c>
      <c r="P160">
        <v>31</v>
      </c>
    </row>
    <row r="161" spans="1:16" x14ac:dyDescent="0.3">
      <c r="A161" t="s">
        <v>303</v>
      </c>
      <c r="B161" t="s">
        <v>29</v>
      </c>
      <c r="C161" t="s">
        <v>96</v>
      </c>
      <c r="D161" t="s">
        <v>16</v>
      </c>
      <c r="E161" t="s">
        <v>17</v>
      </c>
      <c r="F161">
        <v>1342.4760000000001</v>
      </c>
      <c r="G161">
        <v>1195.825</v>
      </c>
      <c r="H161">
        <v>1215.7049999999999</v>
      </c>
      <c r="I161">
        <v>1187.9269999999999</v>
      </c>
      <c r="J161">
        <v>1222.6379999999999</v>
      </c>
      <c r="K161">
        <v>1143.2449999999999</v>
      </c>
      <c r="L161">
        <v>1197.56</v>
      </c>
      <c r="M161">
        <v>1245.7739999999999</v>
      </c>
      <c r="N161">
        <v>1199.9480000000001</v>
      </c>
      <c r="O161">
        <v>1191.319</v>
      </c>
      <c r="P161">
        <v>32</v>
      </c>
    </row>
    <row r="162" spans="1:16" x14ac:dyDescent="0.3">
      <c r="A162" t="s">
        <v>304</v>
      </c>
      <c r="B162" t="s">
        <v>39</v>
      </c>
      <c r="C162" t="s">
        <v>96</v>
      </c>
      <c r="D162" t="s">
        <v>18</v>
      </c>
      <c r="E162" t="s">
        <v>19</v>
      </c>
      <c r="F162">
        <v>410827.73200000002</v>
      </c>
      <c r="G162">
        <v>407371.03700000001</v>
      </c>
      <c r="H162">
        <v>418977.15100000001</v>
      </c>
      <c r="I162">
        <v>449083.913</v>
      </c>
      <c r="J162">
        <v>442567.55900000001</v>
      </c>
      <c r="K162">
        <v>454895.32400000002</v>
      </c>
      <c r="L162">
        <v>473632.59399999998</v>
      </c>
      <c r="M162">
        <v>480828.304</v>
      </c>
      <c r="N162">
        <v>431170.66800000001</v>
      </c>
      <c r="O162">
        <v>473191.55200000003</v>
      </c>
      <c r="P162">
        <v>1</v>
      </c>
    </row>
    <row r="163" spans="1:16" x14ac:dyDescent="0.3">
      <c r="A163" t="s">
        <v>305</v>
      </c>
      <c r="B163" t="s">
        <v>35</v>
      </c>
      <c r="C163" t="s">
        <v>96</v>
      </c>
      <c r="D163" t="s">
        <v>18</v>
      </c>
      <c r="E163" t="s">
        <v>19</v>
      </c>
      <c r="F163">
        <v>377182.26199999999</v>
      </c>
      <c r="G163">
        <v>382416.13500000001</v>
      </c>
      <c r="H163">
        <v>376975.69900000002</v>
      </c>
      <c r="I163">
        <v>377591.89299999998</v>
      </c>
      <c r="J163">
        <v>380010.63099999999</v>
      </c>
      <c r="K163">
        <v>406527.00699999998</v>
      </c>
      <c r="L163">
        <v>416107.08299999998</v>
      </c>
      <c r="M163">
        <v>387398.61700000003</v>
      </c>
      <c r="N163">
        <v>350694.98100000003</v>
      </c>
      <c r="O163">
        <v>382753.47100000002</v>
      </c>
      <c r="P163">
        <v>2</v>
      </c>
    </row>
    <row r="164" spans="1:16" x14ac:dyDescent="0.3">
      <c r="A164" t="s">
        <v>306</v>
      </c>
      <c r="B164" t="s">
        <v>24</v>
      </c>
      <c r="C164" t="s">
        <v>96</v>
      </c>
      <c r="D164" t="s">
        <v>18</v>
      </c>
      <c r="E164" t="s">
        <v>19</v>
      </c>
      <c r="F164">
        <v>636346.77899999998</v>
      </c>
      <c r="G164">
        <v>640980.90700000001</v>
      </c>
      <c r="H164">
        <v>604173.505</v>
      </c>
      <c r="I164">
        <v>554527.4</v>
      </c>
      <c r="J164">
        <v>519756.63099999999</v>
      </c>
      <c r="K164">
        <v>457544.85700000002</v>
      </c>
      <c r="L164">
        <v>446922.61599999998</v>
      </c>
      <c r="M164">
        <v>435214.24599999998</v>
      </c>
      <c r="N164">
        <v>405117.549</v>
      </c>
      <c r="O164">
        <v>381561.08199999999</v>
      </c>
      <c r="P164">
        <v>3</v>
      </c>
    </row>
    <row r="165" spans="1:16" x14ac:dyDescent="0.3">
      <c r="A165" t="s">
        <v>307</v>
      </c>
      <c r="B165" t="s">
        <v>34</v>
      </c>
      <c r="C165" t="s">
        <v>96</v>
      </c>
      <c r="D165" t="s">
        <v>18</v>
      </c>
      <c r="E165" t="s">
        <v>19</v>
      </c>
      <c r="F165">
        <v>301333.24599999998</v>
      </c>
      <c r="G165">
        <v>310653.50699999998</v>
      </c>
      <c r="H165">
        <v>336331.99</v>
      </c>
      <c r="I165">
        <v>355392.87599999999</v>
      </c>
      <c r="J165">
        <v>356082.16100000002</v>
      </c>
      <c r="K165">
        <v>362417.71399999998</v>
      </c>
      <c r="L165">
        <v>363683.283</v>
      </c>
      <c r="M165">
        <v>364054.53600000002</v>
      </c>
      <c r="N165">
        <v>328930.29599999997</v>
      </c>
      <c r="O165">
        <v>346266.94699999999</v>
      </c>
      <c r="P165">
        <v>4</v>
      </c>
    </row>
    <row r="166" spans="1:16" x14ac:dyDescent="0.3">
      <c r="A166" t="s">
        <v>308</v>
      </c>
      <c r="B166" t="s">
        <v>47</v>
      </c>
      <c r="C166" t="s">
        <v>96</v>
      </c>
      <c r="D166" t="s">
        <v>18</v>
      </c>
      <c r="E166" t="s">
        <v>19</v>
      </c>
      <c r="F166">
        <v>396940.424</v>
      </c>
      <c r="G166">
        <v>381269.55300000001</v>
      </c>
      <c r="H166">
        <v>390177.141</v>
      </c>
      <c r="I166">
        <v>381719.80300000001</v>
      </c>
      <c r="J166">
        <v>355071.83299999998</v>
      </c>
      <c r="K166">
        <v>329725.51</v>
      </c>
      <c r="L166">
        <v>288192.47200000001</v>
      </c>
      <c r="M166">
        <v>266023.68199999997</v>
      </c>
      <c r="N166">
        <v>292558.74200000003</v>
      </c>
      <c r="O166">
        <v>322467.06900000002</v>
      </c>
      <c r="P166">
        <v>5</v>
      </c>
    </row>
    <row r="167" spans="1:16" x14ac:dyDescent="0.3">
      <c r="A167" t="s">
        <v>309</v>
      </c>
      <c r="B167" t="s">
        <v>25</v>
      </c>
      <c r="C167" t="s">
        <v>96</v>
      </c>
      <c r="D167" t="s">
        <v>18</v>
      </c>
      <c r="E167" t="s">
        <v>19</v>
      </c>
      <c r="F167">
        <v>291311.57299999997</v>
      </c>
      <c r="G167">
        <v>276370.022</v>
      </c>
      <c r="H167">
        <v>291208.03000000003</v>
      </c>
      <c r="I167">
        <v>287540.723</v>
      </c>
      <c r="J167">
        <v>288045.19799999997</v>
      </c>
      <c r="K167">
        <v>307684.223</v>
      </c>
      <c r="L167">
        <v>305578.76299999998</v>
      </c>
      <c r="M167">
        <v>298738.598</v>
      </c>
      <c r="N167">
        <v>255022.33199999999</v>
      </c>
      <c r="O167">
        <v>282512.09700000001</v>
      </c>
      <c r="P167">
        <v>6</v>
      </c>
    </row>
    <row r="168" spans="1:16" x14ac:dyDescent="0.3">
      <c r="A168" t="s">
        <v>310</v>
      </c>
      <c r="B168" t="s">
        <v>29</v>
      </c>
      <c r="C168" t="s">
        <v>96</v>
      </c>
      <c r="D168" t="s">
        <v>18</v>
      </c>
      <c r="E168" t="s">
        <v>19</v>
      </c>
      <c r="F168">
        <v>306702.26799999998</v>
      </c>
      <c r="G168">
        <v>290198.06699999998</v>
      </c>
      <c r="H168">
        <v>302019.516</v>
      </c>
      <c r="I168">
        <v>284173.64600000001</v>
      </c>
      <c r="J168">
        <v>298503.44099999999</v>
      </c>
      <c r="K168">
        <v>301768.14199999999</v>
      </c>
      <c r="L168">
        <v>302595.81900000002</v>
      </c>
      <c r="M168">
        <v>294204.50099999999</v>
      </c>
      <c r="N168">
        <v>255401.826</v>
      </c>
      <c r="O168">
        <v>276382.08799999999</v>
      </c>
      <c r="P168">
        <v>7</v>
      </c>
    </row>
    <row r="169" spans="1:16" x14ac:dyDescent="0.3">
      <c r="A169" t="s">
        <v>311</v>
      </c>
      <c r="B169" t="s">
        <v>46</v>
      </c>
      <c r="C169" t="s">
        <v>96</v>
      </c>
      <c r="D169" t="s">
        <v>18</v>
      </c>
      <c r="E169" t="s">
        <v>19</v>
      </c>
      <c r="F169">
        <v>218906.57699999999</v>
      </c>
      <c r="G169">
        <v>228563.88800000001</v>
      </c>
      <c r="H169">
        <v>234614.78099999999</v>
      </c>
      <c r="I169">
        <v>248732.17499999999</v>
      </c>
      <c r="J169">
        <v>266045.85100000002</v>
      </c>
      <c r="K169">
        <v>258986.8</v>
      </c>
      <c r="L169">
        <v>254569.908</v>
      </c>
      <c r="M169">
        <v>254858.97200000001</v>
      </c>
      <c r="N169">
        <v>239869.25</v>
      </c>
      <c r="O169">
        <v>249953.70800000001</v>
      </c>
      <c r="P169">
        <v>8</v>
      </c>
    </row>
    <row r="170" spans="1:16" x14ac:dyDescent="0.3">
      <c r="A170" t="s">
        <v>312</v>
      </c>
      <c r="B170" t="s">
        <v>31</v>
      </c>
      <c r="C170" t="s">
        <v>96</v>
      </c>
      <c r="D170" t="s">
        <v>18</v>
      </c>
      <c r="E170" t="s">
        <v>19</v>
      </c>
      <c r="F170">
        <v>191930.408</v>
      </c>
      <c r="G170">
        <v>206339.715</v>
      </c>
      <c r="H170">
        <v>225432.505</v>
      </c>
      <c r="I170">
        <v>245761.47200000001</v>
      </c>
      <c r="J170">
        <v>254430.837</v>
      </c>
      <c r="K170">
        <v>262856.12800000003</v>
      </c>
      <c r="L170">
        <v>253438.361</v>
      </c>
      <c r="M170">
        <v>244307.18299999999</v>
      </c>
      <c r="N170">
        <v>224650.98199999999</v>
      </c>
      <c r="O170">
        <v>238101.58300000001</v>
      </c>
      <c r="P170">
        <v>9</v>
      </c>
    </row>
    <row r="171" spans="1:16" x14ac:dyDescent="0.3">
      <c r="A171" t="s">
        <v>313</v>
      </c>
      <c r="B171" t="s">
        <v>22</v>
      </c>
      <c r="C171" t="s">
        <v>96</v>
      </c>
      <c r="D171" t="s">
        <v>18</v>
      </c>
      <c r="E171" t="s">
        <v>19</v>
      </c>
      <c r="F171">
        <v>169744.72500000001</v>
      </c>
      <c r="G171">
        <v>170405.10399999999</v>
      </c>
      <c r="H171">
        <v>177990.05</v>
      </c>
      <c r="I171">
        <v>196397.43400000001</v>
      </c>
      <c r="J171">
        <v>203620.02</v>
      </c>
      <c r="K171">
        <v>209214.17199999999</v>
      </c>
      <c r="L171">
        <v>215667.81899999999</v>
      </c>
      <c r="M171">
        <v>221218.019</v>
      </c>
      <c r="N171">
        <v>214984.37100000001</v>
      </c>
      <c r="O171">
        <v>234202.503</v>
      </c>
      <c r="P171">
        <v>10</v>
      </c>
    </row>
    <row r="172" spans="1:16" x14ac:dyDescent="0.3">
      <c r="A172" t="s">
        <v>314</v>
      </c>
      <c r="B172" t="s">
        <v>50</v>
      </c>
      <c r="C172" t="s">
        <v>96</v>
      </c>
      <c r="D172" t="s">
        <v>18</v>
      </c>
      <c r="E172" t="s">
        <v>19</v>
      </c>
      <c r="F172">
        <v>284936.90399999998</v>
      </c>
      <c r="G172">
        <v>284598.41100000002</v>
      </c>
      <c r="H172">
        <v>274393.35800000001</v>
      </c>
      <c r="I172">
        <v>265583.82500000001</v>
      </c>
      <c r="J172">
        <v>264150.50199999998</v>
      </c>
      <c r="K172">
        <v>242499.05799999999</v>
      </c>
      <c r="L172">
        <v>250453.89199999999</v>
      </c>
      <c r="M172">
        <v>249834.25200000001</v>
      </c>
      <c r="N172">
        <v>221533.948</v>
      </c>
      <c r="O172">
        <v>227878.73</v>
      </c>
      <c r="P172">
        <v>11</v>
      </c>
    </row>
    <row r="173" spans="1:16" x14ac:dyDescent="0.3">
      <c r="A173" t="s">
        <v>315</v>
      </c>
      <c r="B173" t="s">
        <v>28</v>
      </c>
      <c r="C173" t="s">
        <v>96</v>
      </c>
      <c r="D173" t="s">
        <v>18</v>
      </c>
      <c r="E173" t="s">
        <v>19</v>
      </c>
      <c r="F173">
        <v>176407.66899999999</v>
      </c>
      <c r="G173">
        <v>186862.40700000001</v>
      </c>
      <c r="H173">
        <v>191047.83499999999</v>
      </c>
      <c r="I173">
        <v>200746.41399999999</v>
      </c>
      <c r="J173">
        <v>214336.391</v>
      </c>
      <c r="K173">
        <v>219396.405</v>
      </c>
      <c r="L173">
        <v>221010.70499999999</v>
      </c>
      <c r="M173">
        <v>227824.505</v>
      </c>
      <c r="N173">
        <v>211840.56599999999</v>
      </c>
      <c r="O173">
        <v>225999.87599999999</v>
      </c>
      <c r="P173">
        <v>12</v>
      </c>
    </row>
    <row r="174" spans="1:16" x14ac:dyDescent="0.3">
      <c r="A174" t="s">
        <v>316</v>
      </c>
      <c r="B174" t="s">
        <v>41</v>
      </c>
      <c r="C174" t="s">
        <v>96</v>
      </c>
      <c r="D174" t="s">
        <v>18</v>
      </c>
      <c r="E174" t="s">
        <v>19</v>
      </c>
      <c r="F174">
        <v>186368.821</v>
      </c>
      <c r="G174">
        <v>172755.59099999999</v>
      </c>
      <c r="H174">
        <v>173433.12899999999</v>
      </c>
      <c r="I174">
        <v>178423.51</v>
      </c>
      <c r="J174">
        <v>182140.31200000001</v>
      </c>
      <c r="K174">
        <v>206637.519</v>
      </c>
      <c r="L174">
        <v>210072.90900000001</v>
      </c>
      <c r="M174">
        <v>207536.71400000001</v>
      </c>
      <c r="N174">
        <v>171348.66200000001</v>
      </c>
      <c r="O174">
        <v>176299.068</v>
      </c>
      <c r="P174">
        <v>13</v>
      </c>
    </row>
    <row r="175" spans="1:16" x14ac:dyDescent="0.3">
      <c r="A175" t="s">
        <v>317</v>
      </c>
      <c r="B175" t="s">
        <v>48</v>
      </c>
      <c r="C175" t="s">
        <v>96</v>
      </c>
      <c r="D175" t="s">
        <v>18</v>
      </c>
      <c r="E175" t="s">
        <v>19</v>
      </c>
      <c r="F175">
        <v>183669.34899999999</v>
      </c>
      <c r="G175">
        <v>184994.25200000001</v>
      </c>
      <c r="H175">
        <v>184394.63399999999</v>
      </c>
      <c r="I175">
        <v>188856.17800000001</v>
      </c>
      <c r="J175">
        <v>184818.52100000001</v>
      </c>
      <c r="K175">
        <v>178258.11799999999</v>
      </c>
      <c r="L175">
        <v>183442.66</v>
      </c>
      <c r="M175">
        <v>189269.16500000001</v>
      </c>
      <c r="N175">
        <v>164058.53</v>
      </c>
      <c r="O175">
        <v>162715.649</v>
      </c>
      <c r="P175">
        <v>14</v>
      </c>
    </row>
    <row r="176" spans="1:16" x14ac:dyDescent="0.3">
      <c r="A176" t="s">
        <v>318</v>
      </c>
      <c r="B176" t="s">
        <v>42</v>
      </c>
      <c r="C176" t="s">
        <v>96</v>
      </c>
      <c r="D176" t="s">
        <v>18</v>
      </c>
      <c r="E176" t="s">
        <v>19</v>
      </c>
      <c r="F176">
        <v>120843.314</v>
      </c>
      <c r="G176">
        <v>119646.255</v>
      </c>
      <c r="H176">
        <v>134169.66099999999</v>
      </c>
      <c r="I176">
        <v>143100.89799999999</v>
      </c>
      <c r="J176">
        <v>151946.81899999999</v>
      </c>
      <c r="K176">
        <v>161573.61499999999</v>
      </c>
      <c r="L176">
        <v>164694.247</v>
      </c>
      <c r="M176">
        <v>161725.913</v>
      </c>
      <c r="N176">
        <v>140956.69899999999</v>
      </c>
      <c r="O176">
        <v>153831.71599999999</v>
      </c>
      <c r="P176">
        <v>15</v>
      </c>
    </row>
    <row r="177" spans="1:16" x14ac:dyDescent="0.3">
      <c r="A177" t="s">
        <v>319</v>
      </c>
      <c r="B177" t="s">
        <v>44</v>
      </c>
      <c r="C177" t="s">
        <v>96</v>
      </c>
      <c r="D177" t="s">
        <v>18</v>
      </c>
      <c r="E177" t="s">
        <v>19</v>
      </c>
      <c r="F177">
        <v>112441.671</v>
      </c>
      <c r="G177">
        <v>117201.817</v>
      </c>
      <c r="H177">
        <v>120452.99</v>
      </c>
      <c r="I177">
        <v>126859.641</v>
      </c>
      <c r="J177">
        <v>133293.69099999999</v>
      </c>
      <c r="K177">
        <v>140412.91200000001</v>
      </c>
      <c r="L177">
        <v>146493.16899999999</v>
      </c>
      <c r="M177">
        <v>144356.198</v>
      </c>
      <c r="N177">
        <v>130829.08</v>
      </c>
      <c r="O177">
        <v>131403.85500000001</v>
      </c>
      <c r="P177">
        <v>16</v>
      </c>
    </row>
    <row r="178" spans="1:16" x14ac:dyDescent="0.3">
      <c r="A178" t="s">
        <v>320</v>
      </c>
      <c r="B178" t="s">
        <v>14</v>
      </c>
      <c r="C178" t="s">
        <v>96</v>
      </c>
      <c r="D178" t="s">
        <v>18</v>
      </c>
      <c r="E178" t="s">
        <v>19</v>
      </c>
      <c r="F178">
        <v>66713.274999999994</v>
      </c>
      <c r="G178">
        <v>69596.84</v>
      </c>
      <c r="H178">
        <v>82484.41</v>
      </c>
      <c r="I178">
        <v>83610.493000000002</v>
      </c>
      <c r="J178">
        <v>89510.717000000004</v>
      </c>
      <c r="K178">
        <v>90967.509000000005</v>
      </c>
      <c r="L178">
        <v>94010.888999999996</v>
      </c>
      <c r="M178">
        <v>91879.070999999996</v>
      </c>
      <c r="N178">
        <v>81364.907000000007</v>
      </c>
      <c r="O178">
        <v>80395.687000000005</v>
      </c>
      <c r="P178">
        <v>17</v>
      </c>
    </row>
    <row r="179" spans="1:16" x14ac:dyDescent="0.3">
      <c r="A179" t="s">
        <v>321</v>
      </c>
      <c r="B179" t="s">
        <v>33</v>
      </c>
      <c r="C179" t="s">
        <v>96</v>
      </c>
      <c r="D179" t="s">
        <v>18</v>
      </c>
      <c r="E179" t="s">
        <v>19</v>
      </c>
      <c r="F179">
        <v>74831.687999999995</v>
      </c>
      <c r="G179">
        <v>75661.767000000007</v>
      </c>
      <c r="H179">
        <v>81101.854999999996</v>
      </c>
      <c r="I179">
        <v>88010.896999999997</v>
      </c>
      <c r="J179">
        <v>90305.581000000006</v>
      </c>
      <c r="K179">
        <v>86820.629000000001</v>
      </c>
      <c r="L179">
        <v>87483.487999999998</v>
      </c>
      <c r="M179">
        <v>85346.46</v>
      </c>
      <c r="N179">
        <v>71481.179999999993</v>
      </c>
      <c r="O179">
        <v>74220.929000000004</v>
      </c>
      <c r="P179">
        <v>18</v>
      </c>
    </row>
    <row r="180" spans="1:16" x14ac:dyDescent="0.3">
      <c r="A180" t="s">
        <v>322</v>
      </c>
      <c r="B180" t="s">
        <v>45</v>
      </c>
      <c r="C180" t="s">
        <v>96</v>
      </c>
      <c r="D180" t="s">
        <v>18</v>
      </c>
      <c r="E180" t="s">
        <v>19</v>
      </c>
      <c r="F180">
        <v>69291.384000000005</v>
      </c>
      <c r="G180">
        <v>68644.476999999999</v>
      </c>
      <c r="H180">
        <v>69484.195999999996</v>
      </c>
      <c r="I180">
        <v>72821.104000000007</v>
      </c>
      <c r="J180">
        <v>76321.453999999998</v>
      </c>
      <c r="K180">
        <v>74880.570999999996</v>
      </c>
      <c r="L180">
        <v>78464.885999999999</v>
      </c>
      <c r="M180">
        <v>76849.854000000007</v>
      </c>
      <c r="N180">
        <v>70577.737999999998</v>
      </c>
      <c r="O180">
        <v>72259.774999999994</v>
      </c>
      <c r="P180">
        <v>19</v>
      </c>
    </row>
    <row r="181" spans="1:16" x14ac:dyDescent="0.3">
      <c r="A181" t="s">
        <v>323</v>
      </c>
      <c r="B181" t="s">
        <v>51</v>
      </c>
      <c r="C181" t="s">
        <v>96</v>
      </c>
      <c r="D181" t="s">
        <v>18</v>
      </c>
      <c r="E181" t="s">
        <v>19</v>
      </c>
      <c r="F181">
        <v>58652.639000000003</v>
      </c>
      <c r="G181">
        <v>54505.898999999998</v>
      </c>
      <c r="H181">
        <v>58991.464999999997</v>
      </c>
      <c r="I181">
        <v>59724.156999999999</v>
      </c>
      <c r="J181">
        <v>64686.669000000002</v>
      </c>
      <c r="K181">
        <v>68778.004000000001</v>
      </c>
      <c r="L181">
        <v>69416.262000000002</v>
      </c>
      <c r="M181">
        <v>70218.038</v>
      </c>
      <c r="N181">
        <v>62551.385000000002</v>
      </c>
      <c r="O181">
        <v>69361.475999999995</v>
      </c>
      <c r="P181">
        <v>20</v>
      </c>
    </row>
    <row r="182" spans="1:16" x14ac:dyDescent="0.3">
      <c r="A182" t="s">
        <v>324</v>
      </c>
      <c r="B182" t="s">
        <v>36</v>
      </c>
      <c r="C182" t="s">
        <v>96</v>
      </c>
      <c r="D182" t="s">
        <v>18</v>
      </c>
      <c r="E182" t="s">
        <v>19</v>
      </c>
      <c r="F182">
        <v>67719.207999999999</v>
      </c>
      <c r="G182">
        <v>68417.837</v>
      </c>
      <c r="H182">
        <v>73054.11</v>
      </c>
      <c r="I182">
        <v>70765.092000000004</v>
      </c>
      <c r="J182">
        <v>70069.116999999998</v>
      </c>
      <c r="K182">
        <v>68298.232000000004</v>
      </c>
      <c r="L182">
        <v>67998.766000000003</v>
      </c>
      <c r="M182">
        <v>66387.797000000006</v>
      </c>
      <c r="N182">
        <v>64090.589</v>
      </c>
      <c r="O182">
        <v>61050.296999999999</v>
      </c>
      <c r="P182">
        <v>21</v>
      </c>
    </row>
    <row r="183" spans="1:16" x14ac:dyDescent="0.3">
      <c r="A183" t="s">
        <v>325</v>
      </c>
      <c r="B183" t="s">
        <v>30</v>
      </c>
      <c r="C183" t="s">
        <v>96</v>
      </c>
      <c r="D183" t="s">
        <v>18</v>
      </c>
      <c r="E183" t="s">
        <v>19</v>
      </c>
      <c r="F183">
        <v>56363.726999999999</v>
      </c>
      <c r="G183">
        <v>59411.167000000001</v>
      </c>
      <c r="H183">
        <v>61055.777999999998</v>
      </c>
      <c r="I183">
        <v>59031.053</v>
      </c>
      <c r="J183">
        <v>60583.889000000003</v>
      </c>
      <c r="K183">
        <v>58958.338000000003</v>
      </c>
      <c r="L183">
        <v>60161.59</v>
      </c>
      <c r="M183">
        <v>62193.474999999999</v>
      </c>
      <c r="N183">
        <v>55658.703000000001</v>
      </c>
      <c r="O183">
        <v>60336.718000000001</v>
      </c>
      <c r="P183">
        <v>22</v>
      </c>
    </row>
    <row r="184" spans="1:16" x14ac:dyDescent="0.3">
      <c r="A184" t="s">
        <v>326</v>
      </c>
      <c r="B184" t="s">
        <v>40</v>
      </c>
      <c r="C184" t="s">
        <v>96</v>
      </c>
      <c r="D184" t="s">
        <v>18</v>
      </c>
      <c r="E184" t="s">
        <v>19</v>
      </c>
      <c r="F184">
        <v>63785.017</v>
      </c>
      <c r="G184">
        <v>68077.11</v>
      </c>
      <c r="H184">
        <v>70159.191000000006</v>
      </c>
      <c r="I184">
        <v>72004.421000000002</v>
      </c>
      <c r="J184">
        <v>66303.985000000001</v>
      </c>
      <c r="K184">
        <v>55455.12</v>
      </c>
      <c r="L184">
        <v>62722.343999999997</v>
      </c>
      <c r="M184">
        <v>54960.853000000003</v>
      </c>
      <c r="N184">
        <v>52169.139000000003</v>
      </c>
      <c r="O184">
        <v>59130.584999999999</v>
      </c>
      <c r="P184">
        <v>23</v>
      </c>
    </row>
    <row r="185" spans="1:16" x14ac:dyDescent="0.3">
      <c r="A185" t="s">
        <v>327</v>
      </c>
      <c r="B185" t="s">
        <v>37</v>
      </c>
      <c r="C185" t="s">
        <v>96</v>
      </c>
      <c r="D185" t="s">
        <v>18</v>
      </c>
      <c r="E185" t="s">
        <v>19</v>
      </c>
      <c r="F185">
        <v>54868.362999999998</v>
      </c>
      <c r="G185">
        <v>55777.993000000002</v>
      </c>
      <c r="H185">
        <v>58884.786999999997</v>
      </c>
      <c r="I185">
        <v>55625.860999999997</v>
      </c>
      <c r="J185">
        <v>57387.678999999996</v>
      </c>
      <c r="K185">
        <v>63920.663</v>
      </c>
      <c r="L185">
        <v>60754.01</v>
      </c>
      <c r="M185">
        <v>61642.266000000003</v>
      </c>
      <c r="N185">
        <v>49910.326000000001</v>
      </c>
      <c r="O185">
        <v>52702.307000000001</v>
      </c>
      <c r="P185">
        <v>24</v>
      </c>
    </row>
    <row r="186" spans="1:16" x14ac:dyDescent="0.3">
      <c r="A186" t="s">
        <v>328</v>
      </c>
      <c r="B186" t="s">
        <v>27</v>
      </c>
      <c r="C186" t="s">
        <v>96</v>
      </c>
      <c r="D186" t="s">
        <v>18</v>
      </c>
      <c r="E186" t="s">
        <v>19</v>
      </c>
      <c r="F186">
        <v>85582.327000000005</v>
      </c>
      <c r="G186">
        <v>76769.782000000007</v>
      </c>
      <c r="H186">
        <v>82870.872000000003</v>
      </c>
      <c r="I186">
        <v>76366.744000000006</v>
      </c>
      <c r="J186">
        <v>70164.538</v>
      </c>
      <c r="K186">
        <v>60263.332000000002</v>
      </c>
      <c r="L186">
        <v>53803.474000000002</v>
      </c>
      <c r="M186">
        <v>47030.017999999996</v>
      </c>
      <c r="N186">
        <v>45798.088000000003</v>
      </c>
      <c r="O186">
        <v>51735.152000000002</v>
      </c>
      <c r="P186">
        <v>25</v>
      </c>
    </row>
    <row r="187" spans="1:16" x14ac:dyDescent="0.3">
      <c r="A187" t="s">
        <v>329</v>
      </c>
      <c r="B187" t="s">
        <v>52</v>
      </c>
      <c r="C187" t="s">
        <v>96</v>
      </c>
      <c r="D187" t="s">
        <v>18</v>
      </c>
      <c r="E187" t="s">
        <v>19</v>
      </c>
      <c r="F187">
        <v>60051.351000000002</v>
      </c>
      <c r="G187">
        <v>55344.466999999997</v>
      </c>
      <c r="H187">
        <v>62796.368999999999</v>
      </c>
      <c r="I187">
        <v>63465.436999999998</v>
      </c>
      <c r="J187">
        <v>57153.298000000003</v>
      </c>
      <c r="K187">
        <v>54651.572</v>
      </c>
      <c r="L187">
        <v>52998.690999999999</v>
      </c>
      <c r="M187">
        <v>48346.239000000001</v>
      </c>
      <c r="N187">
        <v>44948.525000000001</v>
      </c>
      <c r="O187">
        <v>47873.474000000002</v>
      </c>
      <c r="P187">
        <v>26</v>
      </c>
    </row>
    <row r="188" spans="1:16" x14ac:dyDescent="0.3">
      <c r="A188" t="s">
        <v>330</v>
      </c>
      <c r="B188" t="s">
        <v>32</v>
      </c>
      <c r="C188" t="s">
        <v>96</v>
      </c>
      <c r="D188" t="s">
        <v>18</v>
      </c>
      <c r="E188" t="s">
        <v>19</v>
      </c>
      <c r="F188">
        <v>39336.803</v>
      </c>
      <c r="G188">
        <v>41978.603999999999</v>
      </c>
      <c r="H188">
        <v>45575.627999999997</v>
      </c>
      <c r="I188">
        <v>42404.697</v>
      </c>
      <c r="J188">
        <v>43636.021000000001</v>
      </c>
      <c r="K188">
        <v>41656.904999999999</v>
      </c>
      <c r="L188">
        <v>43692.66</v>
      </c>
      <c r="M188">
        <v>43965.872000000003</v>
      </c>
      <c r="N188">
        <v>38558.256000000001</v>
      </c>
      <c r="O188">
        <v>39393.535000000003</v>
      </c>
      <c r="P188">
        <v>27</v>
      </c>
    </row>
    <row r="189" spans="1:16" x14ac:dyDescent="0.3">
      <c r="A189" t="s">
        <v>331</v>
      </c>
      <c r="B189" t="s">
        <v>49</v>
      </c>
      <c r="C189" t="s">
        <v>96</v>
      </c>
      <c r="D189" t="s">
        <v>18</v>
      </c>
      <c r="E189" t="s">
        <v>19</v>
      </c>
      <c r="F189">
        <v>31934.600999999999</v>
      </c>
      <c r="G189">
        <v>28331.63</v>
      </c>
      <c r="H189">
        <v>30547.3</v>
      </c>
      <c r="I189">
        <v>34680.756000000001</v>
      </c>
      <c r="J189">
        <v>34327.057000000001</v>
      </c>
      <c r="K189">
        <v>32312.225999999999</v>
      </c>
      <c r="L189">
        <v>35027.978000000003</v>
      </c>
      <c r="M189">
        <v>39608.639999999999</v>
      </c>
      <c r="N189">
        <v>31415.125</v>
      </c>
      <c r="O189">
        <v>32284.363000000001</v>
      </c>
      <c r="P189">
        <v>28</v>
      </c>
    </row>
    <row r="190" spans="1:16" x14ac:dyDescent="0.3">
      <c r="A190" t="s">
        <v>332</v>
      </c>
      <c r="B190" t="s">
        <v>23</v>
      </c>
      <c r="C190" t="s">
        <v>96</v>
      </c>
      <c r="D190" t="s">
        <v>18</v>
      </c>
      <c r="E190" t="s">
        <v>19</v>
      </c>
      <c r="F190">
        <v>32288.742999999999</v>
      </c>
      <c r="G190">
        <v>30272.173999999999</v>
      </c>
      <c r="H190">
        <v>28575.17</v>
      </c>
      <c r="I190">
        <v>38119.974999999999</v>
      </c>
      <c r="J190">
        <v>35997.048000000003</v>
      </c>
      <c r="K190">
        <v>45909.607000000004</v>
      </c>
      <c r="L190">
        <v>63856.834999999999</v>
      </c>
      <c r="M190">
        <v>45532.216</v>
      </c>
      <c r="N190">
        <v>29650.263999999999</v>
      </c>
      <c r="O190">
        <v>31795.89</v>
      </c>
      <c r="P190">
        <v>29</v>
      </c>
    </row>
    <row r="191" spans="1:16" x14ac:dyDescent="0.3">
      <c r="A191" t="s">
        <v>333</v>
      </c>
      <c r="B191" t="s">
        <v>43</v>
      </c>
      <c r="C191" t="s">
        <v>96</v>
      </c>
      <c r="D191" t="s">
        <v>18</v>
      </c>
      <c r="E191" t="s">
        <v>19</v>
      </c>
      <c r="F191">
        <v>23594.317999999999</v>
      </c>
      <c r="G191">
        <v>25476.780999999999</v>
      </c>
      <c r="H191">
        <v>28051.251</v>
      </c>
      <c r="I191">
        <v>26634.507000000001</v>
      </c>
      <c r="J191">
        <v>32924.633999999998</v>
      </c>
      <c r="K191">
        <v>29754.635999999999</v>
      </c>
      <c r="L191">
        <v>31413.716</v>
      </c>
      <c r="M191">
        <v>32735.583999999999</v>
      </c>
      <c r="N191">
        <v>26159.166000000001</v>
      </c>
      <c r="O191">
        <v>26211.199000000001</v>
      </c>
      <c r="P191">
        <v>30</v>
      </c>
    </row>
    <row r="192" spans="1:16" x14ac:dyDescent="0.3">
      <c r="A192" t="s">
        <v>334</v>
      </c>
      <c r="B192" t="s">
        <v>38</v>
      </c>
      <c r="C192" t="s">
        <v>96</v>
      </c>
      <c r="D192" t="s">
        <v>18</v>
      </c>
      <c r="E192" t="s">
        <v>19</v>
      </c>
      <c r="F192">
        <v>20655.25</v>
      </c>
      <c r="G192">
        <v>21059.554</v>
      </c>
      <c r="H192">
        <v>24614.391</v>
      </c>
      <c r="I192">
        <v>24290.907999999999</v>
      </c>
      <c r="J192">
        <v>24749.39</v>
      </c>
      <c r="K192">
        <v>22824.214</v>
      </c>
      <c r="L192">
        <v>21484.636999999999</v>
      </c>
      <c r="M192">
        <v>22097.62</v>
      </c>
      <c r="N192">
        <v>18714.123</v>
      </c>
      <c r="O192">
        <v>22469.162</v>
      </c>
      <c r="P192">
        <v>31</v>
      </c>
    </row>
    <row r="193" spans="1:16" x14ac:dyDescent="0.3">
      <c r="A193" t="s">
        <v>335</v>
      </c>
      <c r="B193" t="s">
        <v>26</v>
      </c>
      <c r="C193" t="s">
        <v>96</v>
      </c>
      <c r="D193" t="s">
        <v>18</v>
      </c>
      <c r="E193" t="s">
        <v>19</v>
      </c>
      <c r="F193">
        <v>25347.491999999998</v>
      </c>
      <c r="G193">
        <v>25359.659</v>
      </c>
      <c r="H193">
        <v>24691.363000000001</v>
      </c>
      <c r="I193">
        <v>25264.256000000001</v>
      </c>
      <c r="J193">
        <v>25391.416000000001</v>
      </c>
      <c r="K193">
        <v>25036.507000000001</v>
      </c>
      <c r="L193">
        <v>24606.866000000002</v>
      </c>
      <c r="M193">
        <v>28676.899000000001</v>
      </c>
      <c r="N193">
        <v>24429.605</v>
      </c>
      <c r="O193">
        <v>21363.242999999999</v>
      </c>
      <c r="P193">
        <v>32</v>
      </c>
    </row>
    <row r="194" spans="1:16" x14ac:dyDescent="0.3">
      <c r="A194" t="s">
        <v>336</v>
      </c>
      <c r="B194" t="s">
        <v>29</v>
      </c>
      <c r="C194" t="s">
        <v>96</v>
      </c>
      <c r="D194" t="s">
        <v>20</v>
      </c>
      <c r="E194" t="s">
        <v>21</v>
      </c>
      <c r="F194">
        <v>2325889.898</v>
      </c>
      <c r="G194">
        <v>2381672.4389999998</v>
      </c>
      <c r="H194">
        <v>2445316.767</v>
      </c>
      <c r="I194">
        <v>2584431.335</v>
      </c>
      <c r="J194">
        <v>2657507.5150000001</v>
      </c>
      <c r="K194">
        <v>2742628.4720000001</v>
      </c>
      <c r="L194">
        <v>2822666.1869999999</v>
      </c>
      <c r="M194">
        <v>2837388.801</v>
      </c>
      <c r="N194">
        <v>2600370.017</v>
      </c>
      <c r="O194">
        <v>2667033.7990000001</v>
      </c>
      <c r="P194">
        <v>1</v>
      </c>
    </row>
    <row r="195" spans="1:16" x14ac:dyDescent="0.3">
      <c r="A195" t="s">
        <v>337</v>
      </c>
      <c r="B195" t="s">
        <v>35</v>
      </c>
      <c r="C195" t="s">
        <v>96</v>
      </c>
      <c r="D195" t="s">
        <v>20</v>
      </c>
      <c r="E195" t="s">
        <v>21</v>
      </c>
      <c r="F195">
        <v>943191.83600000001</v>
      </c>
      <c r="G195">
        <v>962834.05</v>
      </c>
      <c r="H195">
        <v>1004490.529</v>
      </c>
      <c r="I195">
        <v>1046205.3639999999</v>
      </c>
      <c r="J195">
        <v>1082651.8729999999</v>
      </c>
      <c r="K195">
        <v>1127818.308</v>
      </c>
      <c r="L195">
        <v>1171825.611</v>
      </c>
      <c r="M195">
        <v>1173360.42</v>
      </c>
      <c r="N195">
        <v>1117036.702</v>
      </c>
      <c r="O195">
        <v>1172111.1810000001</v>
      </c>
      <c r="P195">
        <v>2</v>
      </c>
    </row>
    <row r="196" spans="1:16" x14ac:dyDescent="0.3">
      <c r="A196" t="s">
        <v>338</v>
      </c>
      <c r="B196" t="s">
        <v>39</v>
      </c>
      <c r="C196" t="s">
        <v>96</v>
      </c>
      <c r="D196" t="s">
        <v>20</v>
      </c>
      <c r="E196" t="s">
        <v>21</v>
      </c>
      <c r="F196">
        <v>696085.31700000004</v>
      </c>
      <c r="G196">
        <v>710781.23100000003</v>
      </c>
      <c r="H196">
        <v>735342.84</v>
      </c>
      <c r="I196">
        <v>772645.09499999997</v>
      </c>
      <c r="J196">
        <v>808969.35400000005</v>
      </c>
      <c r="K196">
        <v>845575.73899999994</v>
      </c>
      <c r="L196">
        <v>873435.41200000001</v>
      </c>
      <c r="M196">
        <v>885471.098</v>
      </c>
      <c r="N196">
        <v>830530.60600000003</v>
      </c>
      <c r="O196">
        <v>865629.61499999999</v>
      </c>
      <c r="P196">
        <v>3</v>
      </c>
    </row>
    <row r="197" spans="1:16" x14ac:dyDescent="0.3">
      <c r="A197" t="s">
        <v>339</v>
      </c>
      <c r="B197" t="s">
        <v>34</v>
      </c>
      <c r="C197" t="s">
        <v>96</v>
      </c>
      <c r="D197" t="s">
        <v>20</v>
      </c>
      <c r="E197" t="s">
        <v>21</v>
      </c>
      <c r="F197">
        <v>636438.29200000002</v>
      </c>
      <c r="G197">
        <v>650448.24699999997</v>
      </c>
      <c r="H197">
        <v>669900.995</v>
      </c>
      <c r="I197">
        <v>687181.54599999997</v>
      </c>
      <c r="J197">
        <v>729482.99199999997</v>
      </c>
      <c r="K197">
        <v>746793.08900000004</v>
      </c>
      <c r="L197">
        <v>774461.56200000003</v>
      </c>
      <c r="M197">
        <v>781633.18900000001</v>
      </c>
      <c r="N197">
        <v>724438.93799999997</v>
      </c>
      <c r="O197">
        <v>767163.16099999996</v>
      </c>
      <c r="P197">
        <v>4</v>
      </c>
    </row>
    <row r="198" spans="1:16" x14ac:dyDescent="0.3">
      <c r="A198" t="s">
        <v>340</v>
      </c>
      <c r="B198" t="s">
        <v>50</v>
      </c>
      <c r="C198" t="s">
        <v>96</v>
      </c>
      <c r="D198" t="s">
        <v>20</v>
      </c>
      <c r="E198" t="s">
        <v>21</v>
      </c>
      <c r="F198">
        <v>455808.24900000001</v>
      </c>
      <c r="G198">
        <v>456008.29399999999</v>
      </c>
      <c r="H198">
        <v>466911.47600000002</v>
      </c>
      <c r="I198">
        <v>478565.67599999998</v>
      </c>
      <c r="J198">
        <v>480287.93</v>
      </c>
      <c r="K198">
        <v>491640.02299999999</v>
      </c>
      <c r="L198">
        <v>500057.71100000001</v>
      </c>
      <c r="M198">
        <v>508885.908</v>
      </c>
      <c r="N198">
        <v>472635.70699999999</v>
      </c>
      <c r="O198">
        <v>492458.04300000001</v>
      </c>
      <c r="P198">
        <v>5</v>
      </c>
    </row>
    <row r="199" spans="1:16" x14ac:dyDescent="0.3">
      <c r="A199" t="s">
        <v>341</v>
      </c>
      <c r="B199" t="s">
        <v>31</v>
      </c>
      <c r="C199" t="s">
        <v>96</v>
      </c>
      <c r="D199" t="s">
        <v>20</v>
      </c>
      <c r="E199" t="s">
        <v>21</v>
      </c>
      <c r="F199">
        <v>357114.91499999998</v>
      </c>
      <c r="G199">
        <v>364728.37</v>
      </c>
      <c r="H199">
        <v>370878.24</v>
      </c>
      <c r="I199">
        <v>385003.81699999998</v>
      </c>
      <c r="J199">
        <v>395191.58199999999</v>
      </c>
      <c r="K199">
        <v>416199.41</v>
      </c>
      <c r="L199">
        <v>433371.10399999999</v>
      </c>
      <c r="M199">
        <v>430843.13099999999</v>
      </c>
      <c r="N199">
        <v>399616.28399999999</v>
      </c>
      <c r="O199">
        <v>415910.85100000002</v>
      </c>
      <c r="P199">
        <v>6</v>
      </c>
    </row>
    <row r="200" spans="1:16" x14ac:dyDescent="0.3">
      <c r="A200" t="s">
        <v>342</v>
      </c>
      <c r="B200" t="s">
        <v>22</v>
      </c>
      <c r="C200" t="s">
        <v>96</v>
      </c>
      <c r="D200" t="s">
        <v>20</v>
      </c>
      <c r="E200" t="s">
        <v>21</v>
      </c>
      <c r="F200">
        <v>273059.90299999999</v>
      </c>
      <c r="G200">
        <v>280937.80200000003</v>
      </c>
      <c r="H200">
        <v>286044.75699999998</v>
      </c>
      <c r="I200">
        <v>300201.56300000002</v>
      </c>
      <c r="J200">
        <v>318091.55099999998</v>
      </c>
      <c r="K200">
        <v>329040.31699999998</v>
      </c>
      <c r="L200">
        <v>334764.951</v>
      </c>
      <c r="M200">
        <v>338654.636</v>
      </c>
      <c r="N200">
        <v>324481.16700000002</v>
      </c>
      <c r="O200">
        <v>350038.071</v>
      </c>
      <c r="P200">
        <v>7</v>
      </c>
    </row>
    <row r="201" spans="1:16" x14ac:dyDescent="0.3">
      <c r="A201" t="s">
        <v>343</v>
      </c>
      <c r="B201" t="s">
        <v>41</v>
      </c>
      <c r="C201" t="s">
        <v>96</v>
      </c>
      <c r="D201" t="s">
        <v>20</v>
      </c>
      <c r="E201" t="s">
        <v>21</v>
      </c>
      <c r="F201">
        <v>315729.435</v>
      </c>
      <c r="G201">
        <v>324318.66100000002</v>
      </c>
      <c r="H201">
        <v>330723.734</v>
      </c>
      <c r="I201">
        <v>338105.33600000001</v>
      </c>
      <c r="J201">
        <v>349199.234</v>
      </c>
      <c r="K201">
        <v>358389.07199999999</v>
      </c>
      <c r="L201">
        <v>369156.80800000002</v>
      </c>
      <c r="M201">
        <v>363419.67</v>
      </c>
      <c r="N201">
        <v>334633.484</v>
      </c>
      <c r="O201">
        <v>341114.46899999998</v>
      </c>
      <c r="P201">
        <v>8</v>
      </c>
    </row>
    <row r="202" spans="1:16" x14ac:dyDescent="0.3">
      <c r="A202" t="s">
        <v>344</v>
      </c>
      <c r="B202" t="s">
        <v>28</v>
      </c>
      <c r="C202" t="s">
        <v>96</v>
      </c>
      <c r="D202" t="s">
        <v>20</v>
      </c>
      <c r="E202" t="s">
        <v>21</v>
      </c>
      <c r="F202">
        <v>256983.60699999999</v>
      </c>
      <c r="G202">
        <v>260299.22</v>
      </c>
      <c r="H202">
        <v>263652.86499999999</v>
      </c>
      <c r="I202">
        <v>277237.78000000003</v>
      </c>
      <c r="J202">
        <v>289752.891</v>
      </c>
      <c r="K202">
        <v>297420.69799999997</v>
      </c>
      <c r="L202">
        <v>307357.50900000002</v>
      </c>
      <c r="M202">
        <v>311110.91800000001</v>
      </c>
      <c r="N202">
        <v>295667.04100000003</v>
      </c>
      <c r="O202">
        <v>306677.74900000001</v>
      </c>
      <c r="P202">
        <v>9</v>
      </c>
    </row>
    <row r="203" spans="1:16" x14ac:dyDescent="0.3">
      <c r="A203" t="s">
        <v>345</v>
      </c>
      <c r="B203" t="s">
        <v>48</v>
      </c>
      <c r="C203" t="s">
        <v>96</v>
      </c>
      <c r="D203" t="s">
        <v>20</v>
      </c>
      <c r="E203" t="s">
        <v>21</v>
      </c>
      <c r="F203">
        <v>267017.73</v>
      </c>
      <c r="G203">
        <v>273873.15999999997</v>
      </c>
      <c r="H203">
        <v>275877.08500000002</v>
      </c>
      <c r="I203">
        <v>287691.64799999999</v>
      </c>
      <c r="J203">
        <v>298367.63500000001</v>
      </c>
      <c r="K203">
        <v>303890.283</v>
      </c>
      <c r="L203">
        <v>310054.995</v>
      </c>
      <c r="M203">
        <v>313225.47600000002</v>
      </c>
      <c r="N203">
        <v>296075.72100000002</v>
      </c>
      <c r="O203">
        <v>306103.31699999998</v>
      </c>
      <c r="P203">
        <v>10</v>
      </c>
    </row>
    <row r="204" spans="1:16" x14ac:dyDescent="0.3">
      <c r="A204" t="s">
        <v>346</v>
      </c>
      <c r="B204" t="s">
        <v>36</v>
      </c>
      <c r="C204" t="s">
        <v>96</v>
      </c>
      <c r="D204" t="s">
        <v>20</v>
      </c>
      <c r="E204" t="s">
        <v>21</v>
      </c>
      <c r="F204">
        <v>246500.48800000001</v>
      </c>
      <c r="G204">
        <v>251509.71900000001</v>
      </c>
      <c r="H204">
        <v>262744.97100000002</v>
      </c>
      <c r="I204">
        <v>272454.40299999999</v>
      </c>
      <c r="J204">
        <v>282107.25599999999</v>
      </c>
      <c r="K204">
        <v>293154.81800000003</v>
      </c>
      <c r="L204">
        <v>300965.56900000002</v>
      </c>
      <c r="M204">
        <v>302501.83199999999</v>
      </c>
      <c r="N204">
        <v>279093.67499999999</v>
      </c>
      <c r="O204">
        <v>288365.90100000001</v>
      </c>
      <c r="P204">
        <v>11</v>
      </c>
    </row>
    <row r="205" spans="1:16" x14ac:dyDescent="0.3">
      <c r="A205" t="s">
        <v>347</v>
      </c>
      <c r="B205" t="s">
        <v>46</v>
      </c>
      <c r="C205" t="s">
        <v>96</v>
      </c>
      <c r="D205" t="s">
        <v>20</v>
      </c>
      <c r="E205" t="s">
        <v>21</v>
      </c>
      <c r="F205">
        <v>245955.29800000001</v>
      </c>
      <c r="G205">
        <v>251809.35500000001</v>
      </c>
      <c r="H205">
        <v>257780.83900000001</v>
      </c>
      <c r="I205">
        <v>267405.94</v>
      </c>
      <c r="J205">
        <v>277903.96600000001</v>
      </c>
      <c r="K205">
        <v>278822.826</v>
      </c>
      <c r="L205">
        <v>287370.74800000002</v>
      </c>
      <c r="M205">
        <v>285136.43300000002</v>
      </c>
      <c r="N205">
        <v>269786.103</v>
      </c>
      <c r="O205">
        <v>281474.94699999999</v>
      </c>
      <c r="P205">
        <v>12</v>
      </c>
    </row>
    <row r="206" spans="1:16" x14ac:dyDescent="0.3">
      <c r="A206" t="s">
        <v>348</v>
      </c>
      <c r="B206" t="s">
        <v>25</v>
      </c>
      <c r="C206" t="s">
        <v>96</v>
      </c>
      <c r="D206" t="s">
        <v>20</v>
      </c>
      <c r="E206" t="s">
        <v>21</v>
      </c>
      <c r="F206">
        <v>244957.13800000001</v>
      </c>
      <c r="G206">
        <v>248576.12299999999</v>
      </c>
      <c r="H206">
        <v>253610.31400000001</v>
      </c>
      <c r="I206">
        <v>262706.79399999999</v>
      </c>
      <c r="J206">
        <v>271481.27500000002</v>
      </c>
      <c r="K206">
        <v>280995.158</v>
      </c>
      <c r="L206">
        <v>288855.66100000002</v>
      </c>
      <c r="M206">
        <v>291067.011</v>
      </c>
      <c r="N206">
        <v>266390.52299999999</v>
      </c>
      <c r="O206">
        <v>270579.70400000003</v>
      </c>
      <c r="P206">
        <v>13</v>
      </c>
    </row>
    <row r="207" spans="1:16" x14ac:dyDescent="0.3">
      <c r="A207" t="s">
        <v>349</v>
      </c>
      <c r="B207" t="s">
        <v>45</v>
      </c>
      <c r="C207" t="s">
        <v>96</v>
      </c>
      <c r="D207" t="s">
        <v>20</v>
      </c>
      <c r="E207" t="s">
        <v>21</v>
      </c>
      <c r="F207">
        <v>224846.31599999999</v>
      </c>
      <c r="G207">
        <v>229060.94699999999</v>
      </c>
      <c r="H207">
        <v>233596.122</v>
      </c>
      <c r="I207">
        <v>243980.13099999999</v>
      </c>
      <c r="J207">
        <v>255232.171</v>
      </c>
      <c r="K207">
        <v>263108.18599999999</v>
      </c>
      <c r="L207">
        <v>267033.69300000003</v>
      </c>
      <c r="M207">
        <v>274228.44500000001</v>
      </c>
      <c r="N207">
        <v>255017.40900000001</v>
      </c>
      <c r="O207">
        <v>267625.95899999997</v>
      </c>
      <c r="P207">
        <v>14</v>
      </c>
    </row>
    <row r="208" spans="1:16" x14ac:dyDescent="0.3">
      <c r="A208" t="s">
        <v>350</v>
      </c>
      <c r="B208" t="s">
        <v>43</v>
      </c>
      <c r="C208" t="s">
        <v>96</v>
      </c>
      <c r="D208" t="s">
        <v>20</v>
      </c>
      <c r="E208" t="s">
        <v>21</v>
      </c>
      <c r="F208">
        <v>190226.88399999999</v>
      </c>
      <c r="G208">
        <v>197815.693</v>
      </c>
      <c r="H208">
        <v>203268.28700000001</v>
      </c>
      <c r="I208">
        <v>215477.76500000001</v>
      </c>
      <c r="J208">
        <v>226621.09</v>
      </c>
      <c r="K208">
        <v>240339.64799999999</v>
      </c>
      <c r="L208">
        <v>252570.44099999999</v>
      </c>
      <c r="M208">
        <v>255346.43400000001</v>
      </c>
      <c r="N208">
        <v>193849.48300000001</v>
      </c>
      <c r="O208">
        <v>228835.962</v>
      </c>
      <c r="P208">
        <v>15</v>
      </c>
    </row>
    <row r="209" spans="1:16" x14ac:dyDescent="0.3">
      <c r="A209" t="s">
        <v>351</v>
      </c>
      <c r="B209" t="s">
        <v>42</v>
      </c>
      <c r="C209" t="s">
        <v>96</v>
      </c>
      <c r="D209" t="s">
        <v>20</v>
      </c>
      <c r="E209" t="s">
        <v>21</v>
      </c>
      <c r="F209">
        <v>189792.277</v>
      </c>
      <c r="G209">
        <v>192482.337</v>
      </c>
      <c r="H209">
        <v>199927.245</v>
      </c>
      <c r="I209">
        <v>210234.41</v>
      </c>
      <c r="J209">
        <v>217093.92499999999</v>
      </c>
      <c r="K209">
        <v>223627.11300000001</v>
      </c>
      <c r="L209">
        <v>232144.83600000001</v>
      </c>
      <c r="M209">
        <v>231728.78700000001</v>
      </c>
      <c r="N209">
        <v>214837.14300000001</v>
      </c>
      <c r="O209">
        <v>224749.671</v>
      </c>
      <c r="P209">
        <v>16</v>
      </c>
    </row>
    <row r="210" spans="1:16" x14ac:dyDescent="0.3">
      <c r="A210" t="s">
        <v>352</v>
      </c>
      <c r="B210" t="s">
        <v>44</v>
      </c>
      <c r="C210" t="s">
        <v>96</v>
      </c>
      <c r="D210" t="s">
        <v>20</v>
      </c>
      <c r="E210" t="s">
        <v>21</v>
      </c>
      <c r="F210">
        <v>175291.92199999999</v>
      </c>
      <c r="G210">
        <v>179189.54199999999</v>
      </c>
      <c r="H210">
        <v>183465.85500000001</v>
      </c>
      <c r="I210">
        <v>189780.84899999999</v>
      </c>
      <c r="J210">
        <v>195572.75700000001</v>
      </c>
      <c r="K210">
        <v>200418.83100000001</v>
      </c>
      <c r="L210">
        <v>208445.50200000001</v>
      </c>
      <c r="M210">
        <v>209885.473</v>
      </c>
      <c r="N210">
        <v>195534.74600000001</v>
      </c>
      <c r="O210">
        <v>206506.40400000001</v>
      </c>
      <c r="P210">
        <v>17</v>
      </c>
    </row>
    <row r="211" spans="1:16" x14ac:dyDescent="0.3">
      <c r="A211" t="s">
        <v>353</v>
      </c>
      <c r="B211" t="s">
        <v>27</v>
      </c>
      <c r="C211" t="s">
        <v>96</v>
      </c>
      <c r="D211" t="s">
        <v>20</v>
      </c>
      <c r="E211" t="s">
        <v>21</v>
      </c>
      <c r="F211">
        <v>178575.03099999999</v>
      </c>
      <c r="G211">
        <v>183383.42300000001</v>
      </c>
      <c r="H211">
        <v>191317.59400000001</v>
      </c>
      <c r="I211">
        <v>191738.625</v>
      </c>
      <c r="J211">
        <v>196610.19500000001</v>
      </c>
      <c r="K211">
        <v>198294.46100000001</v>
      </c>
      <c r="L211">
        <v>194568.508</v>
      </c>
      <c r="M211">
        <v>195130.03400000001</v>
      </c>
      <c r="N211">
        <v>188563.35</v>
      </c>
      <c r="O211">
        <v>196040.79399999999</v>
      </c>
      <c r="P211">
        <v>18</v>
      </c>
    </row>
    <row r="212" spans="1:16" x14ac:dyDescent="0.3">
      <c r="A212" t="s">
        <v>354</v>
      </c>
      <c r="B212" t="s">
        <v>51</v>
      </c>
      <c r="C212" t="s">
        <v>96</v>
      </c>
      <c r="D212" t="s">
        <v>20</v>
      </c>
      <c r="E212" t="s">
        <v>21</v>
      </c>
      <c r="F212">
        <v>147128.394</v>
      </c>
      <c r="G212">
        <v>152587.11600000001</v>
      </c>
      <c r="H212">
        <v>155783.478</v>
      </c>
      <c r="I212">
        <v>161502.614</v>
      </c>
      <c r="J212">
        <v>168417.114</v>
      </c>
      <c r="K212">
        <v>174377.43599999999</v>
      </c>
      <c r="L212">
        <v>181974.11199999999</v>
      </c>
      <c r="M212">
        <v>183134.50399999999</v>
      </c>
      <c r="N212">
        <v>169977.92300000001</v>
      </c>
      <c r="O212">
        <v>179510.69899999999</v>
      </c>
      <c r="P212">
        <v>19</v>
      </c>
    </row>
    <row r="213" spans="1:16" x14ac:dyDescent="0.3">
      <c r="A213" t="s">
        <v>355</v>
      </c>
      <c r="B213" t="s">
        <v>32</v>
      </c>
      <c r="C213" t="s">
        <v>96</v>
      </c>
      <c r="D213" t="s">
        <v>20</v>
      </c>
      <c r="E213" t="s">
        <v>21</v>
      </c>
      <c r="F213">
        <v>166954.272</v>
      </c>
      <c r="G213">
        <v>165911.12100000001</v>
      </c>
      <c r="H213">
        <v>169902.24900000001</v>
      </c>
      <c r="I213">
        <v>175727.617</v>
      </c>
      <c r="J213">
        <v>177843.48300000001</v>
      </c>
      <c r="K213">
        <v>179295.823</v>
      </c>
      <c r="L213">
        <v>183895.69699999999</v>
      </c>
      <c r="M213">
        <v>184145.69899999999</v>
      </c>
      <c r="N213">
        <v>166442.72099999999</v>
      </c>
      <c r="O213">
        <v>174271.23699999999</v>
      </c>
      <c r="P213">
        <v>20</v>
      </c>
    </row>
    <row r="214" spans="1:16" x14ac:dyDescent="0.3">
      <c r="A214" t="s">
        <v>356</v>
      </c>
      <c r="B214" t="s">
        <v>40</v>
      </c>
      <c r="C214" t="s">
        <v>96</v>
      </c>
      <c r="D214" t="s">
        <v>20</v>
      </c>
      <c r="E214" t="s">
        <v>21</v>
      </c>
      <c r="F214">
        <v>161978.236</v>
      </c>
      <c r="G214">
        <v>162932.32999999999</v>
      </c>
      <c r="H214">
        <v>165503.818</v>
      </c>
      <c r="I214">
        <v>174162.16899999999</v>
      </c>
      <c r="J214">
        <v>175370.842</v>
      </c>
      <c r="K214">
        <v>179970.97</v>
      </c>
      <c r="L214">
        <v>182459.753</v>
      </c>
      <c r="M214">
        <v>182669.07800000001</v>
      </c>
      <c r="N214">
        <v>169114.96299999999</v>
      </c>
      <c r="O214">
        <v>173404.41099999999</v>
      </c>
      <c r="P214">
        <v>21</v>
      </c>
    </row>
    <row r="215" spans="1:16" x14ac:dyDescent="0.3">
      <c r="A215" t="s">
        <v>357</v>
      </c>
      <c r="B215" t="s">
        <v>47</v>
      </c>
      <c r="C215" t="s">
        <v>96</v>
      </c>
      <c r="D215" t="s">
        <v>20</v>
      </c>
      <c r="E215" t="s">
        <v>21</v>
      </c>
      <c r="F215">
        <v>159370.61799999999</v>
      </c>
      <c r="G215">
        <v>164763.86900000001</v>
      </c>
      <c r="H215">
        <v>167104.59599999999</v>
      </c>
      <c r="I215">
        <v>172826.25200000001</v>
      </c>
      <c r="J215">
        <v>171840.005</v>
      </c>
      <c r="K215">
        <v>170845.29800000001</v>
      </c>
      <c r="L215">
        <v>169911.83</v>
      </c>
      <c r="M215">
        <v>174218.75700000001</v>
      </c>
      <c r="N215">
        <v>163046.93599999999</v>
      </c>
      <c r="O215">
        <v>170823.223</v>
      </c>
      <c r="P215">
        <v>22</v>
      </c>
    </row>
    <row r="216" spans="1:16" x14ac:dyDescent="0.3">
      <c r="A216" t="s">
        <v>358</v>
      </c>
      <c r="B216" t="s">
        <v>33</v>
      </c>
      <c r="C216" t="s">
        <v>96</v>
      </c>
      <c r="D216" t="s">
        <v>20</v>
      </c>
      <c r="E216" t="s">
        <v>21</v>
      </c>
      <c r="F216">
        <v>137558.13699999999</v>
      </c>
      <c r="G216">
        <v>144609.86600000001</v>
      </c>
      <c r="H216">
        <v>151219.07999999999</v>
      </c>
      <c r="I216">
        <v>160142.22</v>
      </c>
      <c r="J216">
        <v>167981.70600000001</v>
      </c>
      <c r="K216">
        <v>172857.049</v>
      </c>
      <c r="L216">
        <v>179138.133</v>
      </c>
      <c r="M216">
        <v>177202.79199999999</v>
      </c>
      <c r="N216">
        <v>162758.9</v>
      </c>
      <c r="O216">
        <v>167333.26199999999</v>
      </c>
      <c r="P216">
        <v>23</v>
      </c>
    </row>
    <row r="217" spans="1:16" x14ac:dyDescent="0.3">
      <c r="A217" t="s">
        <v>359</v>
      </c>
      <c r="B217" t="s">
        <v>37</v>
      </c>
      <c r="C217" t="s">
        <v>96</v>
      </c>
      <c r="D217" t="s">
        <v>20</v>
      </c>
      <c r="E217" t="s">
        <v>21</v>
      </c>
      <c r="F217">
        <v>115626.19500000001</v>
      </c>
      <c r="G217">
        <v>120292.094</v>
      </c>
      <c r="H217">
        <v>121085.005</v>
      </c>
      <c r="I217">
        <v>126462.02800000001</v>
      </c>
      <c r="J217">
        <v>131170.49100000001</v>
      </c>
      <c r="K217">
        <v>133259.86499999999</v>
      </c>
      <c r="L217">
        <v>134004.51999999999</v>
      </c>
      <c r="M217">
        <v>132810.166</v>
      </c>
      <c r="N217">
        <v>122943.341</v>
      </c>
      <c r="O217">
        <v>126634.982</v>
      </c>
      <c r="P217">
        <v>24</v>
      </c>
    </row>
    <row r="218" spans="1:16" x14ac:dyDescent="0.3">
      <c r="A218" t="s">
        <v>360</v>
      </c>
      <c r="B218" t="s">
        <v>30</v>
      </c>
      <c r="C218" t="s">
        <v>96</v>
      </c>
      <c r="D218" t="s">
        <v>20</v>
      </c>
      <c r="E218" t="s">
        <v>21</v>
      </c>
      <c r="F218">
        <v>108426.016</v>
      </c>
      <c r="G218">
        <v>110830.16</v>
      </c>
      <c r="H218">
        <v>112621.89599999999</v>
      </c>
      <c r="I218">
        <v>115038.704</v>
      </c>
      <c r="J218">
        <v>120131.27499999999</v>
      </c>
      <c r="K218">
        <v>120608.098</v>
      </c>
      <c r="L218">
        <v>122570.69500000001</v>
      </c>
      <c r="M218">
        <v>122561.60400000001</v>
      </c>
      <c r="N218">
        <v>115221.181</v>
      </c>
      <c r="O218">
        <v>119137.34699999999</v>
      </c>
      <c r="P218">
        <v>25</v>
      </c>
    </row>
    <row r="219" spans="1:16" x14ac:dyDescent="0.3">
      <c r="A219" t="s">
        <v>361</v>
      </c>
      <c r="B219" t="s">
        <v>14</v>
      </c>
      <c r="C219" t="s">
        <v>96</v>
      </c>
      <c r="D219" t="s">
        <v>20</v>
      </c>
      <c r="E219" t="s">
        <v>21</v>
      </c>
      <c r="F219">
        <v>93741.396999999997</v>
      </c>
      <c r="G219">
        <v>95952.793000000005</v>
      </c>
      <c r="H219">
        <v>100216.66499999999</v>
      </c>
      <c r="I219">
        <v>106602.247</v>
      </c>
      <c r="J219">
        <v>113895.694</v>
      </c>
      <c r="K219">
        <v>117063.913</v>
      </c>
      <c r="L219">
        <v>121898.617</v>
      </c>
      <c r="M219">
        <v>121495.693</v>
      </c>
      <c r="N219">
        <v>114148.46799999999</v>
      </c>
      <c r="O219">
        <v>116805.514</v>
      </c>
      <c r="P219">
        <v>26</v>
      </c>
    </row>
    <row r="220" spans="1:16" x14ac:dyDescent="0.3">
      <c r="A220" t="s">
        <v>362</v>
      </c>
      <c r="B220" t="s">
        <v>23</v>
      </c>
      <c r="C220" t="s">
        <v>96</v>
      </c>
      <c r="D220" t="s">
        <v>20</v>
      </c>
      <c r="E220" t="s">
        <v>21</v>
      </c>
      <c r="F220">
        <v>81161.183999999994</v>
      </c>
      <c r="G220">
        <v>80983.172000000006</v>
      </c>
      <c r="H220">
        <v>82789.540999999997</v>
      </c>
      <c r="I220">
        <v>87461.748999999996</v>
      </c>
      <c r="J220">
        <v>92643.808999999994</v>
      </c>
      <c r="K220">
        <v>97299.769</v>
      </c>
      <c r="L220">
        <v>103928.21799999999</v>
      </c>
      <c r="M220">
        <v>108052.09</v>
      </c>
      <c r="N220">
        <v>86607.183000000005</v>
      </c>
      <c r="O220">
        <v>103170.698</v>
      </c>
      <c r="P220">
        <v>27</v>
      </c>
    </row>
    <row r="221" spans="1:16" x14ac:dyDescent="0.3">
      <c r="A221" t="s">
        <v>363</v>
      </c>
      <c r="B221" t="s">
        <v>52</v>
      </c>
      <c r="C221" t="s">
        <v>96</v>
      </c>
      <c r="D221" t="s">
        <v>20</v>
      </c>
      <c r="E221" t="s">
        <v>21</v>
      </c>
      <c r="F221">
        <v>77599.073000000004</v>
      </c>
      <c r="G221">
        <v>79282.104999999996</v>
      </c>
      <c r="H221">
        <v>81867.357999999993</v>
      </c>
      <c r="I221">
        <v>84689.562999999995</v>
      </c>
      <c r="J221">
        <v>86844.702999999994</v>
      </c>
      <c r="K221">
        <v>89191.058999999994</v>
      </c>
      <c r="L221">
        <v>90435.161999999997</v>
      </c>
      <c r="M221">
        <v>90898.664999999994</v>
      </c>
      <c r="N221">
        <v>85580.273000000001</v>
      </c>
      <c r="O221">
        <v>87622.119000000006</v>
      </c>
      <c r="P221">
        <v>28</v>
      </c>
    </row>
    <row r="222" spans="1:16" x14ac:dyDescent="0.3">
      <c r="A222" t="s">
        <v>364</v>
      </c>
      <c r="B222" t="s">
        <v>38</v>
      </c>
      <c r="C222" t="s">
        <v>96</v>
      </c>
      <c r="D222" t="s">
        <v>20</v>
      </c>
      <c r="E222" t="s">
        <v>21</v>
      </c>
      <c r="F222">
        <v>71795.476999999999</v>
      </c>
      <c r="G222">
        <v>74702.831000000006</v>
      </c>
      <c r="H222">
        <v>77189.260999999999</v>
      </c>
      <c r="I222">
        <v>82592.210999999996</v>
      </c>
      <c r="J222">
        <v>86536.293000000005</v>
      </c>
      <c r="K222">
        <v>89796.819000000003</v>
      </c>
      <c r="L222">
        <v>90853.831999999995</v>
      </c>
      <c r="M222">
        <v>90265.342000000004</v>
      </c>
      <c r="N222">
        <v>79772.569000000003</v>
      </c>
      <c r="O222">
        <v>85053.025999999998</v>
      </c>
      <c r="P222">
        <v>29</v>
      </c>
    </row>
    <row r="223" spans="1:16" x14ac:dyDescent="0.3">
      <c r="A223" t="s">
        <v>365</v>
      </c>
      <c r="B223" t="s">
        <v>26</v>
      </c>
      <c r="C223" t="s">
        <v>96</v>
      </c>
      <c r="D223" t="s">
        <v>20</v>
      </c>
      <c r="E223" t="s">
        <v>21</v>
      </c>
      <c r="F223">
        <v>60911.663999999997</v>
      </c>
      <c r="G223">
        <v>61662.78</v>
      </c>
      <c r="H223">
        <v>64534.798999999999</v>
      </c>
      <c r="I223">
        <v>66239.244999999995</v>
      </c>
      <c r="J223">
        <v>68590.361000000004</v>
      </c>
      <c r="K223">
        <v>72186.3</v>
      </c>
      <c r="L223">
        <v>75374.411999999997</v>
      </c>
      <c r="M223">
        <v>75360.517000000007</v>
      </c>
      <c r="N223">
        <v>71493.585000000006</v>
      </c>
      <c r="O223">
        <v>74733.490999999995</v>
      </c>
      <c r="P223">
        <v>30</v>
      </c>
    </row>
    <row r="224" spans="1:16" x14ac:dyDescent="0.3">
      <c r="A224" t="s">
        <v>366</v>
      </c>
      <c r="B224" t="s">
        <v>24</v>
      </c>
      <c r="C224" t="s">
        <v>96</v>
      </c>
      <c r="D224" t="s">
        <v>20</v>
      </c>
      <c r="E224" t="s">
        <v>21</v>
      </c>
      <c r="F224">
        <v>74425.479000000007</v>
      </c>
      <c r="G224">
        <v>76072.778000000006</v>
      </c>
      <c r="H224">
        <v>77243.634000000005</v>
      </c>
      <c r="I224">
        <v>78171.959000000003</v>
      </c>
      <c r="J224">
        <v>75530.198000000004</v>
      </c>
      <c r="K224">
        <v>75020.475000000006</v>
      </c>
      <c r="L224">
        <v>76647.547000000006</v>
      </c>
      <c r="M224">
        <v>76343.365999999995</v>
      </c>
      <c r="N224">
        <v>71089.866999999998</v>
      </c>
      <c r="O224">
        <v>74538.911999999997</v>
      </c>
      <c r="P224">
        <v>31</v>
      </c>
    </row>
    <row r="225" spans="1:16" x14ac:dyDescent="0.3">
      <c r="A225" t="s">
        <v>367</v>
      </c>
      <c r="B225" t="s">
        <v>49</v>
      </c>
      <c r="C225" t="s">
        <v>96</v>
      </c>
      <c r="D225" t="s">
        <v>20</v>
      </c>
      <c r="E225" t="s">
        <v>21</v>
      </c>
      <c r="F225">
        <v>54426.383999999998</v>
      </c>
      <c r="G225">
        <v>56090.108</v>
      </c>
      <c r="H225">
        <v>56453.262999999999</v>
      </c>
      <c r="I225">
        <v>58405.326000000001</v>
      </c>
      <c r="J225">
        <v>59235.995000000003</v>
      </c>
      <c r="K225">
        <v>60032.050999999999</v>
      </c>
      <c r="L225">
        <v>60571.252999999997</v>
      </c>
      <c r="M225">
        <v>60528.601999999999</v>
      </c>
      <c r="N225">
        <v>56595.665000000001</v>
      </c>
      <c r="O225">
        <v>59263.868000000002</v>
      </c>
      <c r="P225">
        <v>32</v>
      </c>
    </row>
    <row r="226" spans="1:16" x14ac:dyDescent="0.3">
      <c r="A226" t="s">
        <v>368</v>
      </c>
      <c r="B226" t="s">
        <v>29</v>
      </c>
      <c r="C226" t="s">
        <v>96</v>
      </c>
      <c r="D226" t="s">
        <v>53</v>
      </c>
      <c r="E226" t="s">
        <v>54</v>
      </c>
      <c r="F226">
        <v>2633934.642</v>
      </c>
      <c r="G226">
        <v>2673066.3309999998</v>
      </c>
      <c r="H226">
        <v>2748551.9879999999</v>
      </c>
      <c r="I226">
        <v>2869792.9079999998</v>
      </c>
      <c r="J226">
        <v>2957233.594</v>
      </c>
      <c r="K226">
        <v>3045539.8590000002</v>
      </c>
      <c r="L226">
        <v>3126459.5660000001</v>
      </c>
      <c r="M226">
        <v>3132839.0759999999</v>
      </c>
      <c r="N226">
        <v>2856971.7910000002</v>
      </c>
      <c r="O226">
        <v>2944607.2059999998</v>
      </c>
      <c r="P226">
        <v>1</v>
      </c>
    </row>
    <row r="227" spans="1:16" x14ac:dyDescent="0.3">
      <c r="A227" t="s">
        <v>369</v>
      </c>
      <c r="B227" t="s">
        <v>35</v>
      </c>
      <c r="C227" t="s">
        <v>96</v>
      </c>
      <c r="D227" t="s">
        <v>53</v>
      </c>
      <c r="E227" t="s">
        <v>54</v>
      </c>
      <c r="F227">
        <v>1339994.611</v>
      </c>
      <c r="G227">
        <v>1365154.2290000001</v>
      </c>
      <c r="H227">
        <v>1402291.9450000001</v>
      </c>
      <c r="I227">
        <v>1445183.5049999999</v>
      </c>
      <c r="J227">
        <v>1485467.443</v>
      </c>
      <c r="K227">
        <v>1556925.9709999999</v>
      </c>
      <c r="L227">
        <v>1608137.236</v>
      </c>
      <c r="M227">
        <v>1580644.7779999999</v>
      </c>
      <c r="N227">
        <v>1488204.23</v>
      </c>
      <c r="O227">
        <v>1575492.247</v>
      </c>
      <c r="P227">
        <v>2</v>
      </c>
    </row>
    <row r="228" spans="1:16" x14ac:dyDescent="0.3">
      <c r="A228" t="s">
        <v>370</v>
      </c>
      <c r="B228" t="s">
        <v>39</v>
      </c>
      <c r="C228" t="s">
        <v>96</v>
      </c>
      <c r="D228" t="s">
        <v>53</v>
      </c>
      <c r="E228" t="s">
        <v>54</v>
      </c>
      <c r="F228">
        <v>1113817.7660000001</v>
      </c>
      <c r="G228">
        <v>1124999.8929999999</v>
      </c>
      <c r="H228">
        <v>1161168.669</v>
      </c>
      <c r="I228">
        <v>1228082.513</v>
      </c>
      <c r="J228">
        <v>1257648.4210000001</v>
      </c>
      <c r="K228">
        <v>1306549.0970000001</v>
      </c>
      <c r="L228">
        <v>1353169.9909999999</v>
      </c>
      <c r="M228">
        <v>1372625.0689999999</v>
      </c>
      <c r="N228">
        <v>1268066.1299999999</v>
      </c>
      <c r="O228">
        <v>1344947.0730000001</v>
      </c>
      <c r="P228">
        <v>3</v>
      </c>
    </row>
    <row r="229" spans="1:16" x14ac:dyDescent="0.3">
      <c r="A229" t="s">
        <v>371</v>
      </c>
      <c r="B229" t="s">
        <v>34</v>
      </c>
      <c r="C229" t="s">
        <v>96</v>
      </c>
      <c r="D229" t="s">
        <v>53</v>
      </c>
      <c r="E229" t="s">
        <v>54</v>
      </c>
      <c r="F229">
        <v>995285.99899999995</v>
      </c>
      <c r="G229">
        <v>1018578.607</v>
      </c>
      <c r="H229">
        <v>1067256.7620000001</v>
      </c>
      <c r="I229">
        <v>1104884.8700000001</v>
      </c>
      <c r="J229">
        <v>1149129.548</v>
      </c>
      <c r="K229">
        <v>1176616.034</v>
      </c>
      <c r="L229">
        <v>1208076.0220000001</v>
      </c>
      <c r="M229">
        <v>1216735.696</v>
      </c>
      <c r="N229">
        <v>1126205.8729999999</v>
      </c>
      <c r="O229">
        <v>1186918.9639999999</v>
      </c>
      <c r="P229">
        <v>4</v>
      </c>
    </row>
    <row r="230" spans="1:16" x14ac:dyDescent="0.3">
      <c r="A230" t="s">
        <v>372</v>
      </c>
      <c r="B230" t="s">
        <v>50</v>
      </c>
      <c r="C230" t="s">
        <v>96</v>
      </c>
      <c r="D230" t="s">
        <v>53</v>
      </c>
      <c r="E230" t="s">
        <v>54</v>
      </c>
      <c r="F230">
        <v>779730.43400000001</v>
      </c>
      <c r="G230">
        <v>781357.27599999995</v>
      </c>
      <c r="H230">
        <v>780785.35600000003</v>
      </c>
      <c r="I230">
        <v>785745.93099999998</v>
      </c>
      <c r="J230">
        <v>784930.10800000001</v>
      </c>
      <c r="K230">
        <v>776072.85600000003</v>
      </c>
      <c r="L230">
        <v>794018.647</v>
      </c>
      <c r="M230">
        <v>801594.69299999997</v>
      </c>
      <c r="N230">
        <v>738747.44099999999</v>
      </c>
      <c r="O230">
        <v>767013.24199999997</v>
      </c>
      <c r="P230">
        <v>5</v>
      </c>
    </row>
    <row r="231" spans="1:16" x14ac:dyDescent="0.3">
      <c r="A231" t="s">
        <v>373</v>
      </c>
      <c r="B231" t="s">
        <v>31</v>
      </c>
      <c r="C231" t="s">
        <v>96</v>
      </c>
      <c r="D231" t="s">
        <v>53</v>
      </c>
      <c r="E231" t="s">
        <v>54</v>
      </c>
      <c r="F231">
        <v>570921.98699999996</v>
      </c>
      <c r="G231">
        <v>594575.53200000001</v>
      </c>
      <c r="H231">
        <v>620084.804</v>
      </c>
      <c r="I231">
        <v>653849.92599999998</v>
      </c>
      <c r="J231">
        <v>673328.29399999999</v>
      </c>
      <c r="K231">
        <v>704179.45299999998</v>
      </c>
      <c r="L231">
        <v>713090.07799999998</v>
      </c>
      <c r="M231">
        <v>701795.45499999996</v>
      </c>
      <c r="N231">
        <v>650820.41799999995</v>
      </c>
      <c r="O231">
        <v>682552.36300000001</v>
      </c>
      <c r="P231">
        <v>6</v>
      </c>
    </row>
    <row r="232" spans="1:16" x14ac:dyDescent="0.3">
      <c r="A232" t="s">
        <v>374</v>
      </c>
      <c r="B232" t="s">
        <v>22</v>
      </c>
      <c r="C232" t="s">
        <v>96</v>
      </c>
      <c r="D232" t="s">
        <v>53</v>
      </c>
      <c r="E232" t="s">
        <v>54</v>
      </c>
      <c r="F232">
        <v>456024.47200000001</v>
      </c>
      <c r="G232">
        <v>465524.69500000001</v>
      </c>
      <c r="H232">
        <v>478121.93900000001</v>
      </c>
      <c r="I232">
        <v>511459.52799999999</v>
      </c>
      <c r="J232">
        <v>535552.65099999995</v>
      </c>
      <c r="K232">
        <v>553327.21299999999</v>
      </c>
      <c r="L232">
        <v>566045.91299999994</v>
      </c>
      <c r="M232">
        <v>575332.46299999999</v>
      </c>
      <c r="N232">
        <v>554008.04299999995</v>
      </c>
      <c r="O232">
        <v>599221.03200000001</v>
      </c>
      <c r="P232">
        <v>7</v>
      </c>
    </row>
    <row r="233" spans="1:16" x14ac:dyDescent="0.3">
      <c r="A233" t="s">
        <v>375</v>
      </c>
      <c r="B233" t="s">
        <v>46</v>
      </c>
      <c r="C233" t="s">
        <v>96</v>
      </c>
      <c r="D233" t="s">
        <v>53</v>
      </c>
      <c r="E233" t="s">
        <v>54</v>
      </c>
      <c r="F233">
        <v>495926.03100000002</v>
      </c>
      <c r="G233">
        <v>510315.674</v>
      </c>
      <c r="H233">
        <v>522896.94900000002</v>
      </c>
      <c r="I233">
        <v>549606.82299999997</v>
      </c>
      <c r="J233">
        <v>578945.37899999996</v>
      </c>
      <c r="K233">
        <v>575986.46299999999</v>
      </c>
      <c r="L233">
        <v>581413.804</v>
      </c>
      <c r="M233">
        <v>580732.61499999999</v>
      </c>
      <c r="N233">
        <v>550905.96</v>
      </c>
      <c r="O233">
        <v>572000.01599999995</v>
      </c>
      <c r="P233">
        <v>8</v>
      </c>
    </row>
    <row r="234" spans="1:16" x14ac:dyDescent="0.3">
      <c r="A234" t="s">
        <v>376</v>
      </c>
      <c r="B234" t="s">
        <v>25</v>
      </c>
      <c r="C234" t="s">
        <v>96</v>
      </c>
      <c r="D234" t="s">
        <v>53</v>
      </c>
      <c r="E234" t="s">
        <v>54</v>
      </c>
      <c r="F234">
        <v>549551.80200000003</v>
      </c>
      <c r="G234">
        <v>538206.98699999996</v>
      </c>
      <c r="H234">
        <v>559217.15300000005</v>
      </c>
      <c r="I234">
        <v>563928.43999999994</v>
      </c>
      <c r="J234">
        <v>572243.61499999999</v>
      </c>
      <c r="K234">
        <v>601722.05200000003</v>
      </c>
      <c r="L234">
        <v>608138.80200000003</v>
      </c>
      <c r="M234">
        <v>603865.64</v>
      </c>
      <c r="N234">
        <v>535908.39099999995</v>
      </c>
      <c r="O234">
        <v>567404.53599999996</v>
      </c>
      <c r="P234">
        <v>9</v>
      </c>
    </row>
    <row r="235" spans="1:16" x14ac:dyDescent="0.3">
      <c r="A235" t="s">
        <v>377</v>
      </c>
      <c r="B235" t="s">
        <v>28</v>
      </c>
      <c r="C235" t="s">
        <v>96</v>
      </c>
      <c r="D235" t="s">
        <v>53</v>
      </c>
      <c r="E235" t="s">
        <v>54</v>
      </c>
      <c r="F235">
        <v>459166.22</v>
      </c>
      <c r="G235">
        <v>476290.19699999999</v>
      </c>
      <c r="H235">
        <v>485693.51699999999</v>
      </c>
      <c r="I235">
        <v>510642.91399999999</v>
      </c>
      <c r="J235">
        <v>534205.54599999997</v>
      </c>
      <c r="K235">
        <v>551497.30299999996</v>
      </c>
      <c r="L235">
        <v>564077.66899999999</v>
      </c>
      <c r="M235">
        <v>572880.30500000005</v>
      </c>
      <c r="N235">
        <v>539798.46</v>
      </c>
      <c r="O235">
        <v>566202.55799999996</v>
      </c>
      <c r="P235">
        <v>10</v>
      </c>
    </row>
    <row r="236" spans="1:16" x14ac:dyDescent="0.3">
      <c r="A236" t="s">
        <v>378</v>
      </c>
      <c r="B236" t="s">
        <v>41</v>
      </c>
      <c r="C236" t="s">
        <v>96</v>
      </c>
      <c r="D236" t="s">
        <v>53</v>
      </c>
      <c r="E236" t="s">
        <v>54</v>
      </c>
      <c r="F236">
        <v>524226.05800000002</v>
      </c>
      <c r="G236">
        <v>519256.53499999997</v>
      </c>
      <c r="H236">
        <v>526200.66899999999</v>
      </c>
      <c r="I236">
        <v>540604.12800000003</v>
      </c>
      <c r="J236">
        <v>555309.08799999999</v>
      </c>
      <c r="K236">
        <v>589080.27300000004</v>
      </c>
      <c r="L236">
        <v>603843.68799999997</v>
      </c>
      <c r="M236">
        <v>595393.26199999999</v>
      </c>
      <c r="N236">
        <v>530957.54299999995</v>
      </c>
      <c r="O236">
        <v>542718.71799999999</v>
      </c>
      <c r="P236">
        <v>11</v>
      </c>
    </row>
    <row r="237" spans="1:16" x14ac:dyDescent="0.3">
      <c r="A237" t="s">
        <v>379</v>
      </c>
      <c r="B237" t="s">
        <v>47</v>
      </c>
      <c r="C237" t="s">
        <v>96</v>
      </c>
      <c r="D237" t="s">
        <v>53</v>
      </c>
      <c r="E237" t="s">
        <v>54</v>
      </c>
      <c r="F237">
        <v>564003.81099999999</v>
      </c>
      <c r="G237">
        <v>553628.20499999996</v>
      </c>
      <c r="H237">
        <v>564794.23800000001</v>
      </c>
      <c r="I237">
        <v>562212.30500000005</v>
      </c>
      <c r="J237">
        <v>534685.495</v>
      </c>
      <c r="K237">
        <v>509388.36099999998</v>
      </c>
      <c r="L237">
        <v>467226.446</v>
      </c>
      <c r="M237">
        <v>448891.86499999999</v>
      </c>
      <c r="N237">
        <v>464414.36499999999</v>
      </c>
      <c r="O237">
        <v>502306.005</v>
      </c>
      <c r="P237">
        <v>12</v>
      </c>
    </row>
    <row r="238" spans="1:16" x14ac:dyDescent="0.3">
      <c r="A238" t="s">
        <v>380</v>
      </c>
      <c r="B238" t="s">
        <v>48</v>
      </c>
      <c r="C238" t="s">
        <v>96</v>
      </c>
      <c r="D238" t="s">
        <v>53</v>
      </c>
      <c r="E238" t="s">
        <v>54</v>
      </c>
      <c r="F238">
        <v>466371.32199999999</v>
      </c>
      <c r="G238">
        <v>473241.40100000001</v>
      </c>
      <c r="H238">
        <v>477891.30900000001</v>
      </c>
      <c r="I238">
        <v>492586.95199999999</v>
      </c>
      <c r="J238">
        <v>500458.04800000001</v>
      </c>
      <c r="K238">
        <v>498369.42599999998</v>
      </c>
      <c r="L238">
        <v>508491.92800000001</v>
      </c>
      <c r="M238">
        <v>517419.86200000002</v>
      </c>
      <c r="N238">
        <v>473823.495</v>
      </c>
      <c r="O238">
        <v>481559.43099999998</v>
      </c>
      <c r="P238">
        <v>13</v>
      </c>
    </row>
    <row r="239" spans="1:16" x14ac:dyDescent="0.3">
      <c r="A239" t="s">
        <v>381</v>
      </c>
      <c r="B239" t="s">
        <v>24</v>
      </c>
      <c r="C239" t="s">
        <v>96</v>
      </c>
      <c r="D239" t="s">
        <v>53</v>
      </c>
      <c r="E239" t="s">
        <v>54</v>
      </c>
      <c r="F239">
        <v>714787.06499999994</v>
      </c>
      <c r="G239">
        <v>721085.06299999997</v>
      </c>
      <c r="H239">
        <v>685981.27</v>
      </c>
      <c r="I239">
        <v>637604.64300000004</v>
      </c>
      <c r="J239">
        <v>600612.272</v>
      </c>
      <c r="K239">
        <v>537882.57700000005</v>
      </c>
      <c r="L239">
        <v>529465.69499999995</v>
      </c>
      <c r="M239">
        <v>517309.32699999999</v>
      </c>
      <c r="N239">
        <v>481969.908</v>
      </c>
      <c r="O239">
        <v>462352.56</v>
      </c>
      <c r="P239">
        <v>14</v>
      </c>
    </row>
    <row r="240" spans="1:16" x14ac:dyDescent="0.3">
      <c r="A240" t="s">
        <v>382</v>
      </c>
      <c r="B240" t="s">
        <v>36</v>
      </c>
      <c r="C240" t="s">
        <v>96</v>
      </c>
      <c r="D240" t="s">
        <v>53</v>
      </c>
      <c r="E240" t="s">
        <v>54</v>
      </c>
      <c r="F240">
        <v>352030.38699999999</v>
      </c>
      <c r="G240">
        <v>359465.98700000002</v>
      </c>
      <c r="H240">
        <v>379655.44199999998</v>
      </c>
      <c r="I240">
        <v>386038.36200000002</v>
      </c>
      <c r="J240">
        <v>402111.98100000003</v>
      </c>
      <c r="K240">
        <v>414856.58600000001</v>
      </c>
      <c r="L240">
        <v>424359.973</v>
      </c>
      <c r="M240">
        <v>424544.67800000001</v>
      </c>
      <c r="N240">
        <v>397577.179</v>
      </c>
      <c r="O240">
        <v>406942.64899999998</v>
      </c>
      <c r="P240">
        <v>15</v>
      </c>
    </row>
    <row r="241" spans="1:16" x14ac:dyDescent="0.3">
      <c r="A241" t="s">
        <v>383</v>
      </c>
      <c r="B241" t="s">
        <v>42</v>
      </c>
      <c r="C241" t="s">
        <v>96</v>
      </c>
      <c r="D241" t="s">
        <v>53</v>
      </c>
      <c r="E241" t="s">
        <v>54</v>
      </c>
      <c r="F241">
        <v>318294.37199999997</v>
      </c>
      <c r="G241">
        <v>319989.728</v>
      </c>
      <c r="H241">
        <v>342666.45400000003</v>
      </c>
      <c r="I241">
        <v>362418.91100000002</v>
      </c>
      <c r="J241">
        <v>377947.864</v>
      </c>
      <c r="K241">
        <v>395109.80800000002</v>
      </c>
      <c r="L241">
        <v>406744.73</v>
      </c>
      <c r="M241">
        <v>403298.96299999999</v>
      </c>
      <c r="N241">
        <v>365964.74599999998</v>
      </c>
      <c r="O241">
        <v>388480.88099999999</v>
      </c>
      <c r="P241">
        <v>16</v>
      </c>
    </row>
    <row r="242" spans="1:16" x14ac:dyDescent="0.3">
      <c r="A242" t="s">
        <v>384</v>
      </c>
      <c r="B242" t="s">
        <v>45</v>
      </c>
      <c r="C242" t="s">
        <v>96</v>
      </c>
      <c r="D242" t="s">
        <v>53</v>
      </c>
      <c r="E242" t="s">
        <v>54</v>
      </c>
      <c r="F242">
        <v>330191.38699999999</v>
      </c>
      <c r="G242">
        <v>334097.30699999997</v>
      </c>
      <c r="H242">
        <v>340077.85700000002</v>
      </c>
      <c r="I242">
        <v>358848.31400000001</v>
      </c>
      <c r="J242">
        <v>376438.39799999999</v>
      </c>
      <c r="K242">
        <v>380987.65500000003</v>
      </c>
      <c r="L242">
        <v>390894.97</v>
      </c>
      <c r="M242">
        <v>398152.897</v>
      </c>
      <c r="N242">
        <v>369694.14399999997</v>
      </c>
      <c r="O242">
        <v>383065.98800000001</v>
      </c>
      <c r="P242">
        <v>17</v>
      </c>
    </row>
    <row r="243" spans="1:16" x14ac:dyDescent="0.3">
      <c r="A243" t="s">
        <v>385</v>
      </c>
      <c r="B243" t="s">
        <v>44</v>
      </c>
      <c r="C243" t="s">
        <v>96</v>
      </c>
      <c r="D243" t="s">
        <v>53</v>
      </c>
      <c r="E243" t="s">
        <v>54</v>
      </c>
      <c r="F243">
        <v>297293.962</v>
      </c>
      <c r="G243">
        <v>307896.46999999997</v>
      </c>
      <c r="H243">
        <v>316716.34299999999</v>
      </c>
      <c r="I243">
        <v>329359.35800000001</v>
      </c>
      <c r="J243">
        <v>342065.04300000001</v>
      </c>
      <c r="K243">
        <v>354677.90399999998</v>
      </c>
      <c r="L243">
        <v>369840.94</v>
      </c>
      <c r="M243">
        <v>368609.77500000002</v>
      </c>
      <c r="N243">
        <v>341564.62900000002</v>
      </c>
      <c r="O243">
        <v>354895.97499999998</v>
      </c>
      <c r="P243">
        <v>18</v>
      </c>
    </row>
    <row r="244" spans="1:16" x14ac:dyDescent="0.3">
      <c r="A244" t="s">
        <v>386</v>
      </c>
      <c r="B244" t="s">
        <v>27</v>
      </c>
      <c r="C244" t="s">
        <v>96</v>
      </c>
      <c r="D244" t="s">
        <v>53</v>
      </c>
      <c r="E244" t="s">
        <v>54</v>
      </c>
      <c r="F244">
        <v>284733.625</v>
      </c>
      <c r="G244">
        <v>280925.27299999999</v>
      </c>
      <c r="H244">
        <v>294029.16499999998</v>
      </c>
      <c r="I244">
        <v>287811.83100000001</v>
      </c>
      <c r="J244">
        <v>287034.26899999997</v>
      </c>
      <c r="K244">
        <v>277580.83500000002</v>
      </c>
      <c r="L244">
        <v>267664.12800000003</v>
      </c>
      <c r="M244">
        <v>261684.516</v>
      </c>
      <c r="N244">
        <v>254446.976</v>
      </c>
      <c r="O244">
        <v>268174.25900000002</v>
      </c>
      <c r="P244">
        <v>19</v>
      </c>
    </row>
    <row r="245" spans="1:16" x14ac:dyDescent="0.3">
      <c r="A245" t="s">
        <v>387</v>
      </c>
      <c r="B245" t="s">
        <v>51</v>
      </c>
      <c r="C245" t="s">
        <v>96</v>
      </c>
      <c r="D245" t="s">
        <v>53</v>
      </c>
      <c r="E245" t="s">
        <v>54</v>
      </c>
      <c r="F245">
        <v>214700.59899999999</v>
      </c>
      <c r="G245">
        <v>215788.23699999999</v>
      </c>
      <c r="H245">
        <v>223858.76800000001</v>
      </c>
      <c r="I245">
        <v>230374.52600000001</v>
      </c>
      <c r="J245">
        <v>242505.30600000001</v>
      </c>
      <c r="K245">
        <v>252391.12400000001</v>
      </c>
      <c r="L245">
        <v>261283.80900000001</v>
      </c>
      <c r="M245">
        <v>263341.63199999998</v>
      </c>
      <c r="N245">
        <v>242552.378</v>
      </c>
      <c r="O245">
        <v>259829.011</v>
      </c>
      <c r="P245">
        <v>20</v>
      </c>
    </row>
    <row r="246" spans="1:16" x14ac:dyDescent="0.3">
      <c r="A246" t="s">
        <v>388</v>
      </c>
      <c r="B246" t="s">
        <v>43</v>
      </c>
      <c r="C246" t="s">
        <v>96</v>
      </c>
      <c r="D246" t="s">
        <v>53</v>
      </c>
      <c r="E246" t="s">
        <v>54</v>
      </c>
      <c r="F246">
        <v>215709.87100000001</v>
      </c>
      <c r="G246">
        <v>225272.66699999999</v>
      </c>
      <c r="H246">
        <v>233252.36900000001</v>
      </c>
      <c r="I246">
        <v>244081.49600000001</v>
      </c>
      <c r="J246">
        <v>261497.598</v>
      </c>
      <c r="K246">
        <v>272211.72600000002</v>
      </c>
      <c r="L246">
        <v>286533.451</v>
      </c>
      <c r="M246">
        <v>290182.71000000002</v>
      </c>
      <c r="N246">
        <v>222079.057</v>
      </c>
      <c r="O246">
        <v>257699.109</v>
      </c>
      <c r="P246">
        <v>21</v>
      </c>
    </row>
    <row r="247" spans="1:16" x14ac:dyDescent="0.3">
      <c r="A247" t="s">
        <v>389</v>
      </c>
      <c r="B247" t="s">
        <v>33</v>
      </c>
      <c r="C247" t="s">
        <v>96</v>
      </c>
      <c r="D247" t="s">
        <v>53</v>
      </c>
      <c r="E247" t="s">
        <v>54</v>
      </c>
      <c r="F247">
        <v>222797.005</v>
      </c>
      <c r="G247">
        <v>230982.76699999999</v>
      </c>
      <c r="H247">
        <v>243064.78400000001</v>
      </c>
      <c r="I247">
        <v>258695.052</v>
      </c>
      <c r="J247">
        <v>268833.62199999997</v>
      </c>
      <c r="K247">
        <v>270118.07299999997</v>
      </c>
      <c r="L247">
        <v>276996.19300000003</v>
      </c>
      <c r="M247">
        <v>272452.995</v>
      </c>
      <c r="N247">
        <v>244145.37</v>
      </c>
      <c r="O247">
        <v>251437.62599999999</v>
      </c>
      <c r="P247">
        <v>22</v>
      </c>
    </row>
    <row r="248" spans="1:16" x14ac:dyDescent="0.3">
      <c r="A248" t="s">
        <v>390</v>
      </c>
      <c r="B248" t="s">
        <v>40</v>
      </c>
      <c r="C248" t="s">
        <v>96</v>
      </c>
      <c r="D248" t="s">
        <v>53</v>
      </c>
      <c r="E248" t="s">
        <v>54</v>
      </c>
      <c r="F248">
        <v>239680.171</v>
      </c>
      <c r="G248">
        <v>245515.976</v>
      </c>
      <c r="H248">
        <v>250239.106</v>
      </c>
      <c r="I248">
        <v>260612.90700000001</v>
      </c>
      <c r="J248">
        <v>256580.33900000001</v>
      </c>
      <c r="K248">
        <v>250518.62</v>
      </c>
      <c r="L248">
        <v>260740.41699999999</v>
      </c>
      <c r="M248">
        <v>252892.486</v>
      </c>
      <c r="N248">
        <v>237528.10399999999</v>
      </c>
      <c r="O248">
        <v>249590.95300000001</v>
      </c>
      <c r="P248">
        <v>23</v>
      </c>
    </row>
    <row r="249" spans="1:16" x14ac:dyDescent="0.3">
      <c r="A249" t="s">
        <v>391</v>
      </c>
      <c r="B249" t="s">
        <v>32</v>
      </c>
      <c r="C249" t="s">
        <v>96</v>
      </c>
      <c r="D249" t="s">
        <v>53</v>
      </c>
      <c r="E249" t="s">
        <v>54</v>
      </c>
      <c r="F249">
        <v>218118.481</v>
      </c>
      <c r="G249">
        <v>218811.378</v>
      </c>
      <c r="H249">
        <v>227659.005</v>
      </c>
      <c r="I249">
        <v>229580.56599999999</v>
      </c>
      <c r="J249">
        <v>234185.03</v>
      </c>
      <c r="K249">
        <v>234094.182</v>
      </c>
      <c r="L249">
        <v>240685.98199999999</v>
      </c>
      <c r="M249">
        <v>240749.75599999999</v>
      </c>
      <c r="N249">
        <v>218674.06200000001</v>
      </c>
      <c r="O249">
        <v>227407.68700000001</v>
      </c>
      <c r="P249">
        <v>24</v>
      </c>
    </row>
    <row r="250" spans="1:16" x14ac:dyDescent="0.3">
      <c r="A250" t="s">
        <v>392</v>
      </c>
      <c r="B250" t="s">
        <v>14</v>
      </c>
      <c r="C250" t="s">
        <v>96</v>
      </c>
      <c r="D250" t="s">
        <v>53</v>
      </c>
      <c r="E250" t="s">
        <v>54</v>
      </c>
      <c r="F250">
        <v>167705.967</v>
      </c>
      <c r="G250">
        <v>172820.49100000001</v>
      </c>
      <c r="H250">
        <v>190482.86199999999</v>
      </c>
      <c r="I250">
        <v>198220.641</v>
      </c>
      <c r="J250">
        <v>211672.46900000001</v>
      </c>
      <c r="K250">
        <v>216705.56</v>
      </c>
      <c r="L250">
        <v>224891.592</v>
      </c>
      <c r="M250">
        <v>222451.27100000001</v>
      </c>
      <c r="N250">
        <v>204820.383</v>
      </c>
      <c r="O250">
        <v>206714.88200000001</v>
      </c>
      <c r="P250">
        <v>25</v>
      </c>
    </row>
    <row r="251" spans="1:16" x14ac:dyDescent="0.3">
      <c r="A251" t="s">
        <v>393</v>
      </c>
      <c r="B251" t="s">
        <v>30</v>
      </c>
      <c r="C251" t="s">
        <v>96</v>
      </c>
      <c r="D251" t="s">
        <v>53</v>
      </c>
      <c r="E251" t="s">
        <v>54</v>
      </c>
      <c r="F251">
        <v>182943.05600000001</v>
      </c>
      <c r="G251">
        <v>189052.81200000001</v>
      </c>
      <c r="H251">
        <v>192968.62899999999</v>
      </c>
      <c r="I251">
        <v>192888.101</v>
      </c>
      <c r="J251">
        <v>200660.962</v>
      </c>
      <c r="K251">
        <v>199559.31</v>
      </c>
      <c r="L251">
        <v>202272.02900000001</v>
      </c>
      <c r="M251">
        <v>204045.94099999999</v>
      </c>
      <c r="N251">
        <v>189953.17600000001</v>
      </c>
      <c r="O251">
        <v>200396.97899999999</v>
      </c>
      <c r="P251">
        <v>26</v>
      </c>
    </row>
    <row r="252" spans="1:16" x14ac:dyDescent="0.3">
      <c r="A252" t="s">
        <v>394</v>
      </c>
      <c r="B252" t="s">
        <v>37</v>
      </c>
      <c r="C252" t="s">
        <v>96</v>
      </c>
      <c r="D252" t="s">
        <v>53</v>
      </c>
      <c r="E252" t="s">
        <v>54</v>
      </c>
      <c r="F252">
        <v>175717.837</v>
      </c>
      <c r="G252">
        <v>182126.14300000001</v>
      </c>
      <c r="H252">
        <v>185662.448</v>
      </c>
      <c r="I252">
        <v>187472.397</v>
      </c>
      <c r="J252">
        <v>194412.07800000001</v>
      </c>
      <c r="K252">
        <v>203238.50399999999</v>
      </c>
      <c r="L252">
        <v>201316.454</v>
      </c>
      <c r="M252">
        <v>201049.31599999999</v>
      </c>
      <c r="N252">
        <v>179752.61600000001</v>
      </c>
      <c r="O252">
        <v>186361.9</v>
      </c>
      <c r="P252">
        <v>27</v>
      </c>
    </row>
    <row r="253" spans="1:16" x14ac:dyDescent="0.3">
      <c r="A253" t="s">
        <v>395</v>
      </c>
      <c r="B253" t="s">
        <v>52</v>
      </c>
      <c r="C253" t="s">
        <v>96</v>
      </c>
      <c r="D253" t="s">
        <v>53</v>
      </c>
      <c r="E253" t="s">
        <v>54</v>
      </c>
      <c r="F253">
        <v>148728.64000000001</v>
      </c>
      <c r="G253">
        <v>146858.788</v>
      </c>
      <c r="H253">
        <v>156808.45699999999</v>
      </c>
      <c r="I253">
        <v>159905.359</v>
      </c>
      <c r="J253">
        <v>157998.05600000001</v>
      </c>
      <c r="K253">
        <v>157621.13099999999</v>
      </c>
      <c r="L253">
        <v>157631.239</v>
      </c>
      <c r="M253">
        <v>151882.03400000001</v>
      </c>
      <c r="N253">
        <v>145444.44099999999</v>
      </c>
      <c r="O253">
        <v>150781.61600000001</v>
      </c>
      <c r="P253">
        <v>28</v>
      </c>
    </row>
    <row r="254" spans="1:16" x14ac:dyDescent="0.3">
      <c r="A254" t="s">
        <v>396</v>
      </c>
      <c r="B254" t="s">
        <v>23</v>
      </c>
      <c r="C254" t="s">
        <v>96</v>
      </c>
      <c r="D254" t="s">
        <v>53</v>
      </c>
      <c r="E254" t="s">
        <v>54</v>
      </c>
      <c r="F254">
        <v>117345.833</v>
      </c>
      <c r="G254">
        <v>115027.644</v>
      </c>
      <c r="H254">
        <v>116027.018</v>
      </c>
      <c r="I254">
        <v>130520.64200000001</v>
      </c>
      <c r="J254">
        <v>133948.67499999999</v>
      </c>
      <c r="K254">
        <v>148376.63</v>
      </c>
      <c r="L254">
        <v>173200.59400000001</v>
      </c>
      <c r="M254">
        <v>158953.66899999999</v>
      </c>
      <c r="N254">
        <v>121901.97100000001</v>
      </c>
      <c r="O254">
        <v>141176.05900000001</v>
      </c>
      <c r="P254">
        <v>29</v>
      </c>
    </row>
    <row r="255" spans="1:16" x14ac:dyDescent="0.3">
      <c r="A255" t="s">
        <v>397</v>
      </c>
      <c r="B255" t="s">
        <v>38</v>
      </c>
      <c r="C255" t="s">
        <v>96</v>
      </c>
      <c r="D255" t="s">
        <v>53</v>
      </c>
      <c r="E255" t="s">
        <v>54</v>
      </c>
      <c r="F255">
        <v>100800.21799999999</v>
      </c>
      <c r="G255">
        <v>103627.459</v>
      </c>
      <c r="H255">
        <v>108986.732</v>
      </c>
      <c r="I255">
        <v>114062.999</v>
      </c>
      <c r="J255">
        <v>119473.243</v>
      </c>
      <c r="K255">
        <v>121000.114</v>
      </c>
      <c r="L255">
        <v>120639.992</v>
      </c>
      <c r="M255">
        <v>121042.682</v>
      </c>
      <c r="N255">
        <v>107339.93</v>
      </c>
      <c r="O255">
        <v>116192.35</v>
      </c>
      <c r="P255">
        <v>30</v>
      </c>
    </row>
    <row r="256" spans="1:16" x14ac:dyDescent="0.3">
      <c r="A256" t="s">
        <v>398</v>
      </c>
      <c r="B256" t="s">
        <v>26</v>
      </c>
      <c r="C256" t="s">
        <v>96</v>
      </c>
      <c r="D256" t="s">
        <v>53</v>
      </c>
      <c r="E256" t="s">
        <v>54</v>
      </c>
      <c r="F256">
        <v>90540.289000000004</v>
      </c>
      <c r="G256">
        <v>91422.445999999996</v>
      </c>
      <c r="H256">
        <v>93703.258000000002</v>
      </c>
      <c r="I256">
        <v>95878.066000000006</v>
      </c>
      <c r="J256">
        <v>98576.210999999996</v>
      </c>
      <c r="K256">
        <v>102039.429</v>
      </c>
      <c r="L256">
        <v>105031.03</v>
      </c>
      <c r="M256">
        <v>109098.97199999999</v>
      </c>
      <c r="N256">
        <v>101198.825</v>
      </c>
      <c r="O256">
        <v>101360.66899999999</v>
      </c>
      <c r="P256">
        <v>31</v>
      </c>
    </row>
    <row r="257" spans="1:16" x14ac:dyDescent="0.3">
      <c r="A257" t="s">
        <v>399</v>
      </c>
      <c r="B257" t="s">
        <v>49</v>
      </c>
      <c r="C257" t="s">
        <v>96</v>
      </c>
      <c r="D257" t="s">
        <v>53</v>
      </c>
      <c r="E257" t="s">
        <v>54</v>
      </c>
      <c r="F257">
        <v>89918.600999999995</v>
      </c>
      <c r="G257">
        <v>87657.644</v>
      </c>
      <c r="H257">
        <v>90362.517999999996</v>
      </c>
      <c r="I257">
        <v>96458.62</v>
      </c>
      <c r="J257">
        <v>96859.667000000001</v>
      </c>
      <c r="K257">
        <v>95585.226999999999</v>
      </c>
      <c r="L257">
        <v>98881.599000000002</v>
      </c>
      <c r="M257">
        <v>103564.841</v>
      </c>
      <c r="N257">
        <v>91086.84</v>
      </c>
      <c r="O257">
        <v>94889.134999999995</v>
      </c>
      <c r="P257">
        <v>32</v>
      </c>
    </row>
    <row r="258" spans="1:16" x14ac:dyDescent="0.3">
      <c r="A258" t="s">
        <v>400</v>
      </c>
      <c r="B258" t="s">
        <v>34</v>
      </c>
      <c r="C258" t="s">
        <v>15</v>
      </c>
      <c r="D258" t="s">
        <v>16</v>
      </c>
      <c r="E258" t="s">
        <v>55</v>
      </c>
      <c r="F258">
        <v>55267.021000000001</v>
      </c>
      <c r="G258">
        <v>57476.853000000003</v>
      </c>
      <c r="H258">
        <v>67759.687999999995</v>
      </c>
      <c r="I258">
        <v>69856.869000000006</v>
      </c>
      <c r="J258">
        <v>74868.214000000007</v>
      </c>
      <c r="K258">
        <v>87832.925000000003</v>
      </c>
      <c r="L258">
        <v>99578.387000000002</v>
      </c>
      <c r="M258">
        <v>110248.236</v>
      </c>
      <c r="N258">
        <v>117260.837</v>
      </c>
      <c r="O258">
        <v>132736.67499999999</v>
      </c>
      <c r="P258">
        <v>1</v>
      </c>
    </row>
    <row r="259" spans="1:16" x14ac:dyDescent="0.3">
      <c r="A259" t="s">
        <v>401</v>
      </c>
      <c r="B259" t="s">
        <v>36</v>
      </c>
      <c r="C259" t="s">
        <v>15</v>
      </c>
      <c r="D259" t="s">
        <v>16</v>
      </c>
      <c r="E259" t="s">
        <v>55</v>
      </c>
      <c r="F259">
        <v>38778.139000000003</v>
      </c>
      <c r="G259">
        <v>39538.430999999997</v>
      </c>
      <c r="H259">
        <v>45726.533000000003</v>
      </c>
      <c r="I259">
        <v>46275.595000000001</v>
      </c>
      <c r="J259">
        <v>65149.928</v>
      </c>
      <c r="K259">
        <v>78098.322</v>
      </c>
      <c r="L259">
        <v>80301.237999999998</v>
      </c>
      <c r="M259">
        <v>86449.062999999995</v>
      </c>
      <c r="N259">
        <v>89121.070999999996</v>
      </c>
      <c r="O259">
        <v>95393.914999999994</v>
      </c>
      <c r="P259">
        <v>2</v>
      </c>
    </row>
    <row r="260" spans="1:16" x14ac:dyDescent="0.3">
      <c r="A260" t="s">
        <v>402</v>
      </c>
      <c r="B260" t="s">
        <v>45</v>
      </c>
      <c r="C260" t="s">
        <v>15</v>
      </c>
      <c r="D260" t="s">
        <v>16</v>
      </c>
      <c r="E260" t="s">
        <v>55</v>
      </c>
      <c r="F260">
        <v>35576.500999999997</v>
      </c>
      <c r="G260">
        <v>36391.883000000002</v>
      </c>
      <c r="H260">
        <v>36167.103000000003</v>
      </c>
      <c r="I260">
        <v>43602.165999999997</v>
      </c>
      <c r="J260">
        <v>51968.811000000002</v>
      </c>
      <c r="K260">
        <v>50101.338000000003</v>
      </c>
      <c r="L260">
        <v>55446.66</v>
      </c>
      <c r="M260">
        <v>64336.6</v>
      </c>
      <c r="N260">
        <v>66115.225999999995</v>
      </c>
      <c r="O260">
        <v>78436.678</v>
      </c>
      <c r="P260">
        <v>3</v>
      </c>
    </row>
    <row r="261" spans="1:16" x14ac:dyDescent="0.3">
      <c r="A261" t="s">
        <v>403</v>
      </c>
      <c r="B261" t="s">
        <v>50</v>
      </c>
      <c r="C261" t="s">
        <v>15</v>
      </c>
      <c r="D261" t="s">
        <v>16</v>
      </c>
      <c r="E261" t="s">
        <v>55</v>
      </c>
      <c r="F261">
        <v>40701.620000000003</v>
      </c>
      <c r="G261">
        <v>40750.571000000004</v>
      </c>
      <c r="H261">
        <v>40894.972000000002</v>
      </c>
      <c r="I261">
        <v>44902.786</v>
      </c>
      <c r="J261">
        <v>47475.940999999999</v>
      </c>
      <c r="K261">
        <v>53020.207000000002</v>
      </c>
      <c r="L261">
        <v>58679.712</v>
      </c>
      <c r="M261">
        <v>58452.750999999997</v>
      </c>
      <c r="N261">
        <v>66042.778999999995</v>
      </c>
      <c r="O261">
        <v>70119.891000000003</v>
      </c>
      <c r="P261">
        <v>4</v>
      </c>
    </row>
    <row r="262" spans="1:16" x14ac:dyDescent="0.3">
      <c r="A262" t="s">
        <v>404</v>
      </c>
      <c r="B262" t="s">
        <v>28</v>
      </c>
      <c r="C262" t="s">
        <v>15</v>
      </c>
      <c r="D262" t="s">
        <v>16</v>
      </c>
      <c r="E262" t="s">
        <v>55</v>
      </c>
      <c r="F262">
        <v>27303.254000000001</v>
      </c>
      <c r="G262">
        <v>29128.57</v>
      </c>
      <c r="H262">
        <v>32525.780999999999</v>
      </c>
      <c r="I262">
        <v>40414.362999999998</v>
      </c>
      <c r="J262">
        <v>42032.671999999999</v>
      </c>
      <c r="K262">
        <v>51598.430999999997</v>
      </c>
      <c r="L262">
        <v>54465.555</v>
      </c>
      <c r="M262">
        <v>53532.097000000002</v>
      </c>
      <c r="N262">
        <v>53384.41</v>
      </c>
      <c r="O262">
        <v>64736.235999999997</v>
      </c>
      <c r="P262">
        <v>5</v>
      </c>
    </row>
    <row r="263" spans="1:16" x14ac:dyDescent="0.3">
      <c r="A263" t="s">
        <v>405</v>
      </c>
      <c r="B263" t="s">
        <v>46</v>
      </c>
      <c r="C263" t="s">
        <v>15</v>
      </c>
      <c r="D263" t="s">
        <v>16</v>
      </c>
      <c r="E263" t="s">
        <v>55</v>
      </c>
      <c r="F263">
        <v>30364.048999999999</v>
      </c>
      <c r="G263">
        <v>29942.431</v>
      </c>
      <c r="H263">
        <v>31518.637999999999</v>
      </c>
      <c r="I263">
        <v>36151.133000000002</v>
      </c>
      <c r="J263">
        <v>40051.082000000002</v>
      </c>
      <c r="K263">
        <v>47042.489000000001</v>
      </c>
      <c r="L263">
        <v>50083.927000000003</v>
      </c>
      <c r="M263">
        <v>52789.828999999998</v>
      </c>
      <c r="N263">
        <v>57584.093999999997</v>
      </c>
      <c r="O263">
        <v>60767.516000000003</v>
      </c>
      <c r="P263">
        <v>6</v>
      </c>
    </row>
    <row r="264" spans="1:16" x14ac:dyDescent="0.3">
      <c r="A264" t="s">
        <v>406</v>
      </c>
      <c r="B264" t="s">
        <v>31</v>
      </c>
      <c r="C264" t="s">
        <v>15</v>
      </c>
      <c r="D264" t="s">
        <v>16</v>
      </c>
      <c r="E264" t="s">
        <v>55</v>
      </c>
      <c r="F264">
        <v>22399.271000000001</v>
      </c>
      <c r="G264">
        <v>23507.447</v>
      </c>
      <c r="H264">
        <v>23818.134999999998</v>
      </c>
      <c r="I264">
        <v>25893.927</v>
      </c>
      <c r="J264">
        <v>29482.504000000001</v>
      </c>
      <c r="K264">
        <v>33096.608999999997</v>
      </c>
      <c r="L264">
        <v>37729.389000000003</v>
      </c>
      <c r="M264">
        <v>38150.720000000001</v>
      </c>
      <c r="N264">
        <v>44119.131999999998</v>
      </c>
      <c r="O264">
        <v>54477.13</v>
      </c>
      <c r="P264">
        <v>7</v>
      </c>
    </row>
    <row r="265" spans="1:16" x14ac:dyDescent="0.3">
      <c r="A265" t="s">
        <v>407</v>
      </c>
      <c r="B265" t="s">
        <v>41</v>
      </c>
      <c r="C265" t="s">
        <v>15</v>
      </c>
      <c r="D265" t="s">
        <v>16</v>
      </c>
      <c r="E265" t="s">
        <v>55</v>
      </c>
      <c r="F265">
        <v>21754.042000000001</v>
      </c>
      <c r="G265">
        <v>22182.282999999999</v>
      </c>
      <c r="H265">
        <v>22228.891</v>
      </c>
      <c r="I265">
        <v>24680.732</v>
      </c>
      <c r="J265">
        <v>25988.436000000002</v>
      </c>
      <c r="K265">
        <v>26998.54</v>
      </c>
      <c r="L265">
        <v>28881.794000000002</v>
      </c>
      <c r="M265">
        <v>28643.384999999998</v>
      </c>
      <c r="N265">
        <v>30968.776000000002</v>
      </c>
      <c r="O265">
        <v>33636.756999999998</v>
      </c>
      <c r="P265">
        <v>8</v>
      </c>
    </row>
    <row r="266" spans="1:16" x14ac:dyDescent="0.3">
      <c r="A266" t="s">
        <v>408</v>
      </c>
      <c r="B266" t="s">
        <v>35</v>
      </c>
      <c r="C266" t="s">
        <v>15</v>
      </c>
      <c r="D266" t="s">
        <v>16</v>
      </c>
      <c r="E266" t="s">
        <v>55</v>
      </c>
      <c r="F266">
        <v>19805.455000000002</v>
      </c>
      <c r="G266">
        <v>19904.044000000002</v>
      </c>
      <c r="H266">
        <v>20693.563999999998</v>
      </c>
      <c r="I266">
        <v>22538.687000000002</v>
      </c>
      <c r="J266">
        <v>26349.187999999998</v>
      </c>
      <c r="K266">
        <v>26692.722000000002</v>
      </c>
      <c r="L266">
        <v>25188.953000000001</v>
      </c>
      <c r="M266">
        <v>25243.677</v>
      </c>
      <c r="N266">
        <v>27407.814999999999</v>
      </c>
      <c r="O266">
        <v>32646.36</v>
      </c>
      <c r="P266">
        <v>9</v>
      </c>
    </row>
    <row r="267" spans="1:16" x14ac:dyDescent="0.3">
      <c r="A267" t="s">
        <v>409</v>
      </c>
      <c r="B267" t="s">
        <v>30</v>
      </c>
      <c r="C267" t="s">
        <v>15</v>
      </c>
      <c r="D267" t="s">
        <v>16</v>
      </c>
      <c r="E267" t="s">
        <v>55</v>
      </c>
      <c r="F267">
        <v>17626.648000000001</v>
      </c>
      <c r="G267">
        <v>18811.485000000001</v>
      </c>
      <c r="H267">
        <v>20418.627</v>
      </c>
      <c r="I267">
        <v>20775.192999999999</v>
      </c>
      <c r="J267">
        <v>23225.169000000002</v>
      </c>
      <c r="K267">
        <v>24093.85</v>
      </c>
      <c r="L267">
        <v>24354.794000000002</v>
      </c>
      <c r="M267">
        <v>25051.477999999999</v>
      </c>
      <c r="N267">
        <v>25859.634999999998</v>
      </c>
      <c r="O267">
        <v>30911.026000000002</v>
      </c>
      <c r="P267">
        <v>10</v>
      </c>
    </row>
    <row r="268" spans="1:16" x14ac:dyDescent="0.3">
      <c r="A268" t="s">
        <v>410</v>
      </c>
      <c r="B268" t="s">
        <v>40</v>
      </c>
      <c r="C268" t="s">
        <v>15</v>
      </c>
      <c r="D268" t="s">
        <v>16</v>
      </c>
      <c r="E268" t="s">
        <v>55</v>
      </c>
      <c r="F268">
        <v>14188.299000000001</v>
      </c>
      <c r="G268">
        <v>14506.536</v>
      </c>
      <c r="H268">
        <v>14930.914000000001</v>
      </c>
      <c r="I268">
        <v>15831.206</v>
      </c>
      <c r="J268">
        <v>18169.789000000001</v>
      </c>
      <c r="K268">
        <v>19308.413</v>
      </c>
      <c r="L268">
        <v>20442.396000000001</v>
      </c>
      <c r="M268">
        <v>20440.105</v>
      </c>
      <c r="N268">
        <v>22831.944</v>
      </c>
      <c r="O268">
        <v>29510.492999999999</v>
      </c>
      <c r="P268">
        <v>11</v>
      </c>
    </row>
    <row r="269" spans="1:16" x14ac:dyDescent="0.3">
      <c r="A269" t="s">
        <v>411</v>
      </c>
      <c r="B269" t="s">
        <v>27</v>
      </c>
      <c r="C269" t="s">
        <v>15</v>
      </c>
      <c r="D269" t="s">
        <v>16</v>
      </c>
      <c r="E269" t="s">
        <v>55</v>
      </c>
      <c r="F269">
        <v>22445.284</v>
      </c>
      <c r="G269">
        <v>20772.067999999999</v>
      </c>
      <c r="H269">
        <v>20584.045999999998</v>
      </c>
      <c r="I269">
        <v>21172.137999999999</v>
      </c>
      <c r="J269">
        <v>23654.227999999999</v>
      </c>
      <c r="K269">
        <v>22759.17</v>
      </c>
      <c r="L269">
        <v>24116.511999999999</v>
      </c>
      <c r="M269">
        <v>24203.937999999998</v>
      </c>
      <c r="N269">
        <v>26610.437999999998</v>
      </c>
      <c r="O269">
        <v>29129.246999999999</v>
      </c>
      <c r="P269">
        <v>12</v>
      </c>
    </row>
    <row r="270" spans="1:16" x14ac:dyDescent="0.3">
      <c r="A270" t="s">
        <v>412</v>
      </c>
      <c r="B270" t="s">
        <v>44</v>
      </c>
      <c r="C270" t="s">
        <v>15</v>
      </c>
      <c r="D270" t="s">
        <v>16</v>
      </c>
      <c r="E270" t="s">
        <v>55</v>
      </c>
      <c r="F270">
        <v>10009.74</v>
      </c>
      <c r="G270">
        <v>11505.111000000001</v>
      </c>
      <c r="H270">
        <v>13200.258</v>
      </c>
      <c r="I270">
        <v>15462.212</v>
      </c>
      <c r="J270">
        <v>16984.04</v>
      </c>
      <c r="K270">
        <v>19715.584999999999</v>
      </c>
      <c r="L270">
        <v>22869.471000000001</v>
      </c>
      <c r="M270">
        <v>22033.125</v>
      </c>
      <c r="N270">
        <v>25048.957999999999</v>
      </c>
      <c r="O270">
        <v>28702.807000000001</v>
      </c>
      <c r="P270">
        <v>13</v>
      </c>
    </row>
    <row r="271" spans="1:16" x14ac:dyDescent="0.3">
      <c r="A271" t="s">
        <v>413</v>
      </c>
      <c r="B271" t="s">
        <v>52</v>
      </c>
      <c r="C271" t="s">
        <v>15</v>
      </c>
      <c r="D271" t="s">
        <v>16</v>
      </c>
      <c r="E271" t="s">
        <v>55</v>
      </c>
      <c r="F271">
        <v>11848.328</v>
      </c>
      <c r="G271">
        <v>12232.216</v>
      </c>
      <c r="H271">
        <v>12361.458000000001</v>
      </c>
      <c r="I271">
        <v>13595.528</v>
      </c>
      <c r="J271">
        <v>17021.423999999999</v>
      </c>
      <c r="K271">
        <v>20028.3</v>
      </c>
      <c r="L271">
        <v>18865.791000000001</v>
      </c>
      <c r="M271">
        <v>18058.009999999998</v>
      </c>
      <c r="N271">
        <v>21956.044000000002</v>
      </c>
      <c r="O271">
        <v>24278.511999999999</v>
      </c>
      <c r="P271">
        <v>14</v>
      </c>
    </row>
    <row r="272" spans="1:16" x14ac:dyDescent="0.3">
      <c r="A272" t="s">
        <v>414</v>
      </c>
      <c r="B272" t="s">
        <v>48</v>
      </c>
      <c r="C272" t="s">
        <v>15</v>
      </c>
      <c r="D272" t="s">
        <v>16</v>
      </c>
      <c r="E272" t="s">
        <v>55</v>
      </c>
      <c r="F272">
        <v>17722.075000000001</v>
      </c>
      <c r="G272">
        <v>14373.989</v>
      </c>
      <c r="H272">
        <v>16617.404999999999</v>
      </c>
      <c r="I272">
        <v>16437.772000000001</v>
      </c>
      <c r="J272">
        <v>19619.694</v>
      </c>
      <c r="K272">
        <v>19271.487000000001</v>
      </c>
      <c r="L272">
        <v>19665.427</v>
      </c>
      <c r="M272">
        <v>19236.013999999999</v>
      </c>
      <c r="N272">
        <v>20363.846000000001</v>
      </c>
      <c r="O272">
        <v>22645.655999999999</v>
      </c>
      <c r="P272">
        <v>15</v>
      </c>
    </row>
    <row r="273" spans="1:16" x14ac:dyDescent="0.3">
      <c r="A273" t="s">
        <v>415</v>
      </c>
      <c r="B273" t="s">
        <v>22</v>
      </c>
      <c r="C273" t="s">
        <v>15</v>
      </c>
      <c r="D273" t="s">
        <v>16</v>
      </c>
      <c r="E273" t="s">
        <v>55</v>
      </c>
      <c r="F273">
        <v>12649.793</v>
      </c>
      <c r="G273">
        <v>14181.789000000001</v>
      </c>
      <c r="H273">
        <v>14337.089</v>
      </c>
      <c r="I273">
        <v>16951.714</v>
      </c>
      <c r="J273">
        <v>17927.271000000001</v>
      </c>
      <c r="K273">
        <v>20422.721000000001</v>
      </c>
      <c r="L273">
        <v>21102.794999999998</v>
      </c>
      <c r="M273">
        <v>23259.116999999998</v>
      </c>
      <c r="N273">
        <v>21606.552</v>
      </c>
      <c r="O273">
        <v>22347.913</v>
      </c>
      <c r="P273">
        <v>16</v>
      </c>
    </row>
    <row r="274" spans="1:16" x14ac:dyDescent="0.3">
      <c r="A274" t="s">
        <v>416</v>
      </c>
      <c r="B274" t="s">
        <v>25</v>
      </c>
      <c r="C274" t="s">
        <v>15</v>
      </c>
      <c r="D274" t="s">
        <v>16</v>
      </c>
      <c r="E274" t="s">
        <v>55</v>
      </c>
      <c r="F274">
        <v>12793.712</v>
      </c>
      <c r="G274">
        <v>13260.842000000001</v>
      </c>
      <c r="H274">
        <v>16127.409</v>
      </c>
      <c r="I274">
        <v>16716.18</v>
      </c>
      <c r="J274">
        <v>16339.948</v>
      </c>
      <c r="K274">
        <v>16544.791000000001</v>
      </c>
      <c r="L274">
        <v>17797.88</v>
      </c>
      <c r="M274">
        <v>18671.651999999998</v>
      </c>
      <c r="N274">
        <v>20661.705999999998</v>
      </c>
      <c r="O274">
        <v>22012.433000000001</v>
      </c>
      <c r="P274">
        <v>17</v>
      </c>
    </row>
    <row r="275" spans="1:16" x14ac:dyDescent="0.3">
      <c r="A275" t="s">
        <v>417</v>
      </c>
      <c r="B275" t="s">
        <v>32</v>
      </c>
      <c r="C275" t="s">
        <v>15</v>
      </c>
      <c r="D275" t="s">
        <v>16</v>
      </c>
      <c r="E275" t="s">
        <v>55</v>
      </c>
      <c r="F275">
        <v>11036.829</v>
      </c>
      <c r="G275">
        <v>10921.653</v>
      </c>
      <c r="H275">
        <v>12505.754000000001</v>
      </c>
      <c r="I275">
        <v>12600.968999999999</v>
      </c>
      <c r="J275">
        <v>14908.369000000001</v>
      </c>
      <c r="K275">
        <v>16299.641</v>
      </c>
      <c r="L275">
        <v>16519.737000000001</v>
      </c>
      <c r="M275">
        <v>16345.132</v>
      </c>
      <c r="N275">
        <v>19087.330000000002</v>
      </c>
      <c r="O275">
        <v>20648.642</v>
      </c>
      <c r="P275">
        <v>18</v>
      </c>
    </row>
    <row r="276" spans="1:16" x14ac:dyDescent="0.3">
      <c r="A276" t="s">
        <v>418</v>
      </c>
      <c r="B276" t="s">
        <v>38</v>
      </c>
      <c r="C276" t="s">
        <v>15</v>
      </c>
      <c r="D276" t="s">
        <v>16</v>
      </c>
      <c r="E276" t="s">
        <v>55</v>
      </c>
      <c r="F276">
        <v>8623.3359999999993</v>
      </c>
      <c r="G276">
        <v>7865.0739999999996</v>
      </c>
      <c r="H276">
        <v>7499.1369999999997</v>
      </c>
      <c r="I276">
        <v>8112.4340000000002</v>
      </c>
      <c r="J276">
        <v>9940.7240000000002</v>
      </c>
      <c r="K276">
        <v>11325.772000000001</v>
      </c>
      <c r="L276">
        <v>11758.155000000001</v>
      </c>
      <c r="M276">
        <v>14233.565000000001</v>
      </c>
      <c r="N276">
        <v>14689.788</v>
      </c>
      <c r="O276">
        <v>18145.326000000001</v>
      </c>
      <c r="P276">
        <v>19</v>
      </c>
    </row>
    <row r="277" spans="1:16" x14ac:dyDescent="0.3">
      <c r="A277" t="s">
        <v>419</v>
      </c>
      <c r="B277" t="s">
        <v>51</v>
      </c>
      <c r="C277" t="s">
        <v>15</v>
      </c>
      <c r="D277" t="s">
        <v>16</v>
      </c>
      <c r="E277" t="s">
        <v>55</v>
      </c>
      <c r="F277">
        <v>8224.9609999999993</v>
      </c>
      <c r="G277">
        <v>8695.2219999999998</v>
      </c>
      <c r="H277">
        <v>9612.9950000000008</v>
      </c>
      <c r="I277">
        <v>9379.2720000000008</v>
      </c>
      <c r="J277">
        <v>10531.052</v>
      </c>
      <c r="K277">
        <v>11408.05</v>
      </c>
      <c r="L277">
        <v>13249.56</v>
      </c>
      <c r="M277">
        <v>13779.114</v>
      </c>
      <c r="N277">
        <v>14078.694</v>
      </c>
      <c r="O277">
        <v>16857.165000000001</v>
      </c>
      <c r="P277">
        <v>20</v>
      </c>
    </row>
    <row r="278" spans="1:16" x14ac:dyDescent="0.3">
      <c r="A278" t="s">
        <v>420</v>
      </c>
      <c r="B278" t="s">
        <v>14</v>
      </c>
      <c r="C278" t="s">
        <v>15</v>
      </c>
      <c r="D278" t="s">
        <v>16</v>
      </c>
      <c r="E278" t="s">
        <v>55</v>
      </c>
      <c r="F278">
        <v>7364.21</v>
      </c>
      <c r="G278">
        <v>7270.8580000000002</v>
      </c>
      <c r="H278">
        <v>8093.6930000000002</v>
      </c>
      <c r="I278">
        <v>8170.3580000000002</v>
      </c>
      <c r="J278">
        <v>9351.2880000000005</v>
      </c>
      <c r="K278">
        <v>10136.550999999999</v>
      </c>
      <c r="L278">
        <v>11778.014999999999</v>
      </c>
      <c r="M278">
        <v>11998.272999999999</v>
      </c>
      <c r="N278">
        <v>13479.44</v>
      </c>
      <c r="O278">
        <v>15407.069</v>
      </c>
      <c r="P278">
        <v>21</v>
      </c>
    </row>
    <row r="279" spans="1:16" x14ac:dyDescent="0.3">
      <c r="A279" t="s">
        <v>421</v>
      </c>
      <c r="B279" t="s">
        <v>42</v>
      </c>
      <c r="C279" t="s">
        <v>15</v>
      </c>
      <c r="D279" t="s">
        <v>16</v>
      </c>
      <c r="E279" t="s">
        <v>55</v>
      </c>
      <c r="F279">
        <v>7620.29</v>
      </c>
      <c r="G279">
        <v>7861.1360000000004</v>
      </c>
      <c r="H279">
        <v>8824.8870000000006</v>
      </c>
      <c r="I279">
        <v>9776.8349999999991</v>
      </c>
      <c r="J279">
        <v>10482.251</v>
      </c>
      <c r="K279">
        <v>11245.734</v>
      </c>
      <c r="L279">
        <v>12603.615</v>
      </c>
      <c r="M279">
        <v>12153.478999999999</v>
      </c>
      <c r="N279">
        <v>14133.221</v>
      </c>
      <c r="O279">
        <v>14970.675999999999</v>
      </c>
      <c r="P279">
        <v>22</v>
      </c>
    </row>
    <row r="280" spans="1:16" x14ac:dyDescent="0.3">
      <c r="A280" t="s">
        <v>422</v>
      </c>
      <c r="B280" t="s">
        <v>33</v>
      </c>
      <c r="C280" t="s">
        <v>15</v>
      </c>
      <c r="D280" t="s">
        <v>16</v>
      </c>
      <c r="E280" t="s">
        <v>55</v>
      </c>
      <c r="F280">
        <v>10689.39</v>
      </c>
      <c r="G280">
        <v>10711.134</v>
      </c>
      <c r="H280">
        <v>10619.89</v>
      </c>
      <c r="I280">
        <v>10968.268</v>
      </c>
      <c r="J280">
        <v>12071.212</v>
      </c>
      <c r="K280">
        <v>11798.28</v>
      </c>
      <c r="L280">
        <v>12102.153</v>
      </c>
      <c r="M280">
        <v>11994.218999999999</v>
      </c>
      <c r="N280">
        <v>12526.51</v>
      </c>
      <c r="O280">
        <v>13103.246999999999</v>
      </c>
      <c r="P280">
        <v>23</v>
      </c>
    </row>
    <row r="281" spans="1:16" x14ac:dyDescent="0.3">
      <c r="A281" t="s">
        <v>423</v>
      </c>
      <c r="B281" t="s">
        <v>47</v>
      </c>
      <c r="C281" t="s">
        <v>15</v>
      </c>
      <c r="D281" t="s">
        <v>16</v>
      </c>
      <c r="E281" t="s">
        <v>55</v>
      </c>
      <c r="F281">
        <v>7349.2269999999999</v>
      </c>
      <c r="G281">
        <v>7594.7830000000004</v>
      </c>
      <c r="H281">
        <v>7376.1930000000002</v>
      </c>
      <c r="I281">
        <v>7819.4759999999997</v>
      </c>
      <c r="J281">
        <v>8803.2389999999996</v>
      </c>
      <c r="K281">
        <v>9758.7829999999994</v>
      </c>
      <c r="L281">
        <v>10609.007</v>
      </c>
      <c r="M281">
        <v>10684.882</v>
      </c>
      <c r="N281">
        <v>11654.659</v>
      </c>
      <c r="O281">
        <v>12293.304</v>
      </c>
      <c r="P281">
        <v>24</v>
      </c>
    </row>
    <row r="282" spans="1:16" x14ac:dyDescent="0.3">
      <c r="A282" t="s">
        <v>424</v>
      </c>
      <c r="B282" t="s">
        <v>24</v>
      </c>
      <c r="C282" t="s">
        <v>15</v>
      </c>
      <c r="D282" t="s">
        <v>16</v>
      </c>
      <c r="E282" t="s">
        <v>55</v>
      </c>
      <c r="F282">
        <v>4226.3530000000001</v>
      </c>
      <c r="G282">
        <v>4031.3780000000002</v>
      </c>
      <c r="H282">
        <v>4732.8429999999998</v>
      </c>
      <c r="I282">
        <v>5417.6</v>
      </c>
      <c r="J282">
        <v>6545.9740000000002</v>
      </c>
      <c r="K282">
        <v>6578.0929999999998</v>
      </c>
      <c r="L282">
        <v>7204.6319999999996</v>
      </c>
      <c r="M282">
        <v>7372.5870000000004</v>
      </c>
      <c r="N282">
        <v>8224.991</v>
      </c>
      <c r="O282">
        <v>10537.522000000001</v>
      </c>
      <c r="P282">
        <v>25</v>
      </c>
    </row>
    <row r="283" spans="1:16" x14ac:dyDescent="0.3">
      <c r="A283" t="s">
        <v>425</v>
      </c>
      <c r="B283" t="s">
        <v>39</v>
      </c>
      <c r="C283" t="s">
        <v>15</v>
      </c>
      <c r="D283" t="s">
        <v>16</v>
      </c>
      <c r="E283" t="s">
        <v>55</v>
      </c>
      <c r="F283">
        <v>6386.3280000000004</v>
      </c>
      <c r="G283">
        <v>6847.625</v>
      </c>
      <c r="H283">
        <v>7560.6750000000002</v>
      </c>
      <c r="I283">
        <v>7601.0280000000002</v>
      </c>
      <c r="J283">
        <v>7888.0290000000005</v>
      </c>
      <c r="K283">
        <v>8468.1830000000009</v>
      </c>
      <c r="L283">
        <v>9053.3279999999995</v>
      </c>
      <c r="M283">
        <v>9775.0049999999992</v>
      </c>
      <c r="N283">
        <v>10782.332</v>
      </c>
      <c r="O283">
        <v>10465.52</v>
      </c>
      <c r="P283">
        <v>26</v>
      </c>
    </row>
    <row r="284" spans="1:16" x14ac:dyDescent="0.3">
      <c r="A284" t="s">
        <v>426</v>
      </c>
      <c r="B284" t="s">
        <v>37</v>
      </c>
      <c r="C284" t="s">
        <v>15</v>
      </c>
      <c r="D284" t="s">
        <v>16</v>
      </c>
      <c r="E284" t="s">
        <v>55</v>
      </c>
      <c r="F284">
        <v>5024.643</v>
      </c>
      <c r="G284">
        <v>6056.0559999999996</v>
      </c>
      <c r="H284">
        <v>5338.0140000000001</v>
      </c>
      <c r="I284">
        <v>5059.5020000000004</v>
      </c>
      <c r="J284">
        <v>6385.7950000000001</v>
      </c>
      <c r="K284">
        <v>7070.2089999999998</v>
      </c>
      <c r="L284">
        <v>8024.5240000000003</v>
      </c>
      <c r="M284">
        <v>8483.1560000000009</v>
      </c>
      <c r="N284">
        <v>8962.2270000000008</v>
      </c>
      <c r="O284">
        <v>10196.994000000001</v>
      </c>
      <c r="P284">
        <v>27</v>
      </c>
    </row>
    <row r="285" spans="1:16" x14ac:dyDescent="0.3">
      <c r="A285" t="s">
        <v>427</v>
      </c>
      <c r="B285" t="s">
        <v>26</v>
      </c>
      <c r="C285" t="s">
        <v>15</v>
      </c>
      <c r="D285" t="s">
        <v>16</v>
      </c>
      <c r="E285" t="s">
        <v>55</v>
      </c>
      <c r="F285">
        <v>4098.393</v>
      </c>
      <c r="G285">
        <v>4400.0069999999996</v>
      </c>
      <c r="H285">
        <v>4605.6210000000001</v>
      </c>
      <c r="I285">
        <v>4761.5959999999995</v>
      </c>
      <c r="J285">
        <v>6218.1360000000004</v>
      </c>
      <c r="K285">
        <v>6667.7860000000001</v>
      </c>
      <c r="L285">
        <v>7655.5889999999999</v>
      </c>
      <c r="M285">
        <v>7784.8069999999998</v>
      </c>
      <c r="N285">
        <v>8440.76</v>
      </c>
      <c r="O285">
        <v>9163.3590000000004</v>
      </c>
      <c r="P285">
        <v>28</v>
      </c>
    </row>
    <row r="286" spans="1:16" x14ac:dyDescent="0.3">
      <c r="A286" t="s">
        <v>428</v>
      </c>
      <c r="B286" t="s">
        <v>23</v>
      </c>
      <c r="C286" t="s">
        <v>15</v>
      </c>
      <c r="D286" t="s">
        <v>16</v>
      </c>
      <c r="E286" t="s">
        <v>55</v>
      </c>
      <c r="F286">
        <v>3738.8319999999999</v>
      </c>
      <c r="G286">
        <v>3772.2979999999998</v>
      </c>
      <c r="H286">
        <v>4834.2039999999997</v>
      </c>
      <c r="I286">
        <v>5373.2349999999997</v>
      </c>
      <c r="J286">
        <v>6656.45</v>
      </c>
      <c r="K286">
        <v>6747.8559999999998</v>
      </c>
      <c r="L286">
        <v>7263.6459999999997</v>
      </c>
      <c r="M286">
        <v>7320.3710000000001</v>
      </c>
      <c r="N286">
        <v>8072.3119999999999</v>
      </c>
      <c r="O286">
        <v>9089.9560000000001</v>
      </c>
      <c r="P286">
        <v>29</v>
      </c>
    </row>
    <row r="287" spans="1:16" x14ac:dyDescent="0.3">
      <c r="A287" t="s">
        <v>429</v>
      </c>
      <c r="B287" t="s">
        <v>43</v>
      </c>
      <c r="C287" t="s">
        <v>15</v>
      </c>
      <c r="D287" t="s">
        <v>16</v>
      </c>
      <c r="E287" t="s">
        <v>55</v>
      </c>
      <c r="F287">
        <v>1838.239</v>
      </c>
      <c r="G287">
        <v>1980.193</v>
      </c>
      <c r="H287">
        <v>1823.61</v>
      </c>
      <c r="I287">
        <v>2025.72</v>
      </c>
      <c r="J287">
        <v>2342.5610000000001</v>
      </c>
      <c r="K287">
        <v>2629.0659999999998</v>
      </c>
      <c r="L287">
        <v>3405.607</v>
      </c>
      <c r="M287">
        <v>2996.2240000000002</v>
      </c>
      <c r="N287">
        <v>3079.7820000000002</v>
      </c>
      <c r="O287">
        <v>4375.5739999999996</v>
      </c>
      <c r="P287">
        <v>30</v>
      </c>
    </row>
    <row r="288" spans="1:16" x14ac:dyDescent="0.3">
      <c r="A288" t="s">
        <v>430</v>
      </c>
      <c r="B288" t="s">
        <v>49</v>
      </c>
      <c r="C288" t="s">
        <v>15</v>
      </c>
      <c r="D288" t="s">
        <v>16</v>
      </c>
      <c r="E288" t="s">
        <v>55</v>
      </c>
      <c r="F288">
        <v>3601.04</v>
      </c>
      <c r="G288">
        <v>3235.9059999999999</v>
      </c>
      <c r="H288">
        <v>3301.9</v>
      </c>
      <c r="I288">
        <v>3489.029</v>
      </c>
      <c r="J288">
        <v>3678.192</v>
      </c>
      <c r="K288">
        <v>3748.4490000000001</v>
      </c>
      <c r="L288">
        <v>3921.0230000000001</v>
      </c>
      <c r="M288">
        <v>3857.3110000000001</v>
      </c>
      <c r="N288">
        <v>3747.8989999999999</v>
      </c>
      <c r="O288">
        <v>4226.8860000000004</v>
      </c>
      <c r="P288">
        <v>31</v>
      </c>
    </row>
    <row r="289" spans="1:16" x14ac:dyDescent="0.3">
      <c r="A289" t="s">
        <v>431</v>
      </c>
      <c r="B289" t="s">
        <v>29</v>
      </c>
      <c r="C289" t="s">
        <v>15</v>
      </c>
      <c r="D289" t="s">
        <v>16</v>
      </c>
      <c r="E289" t="s">
        <v>55</v>
      </c>
      <c r="F289">
        <v>988.35799999999995</v>
      </c>
      <c r="G289">
        <v>1195.825</v>
      </c>
      <c r="H289">
        <v>984.15499999999997</v>
      </c>
      <c r="I289">
        <v>994.029</v>
      </c>
      <c r="J289">
        <v>1500.1320000000001</v>
      </c>
      <c r="K289">
        <v>1102.056</v>
      </c>
      <c r="L289">
        <v>1299.1320000000001</v>
      </c>
      <c r="M289">
        <v>1431.8510000000001</v>
      </c>
      <c r="N289">
        <v>1409.567</v>
      </c>
      <c r="O289">
        <v>1579.8630000000001</v>
      </c>
      <c r="P289">
        <v>32</v>
      </c>
    </row>
    <row r="290" spans="1:16" x14ac:dyDescent="0.3">
      <c r="A290" t="s">
        <v>432</v>
      </c>
      <c r="B290" t="s">
        <v>24</v>
      </c>
      <c r="C290" t="s">
        <v>15</v>
      </c>
      <c r="D290" t="s">
        <v>18</v>
      </c>
      <c r="E290" t="s">
        <v>56</v>
      </c>
      <c r="F290">
        <v>644551.06999999995</v>
      </c>
      <c r="G290">
        <v>584402.22900000005</v>
      </c>
      <c r="H290">
        <v>563138.62</v>
      </c>
      <c r="I290">
        <v>297539.071</v>
      </c>
      <c r="J290">
        <v>275050.36900000001</v>
      </c>
      <c r="K290">
        <v>354116.962</v>
      </c>
      <c r="L290">
        <v>409440.52100000001</v>
      </c>
      <c r="M290">
        <v>476933.196</v>
      </c>
      <c r="N290">
        <v>321456.53700000001</v>
      </c>
      <c r="O290">
        <v>329758.11499999999</v>
      </c>
      <c r="P290">
        <v>1</v>
      </c>
    </row>
    <row r="291" spans="1:16" x14ac:dyDescent="0.3">
      <c r="A291" t="s">
        <v>433</v>
      </c>
      <c r="B291" t="s">
        <v>47</v>
      </c>
      <c r="C291" t="s">
        <v>15</v>
      </c>
      <c r="D291" t="s">
        <v>18</v>
      </c>
      <c r="E291" t="s">
        <v>56</v>
      </c>
      <c r="F291">
        <v>339462.77899999998</v>
      </c>
      <c r="G291">
        <v>288161.79700000002</v>
      </c>
      <c r="H291">
        <v>309328.05900000001</v>
      </c>
      <c r="I291">
        <v>188333.75599999999</v>
      </c>
      <c r="J291">
        <v>173667.535</v>
      </c>
      <c r="K291">
        <v>223085.334</v>
      </c>
      <c r="L291">
        <v>220485.36900000001</v>
      </c>
      <c r="M291">
        <v>232274.962</v>
      </c>
      <c r="N291">
        <v>214633.655</v>
      </c>
      <c r="O291">
        <v>240875.36499999999</v>
      </c>
      <c r="P291">
        <v>2</v>
      </c>
    </row>
    <row r="292" spans="1:16" x14ac:dyDescent="0.3">
      <c r="A292" t="s">
        <v>434</v>
      </c>
      <c r="B292" t="s">
        <v>46</v>
      </c>
      <c r="C292" t="s">
        <v>15</v>
      </c>
      <c r="D292" t="s">
        <v>18</v>
      </c>
      <c r="E292" t="s">
        <v>56</v>
      </c>
      <c r="F292">
        <v>49748.807000000001</v>
      </c>
      <c r="G292">
        <v>44520.786999999997</v>
      </c>
      <c r="H292">
        <v>43053.781999999999</v>
      </c>
      <c r="I292">
        <v>51491.178999999996</v>
      </c>
      <c r="J292">
        <v>69700.619000000006</v>
      </c>
      <c r="K292">
        <v>82427.713000000003</v>
      </c>
      <c r="L292">
        <v>87164.73</v>
      </c>
      <c r="M292">
        <v>85400.194000000003</v>
      </c>
      <c r="N292">
        <v>104054.821</v>
      </c>
      <c r="O292">
        <v>137660.55900000001</v>
      </c>
      <c r="P292">
        <v>3</v>
      </c>
    </row>
    <row r="293" spans="1:16" x14ac:dyDescent="0.3">
      <c r="A293" t="s">
        <v>435</v>
      </c>
      <c r="B293" t="s">
        <v>28</v>
      </c>
      <c r="C293" t="s">
        <v>15</v>
      </c>
      <c r="D293" t="s">
        <v>18</v>
      </c>
      <c r="E293" t="s">
        <v>56</v>
      </c>
      <c r="F293">
        <v>18335.808000000001</v>
      </c>
      <c r="G293">
        <v>16371.439</v>
      </c>
      <c r="H293">
        <v>14245.623</v>
      </c>
      <c r="I293">
        <v>13172.869000000001</v>
      </c>
      <c r="J293">
        <v>20799.575000000001</v>
      </c>
      <c r="K293">
        <v>27262.794000000002</v>
      </c>
      <c r="L293">
        <v>32884.076999999997</v>
      </c>
      <c r="M293">
        <v>30728.798999999999</v>
      </c>
      <c r="N293">
        <v>43891.777999999998</v>
      </c>
      <c r="O293">
        <v>51212.603999999999</v>
      </c>
      <c r="P293">
        <v>4</v>
      </c>
    </row>
    <row r="294" spans="1:16" x14ac:dyDescent="0.3">
      <c r="A294" t="s">
        <v>436</v>
      </c>
      <c r="B294" t="s">
        <v>50</v>
      </c>
      <c r="C294" t="s">
        <v>15</v>
      </c>
      <c r="D294" t="s">
        <v>18</v>
      </c>
      <c r="E294" t="s">
        <v>56</v>
      </c>
      <c r="F294">
        <v>61030.07</v>
      </c>
      <c r="G294">
        <v>54211.663</v>
      </c>
      <c r="H294">
        <v>53175.607000000004</v>
      </c>
      <c r="I294">
        <v>30262.652999999998</v>
      </c>
      <c r="J294">
        <v>27177.133999999998</v>
      </c>
      <c r="K294">
        <v>34063.874000000003</v>
      </c>
      <c r="L294">
        <v>35724.205000000002</v>
      </c>
      <c r="M294">
        <v>40866.218000000001</v>
      </c>
      <c r="N294">
        <v>29095.989000000001</v>
      </c>
      <c r="O294">
        <v>36908.247000000003</v>
      </c>
      <c r="P294">
        <v>5</v>
      </c>
    </row>
    <row r="295" spans="1:16" x14ac:dyDescent="0.3">
      <c r="A295" t="s">
        <v>437</v>
      </c>
      <c r="B295" t="s">
        <v>52</v>
      </c>
      <c r="C295" t="s">
        <v>15</v>
      </c>
      <c r="D295" t="s">
        <v>18</v>
      </c>
      <c r="E295" t="s">
        <v>56</v>
      </c>
      <c r="F295">
        <v>41460.608999999997</v>
      </c>
      <c r="G295">
        <v>28211.992999999999</v>
      </c>
      <c r="H295">
        <v>28982.828000000001</v>
      </c>
      <c r="I295">
        <v>31288.944</v>
      </c>
      <c r="J295">
        <v>31117.419000000002</v>
      </c>
      <c r="K295">
        <v>33054.453000000001</v>
      </c>
      <c r="L295">
        <v>25588.28</v>
      </c>
      <c r="M295">
        <v>21161.462</v>
      </c>
      <c r="N295">
        <v>31400.11</v>
      </c>
      <c r="O295">
        <v>33643.141000000003</v>
      </c>
      <c r="P295">
        <v>6</v>
      </c>
    </row>
    <row r="296" spans="1:16" x14ac:dyDescent="0.3">
      <c r="A296" t="s">
        <v>438</v>
      </c>
      <c r="B296" t="s">
        <v>39</v>
      </c>
      <c r="C296" t="s">
        <v>15</v>
      </c>
      <c r="D296" t="s">
        <v>18</v>
      </c>
      <c r="E296" t="s">
        <v>56</v>
      </c>
      <c r="F296">
        <v>11737.861000000001</v>
      </c>
      <c r="G296">
        <v>11927.037</v>
      </c>
      <c r="H296">
        <v>14012.761</v>
      </c>
      <c r="I296">
        <v>13546.642</v>
      </c>
      <c r="J296">
        <v>13004.933000000001</v>
      </c>
      <c r="K296">
        <v>14960.701999999999</v>
      </c>
      <c r="L296">
        <v>16728.308000000001</v>
      </c>
      <c r="M296">
        <v>20714.350999999999</v>
      </c>
      <c r="N296">
        <v>29750.14</v>
      </c>
      <c r="O296">
        <v>32959.737999999998</v>
      </c>
      <c r="P296">
        <v>7</v>
      </c>
    </row>
    <row r="297" spans="1:16" x14ac:dyDescent="0.3">
      <c r="A297" t="s">
        <v>439</v>
      </c>
      <c r="B297" t="s">
        <v>32</v>
      </c>
      <c r="C297" t="s">
        <v>15</v>
      </c>
      <c r="D297" t="s">
        <v>18</v>
      </c>
      <c r="E297" t="s">
        <v>56</v>
      </c>
      <c r="F297">
        <v>5608.0010000000002</v>
      </c>
      <c r="G297">
        <v>5003.3450000000003</v>
      </c>
      <c r="H297">
        <v>3656.692</v>
      </c>
      <c r="I297">
        <v>4459.6229999999996</v>
      </c>
      <c r="J297">
        <v>9800.4449999999997</v>
      </c>
      <c r="K297">
        <v>10336.868</v>
      </c>
      <c r="L297">
        <v>11477.499</v>
      </c>
      <c r="M297">
        <v>14646.742</v>
      </c>
      <c r="N297">
        <v>18610.448</v>
      </c>
      <c r="O297">
        <v>24403.616999999998</v>
      </c>
      <c r="P297">
        <v>8</v>
      </c>
    </row>
    <row r="298" spans="1:16" x14ac:dyDescent="0.3">
      <c r="A298" t="s">
        <v>440</v>
      </c>
      <c r="B298" t="s">
        <v>25</v>
      </c>
      <c r="C298" t="s">
        <v>15</v>
      </c>
      <c r="D298" t="s">
        <v>18</v>
      </c>
      <c r="E298" t="s">
        <v>56</v>
      </c>
      <c r="F298">
        <v>17573.755000000001</v>
      </c>
      <c r="G298">
        <v>17057.789000000001</v>
      </c>
      <c r="H298">
        <v>18044.628000000001</v>
      </c>
      <c r="I298">
        <v>17694.955999999998</v>
      </c>
      <c r="J298">
        <v>18821.435000000001</v>
      </c>
      <c r="K298">
        <v>20989.271000000001</v>
      </c>
      <c r="L298">
        <v>23497.279999999999</v>
      </c>
      <c r="M298">
        <v>23113.034</v>
      </c>
      <c r="N298">
        <v>19730.123</v>
      </c>
      <c r="O298">
        <v>22558.92</v>
      </c>
      <c r="P298">
        <v>9</v>
      </c>
    </row>
    <row r="299" spans="1:16" x14ac:dyDescent="0.3">
      <c r="A299" t="s">
        <v>441</v>
      </c>
      <c r="B299" t="s">
        <v>30</v>
      </c>
      <c r="C299" t="s">
        <v>15</v>
      </c>
      <c r="D299" t="s">
        <v>18</v>
      </c>
      <c r="E299" t="s">
        <v>56</v>
      </c>
      <c r="F299">
        <v>9751.7919999999995</v>
      </c>
      <c r="G299">
        <v>9799.8960000000006</v>
      </c>
      <c r="H299">
        <v>9036.741</v>
      </c>
      <c r="I299">
        <v>9562.57</v>
      </c>
      <c r="J299">
        <v>11274.592000000001</v>
      </c>
      <c r="K299">
        <v>11216.689</v>
      </c>
      <c r="L299">
        <v>11469.647999999999</v>
      </c>
      <c r="M299">
        <v>11951.97</v>
      </c>
      <c r="N299">
        <v>16962.21</v>
      </c>
      <c r="O299">
        <v>21445.196</v>
      </c>
      <c r="P299">
        <v>10</v>
      </c>
    </row>
    <row r="300" spans="1:16" x14ac:dyDescent="0.3">
      <c r="A300" t="s">
        <v>442</v>
      </c>
      <c r="B300" t="s">
        <v>48</v>
      </c>
      <c r="C300" t="s">
        <v>15</v>
      </c>
      <c r="D300" t="s">
        <v>18</v>
      </c>
      <c r="E300" t="s">
        <v>56</v>
      </c>
      <c r="F300">
        <v>18779.492999999999</v>
      </c>
      <c r="G300">
        <v>20610.357</v>
      </c>
      <c r="H300">
        <v>23188.739000000001</v>
      </c>
      <c r="I300">
        <v>13741.26</v>
      </c>
      <c r="J300">
        <v>11817.37</v>
      </c>
      <c r="K300">
        <v>15023.261</v>
      </c>
      <c r="L300">
        <v>15579.922</v>
      </c>
      <c r="M300">
        <v>18092.995999999999</v>
      </c>
      <c r="N300">
        <v>15398.463</v>
      </c>
      <c r="O300">
        <v>15637.358</v>
      </c>
      <c r="P300">
        <v>11</v>
      </c>
    </row>
    <row r="301" spans="1:16" x14ac:dyDescent="0.3">
      <c r="A301" t="s">
        <v>443</v>
      </c>
      <c r="B301" t="s">
        <v>44</v>
      </c>
      <c r="C301" t="s">
        <v>15</v>
      </c>
      <c r="D301" t="s">
        <v>18</v>
      </c>
      <c r="E301" t="s">
        <v>56</v>
      </c>
      <c r="F301">
        <v>9830.4390000000003</v>
      </c>
      <c r="G301">
        <v>8500.7860000000001</v>
      </c>
      <c r="H301">
        <v>7059.9430000000002</v>
      </c>
      <c r="I301">
        <v>7922.6409999999996</v>
      </c>
      <c r="J301">
        <v>8844.5640000000003</v>
      </c>
      <c r="K301">
        <v>9631.9959999999992</v>
      </c>
      <c r="L301">
        <v>10668.204</v>
      </c>
      <c r="M301">
        <v>9504.759</v>
      </c>
      <c r="N301">
        <v>11036.444</v>
      </c>
      <c r="O301">
        <v>13681.371999999999</v>
      </c>
      <c r="P301">
        <v>12</v>
      </c>
    </row>
    <row r="302" spans="1:16" x14ac:dyDescent="0.3">
      <c r="A302" t="s">
        <v>444</v>
      </c>
      <c r="B302" t="s">
        <v>27</v>
      </c>
      <c r="C302" t="s">
        <v>15</v>
      </c>
      <c r="D302" t="s">
        <v>18</v>
      </c>
      <c r="E302" t="s">
        <v>56</v>
      </c>
      <c r="F302">
        <v>19744.776000000002</v>
      </c>
      <c r="G302">
        <v>18279.21</v>
      </c>
      <c r="H302">
        <v>18519.954000000002</v>
      </c>
      <c r="I302">
        <v>8866.7900000000009</v>
      </c>
      <c r="J302">
        <v>6735.4049999999997</v>
      </c>
      <c r="K302">
        <v>6772.6080000000002</v>
      </c>
      <c r="L302">
        <v>5791.22</v>
      </c>
      <c r="M302">
        <v>6068.6710000000003</v>
      </c>
      <c r="N302">
        <v>6851.6949999999997</v>
      </c>
      <c r="O302">
        <v>8834.098</v>
      </c>
      <c r="P302">
        <v>13</v>
      </c>
    </row>
    <row r="303" spans="1:16" x14ac:dyDescent="0.3">
      <c r="A303" t="s">
        <v>445</v>
      </c>
      <c r="B303" t="s">
        <v>35</v>
      </c>
      <c r="C303" t="s">
        <v>15</v>
      </c>
      <c r="D303" t="s">
        <v>18</v>
      </c>
      <c r="E303" t="s">
        <v>56</v>
      </c>
      <c r="F303">
        <v>4539.5829999999996</v>
      </c>
      <c r="G303">
        <v>4682.5169999999998</v>
      </c>
      <c r="H303">
        <v>4405.16</v>
      </c>
      <c r="I303">
        <v>4680.3109999999997</v>
      </c>
      <c r="J303">
        <v>6077.99</v>
      </c>
      <c r="K303">
        <v>6397.0590000000002</v>
      </c>
      <c r="L303">
        <v>5988.0619999999999</v>
      </c>
      <c r="M303">
        <v>6018.4030000000002</v>
      </c>
      <c r="N303">
        <v>7317.625</v>
      </c>
      <c r="O303">
        <v>8673.8520000000008</v>
      </c>
      <c r="P303">
        <v>14</v>
      </c>
    </row>
    <row r="304" spans="1:16" x14ac:dyDescent="0.3">
      <c r="A304" t="s">
        <v>446</v>
      </c>
      <c r="B304" t="s">
        <v>23</v>
      </c>
      <c r="C304" t="s">
        <v>15</v>
      </c>
      <c r="D304" t="s">
        <v>18</v>
      </c>
      <c r="E304" t="s">
        <v>56</v>
      </c>
      <c r="F304">
        <v>2718.2020000000002</v>
      </c>
      <c r="G304">
        <v>3751.2170000000001</v>
      </c>
      <c r="H304">
        <v>3954.0830000000001</v>
      </c>
      <c r="I304">
        <v>5181.9960000000001</v>
      </c>
      <c r="J304">
        <v>6589.3209999999999</v>
      </c>
      <c r="K304">
        <v>6709.482</v>
      </c>
      <c r="L304">
        <v>6952.1549999999997</v>
      </c>
      <c r="M304">
        <v>6531.1040000000003</v>
      </c>
      <c r="N304">
        <v>6910.1009999999997</v>
      </c>
      <c r="O304">
        <v>8172.6880000000001</v>
      </c>
      <c r="P304">
        <v>15</v>
      </c>
    </row>
    <row r="305" spans="1:16" x14ac:dyDescent="0.3">
      <c r="A305" t="s">
        <v>447</v>
      </c>
      <c r="B305" t="s">
        <v>43</v>
      </c>
      <c r="C305" t="s">
        <v>15</v>
      </c>
      <c r="D305" t="s">
        <v>18</v>
      </c>
      <c r="E305" t="s">
        <v>56</v>
      </c>
      <c r="F305">
        <v>858.71600000000001</v>
      </c>
      <c r="G305">
        <v>916.11199999999997</v>
      </c>
      <c r="H305">
        <v>1395.171</v>
      </c>
      <c r="I305">
        <v>1619.1220000000001</v>
      </c>
      <c r="J305">
        <v>1570.673</v>
      </c>
      <c r="K305">
        <v>1523.9849999999999</v>
      </c>
      <c r="L305">
        <v>5970.7610000000004</v>
      </c>
      <c r="M305">
        <v>4396.5060000000003</v>
      </c>
      <c r="N305">
        <v>10634.433999999999</v>
      </c>
      <c r="O305">
        <v>6655.9639999999999</v>
      </c>
      <c r="P305">
        <v>16</v>
      </c>
    </row>
    <row r="306" spans="1:16" x14ac:dyDescent="0.3">
      <c r="A306" t="s">
        <v>448</v>
      </c>
      <c r="B306" t="s">
        <v>41</v>
      </c>
      <c r="C306" t="s">
        <v>15</v>
      </c>
      <c r="D306" t="s">
        <v>18</v>
      </c>
      <c r="E306" t="s">
        <v>56</v>
      </c>
      <c r="F306">
        <v>12204.771000000001</v>
      </c>
      <c r="G306">
        <v>11774.485000000001</v>
      </c>
      <c r="H306">
        <v>9073.1830000000009</v>
      </c>
      <c r="I306">
        <v>5856.576</v>
      </c>
      <c r="J306">
        <v>6005.1480000000001</v>
      </c>
      <c r="K306">
        <v>6609.2560000000003</v>
      </c>
      <c r="L306">
        <v>6353.8760000000002</v>
      </c>
      <c r="M306">
        <v>7282.4350000000004</v>
      </c>
      <c r="N306">
        <v>5852.0550000000003</v>
      </c>
      <c r="O306">
        <v>5740.442</v>
      </c>
      <c r="P306">
        <v>17</v>
      </c>
    </row>
    <row r="307" spans="1:16" x14ac:dyDescent="0.3">
      <c r="A307" t="s">
        <v>449</v>
      </c>
      <c r="B307" t="s">
        <v>33</v>
      </c>
      <c r="C307" t="s">
        <v>15</v>
      </c>
      <c r="D307" t="s">
        <v>18</v>
      </c>
      <c r="E307" t="s">
        <v>56</v>
      </c>
      <c r="F307">
        <v>2093.087</v>
      </c>
      <c r="G307">
        <v>2362.4490000000001</v>
      </c>
      <c r="H307">
        <v>2379.752</v>
      </c>
      <c r="I307">
        <v>2884.9630000000002</v>
      </c>
      <c r="J307">
        <v>3070.752</v>
      </c>
      <c r="K307">
        <v>3421.8470000000002</v>
      </c>
      <c r="L307">
        <v>5076.7020000000002</v>
      </c>
      <c r="M307">
        <v>3985.643</v>
      </c>
      <c r="N307">
        <v>5777.2759999999998</v>
      </c>
      <c r="O307">
        <v>4835.3050000000003</v>
      </c>
      <c r="P307">
        <v>18</v>
      </c>
    </row>
    <row r="308" spans="1:16" x14ac:dyDescent="0.3">
      <c r="A308" t="s">
        <v>450</v>
      </c>
      <c r="B308" t="s">
        <v>40</v>
      </c>
      <c r="C308" t="s">
        <v>15</v>
      </c>
      <c r="D308" t="s">
        <v>18</v>
      </c>
      <c r="E308" t="s">
        <v>56</v>
      </c>
      <c r="F308">
        <v>2512.973</v>
      </c>
      <c r="G308">
        <v>2067.5540000000001</v>
      </c>
      <c r="H308">
        <v>2625.7629999999999</v>
      </c>
      <c r="I308">
        <v>2922.0320000000002</v>
      </c>
      <c r="J308">
        <v>4123.68</v>
      </c>
      <c r="K308">
        <v>4173.6809999999996</v>
      </c>
      <c r="L308">
        <v>3603.0569999999998</v>
      </c>
      <c r="M308">
        <v>3541.473</v>
      </c>
      <c r="N308">
        <v>3656.7779999999998</v>
      </c>
      <c r="O308">
        <v>4820.47</v>
      </c>
      <c r="P308">
        <v>19</v>
      </c>
    </row>
    <row r="309" spans="1:16" x14ac:dyDescent="0.3">
      <c r="A309" t="s">
        <v>451</v>
      </c>
      <c r="B309" t="s">
        <v>45</v>
      </c>
      <c r="C309" t="s">
        <v>15</v>
      </c>
      <c r="D309" t="s">
        <v>18</v>
      </c>
      <c r="E309" t="s">
        <v>56</v>
      </c>
      <c r="F309">
        <v>2526.0680000000002</v>
      </c>
      <c r="G309">
        <v>2592.9119999999998</v>
      </c>
      <c r="H309">
        <v>2540.3850000000002</v>
      </c>
      <c r="I309">
        <v>3662.6750000000002</v>
      </c>
      <c r="J309">
        <v>4584.5219999999999</v>
      </c>
      <c r="K309">
        <v>4817.3379999999997</v>
      </c>
      <c r="L309">
        <v>4780.1189999999997</v>
      </c>
      <c r="M309">
        <v>4186.4179999999997</v>
      </c>
      <c r="N309">
        <v>3599.8960000000002</v>
      </c>
      <c r="O309">
        <v>4269.6170000000002</v>
      </c>
      <c r="P309">
        <v>20</v>
      </c>
    </row>
    <row r="310" spans="1:16" x14ac:dyDescent="0.3">
      <c r="A310" t="s">
        <v>452</v>
      </c>
      <c r="B310" t="s">
        <v>31</v>
      </c>
      <c r="C310" t="s">
        <v>15</v>
      </c>
      <c r="D310" t="s">
        <v>18</v>
      </c>
      <c r="E310" t="s">
        <v>56</v>
      </c>
      <c r="F310">
        <v>2838.625</v>
      </c>
      <c r="G310">
        <v>3125.7359999999999</v>
      </c>
      <c r="H310">
        <v>2673.4760000000001</v>
      </c>
      <c r="I310">
        <v>2938.8029999999999</v>
      </c>
      <c r="J310">
        <v>3408.027</v>
      </c>
      <c r="K310">
        <v>3896.8339999999998</v>
      </c>
      <c r="L310">
        <v>4167.9160000000002</v>
      </c>
      <c r="M310">
        <v>3627.9650000000001</v>
      </c>
      <c r="N310">
        <v>3205.375</v>
      </c>
      <c r="O310">
        <v>3461.2510000000002</v>
      </c>
      <c r="P310">
        <v>21</v>
      </c>
    </row>
    <row r="311" spans="1:16" x14ac:dyDescent="0.3">
      <c r="A311" t="s">
        <v>453</v>
      </c>
      <c r="B311" t="s">
        <v>26</v>
      </c>
      <c r="C311" t="s">
        <v>15</v>
      </c>
      <c r="D311" t="s">
        <v>18</v>
      </c>
      <c r="E311" t="s">
        <v>56</v>
      </c>
      <c r="F311">
        <v>1896.0229999999999</v>
      </c>
      <c r="G311">
        <v>1878.566</v>
      </c>
      <c r="H311">
        <v>2206.748</v>
      </c>
      <c r="I311">
        <v>2079</v>
      </c>
      <c r="J311">
        <v>1911.1679999999999</v>
      </c>
      <c r="K311">
        <v>1719.635</v>
      </c>
      <c r="L311">
        <v>2887</v>
      </c>
      <c r="M311">
        <v>3508.9839999999999</v>
      </c>
      <c r="N311">
        <v>3966.17</v>
      </c>
      <c r="O311">
        <v>3389.489</v>
      </c>
      <c r="P311">
        <v>22</v>
      </c>
    </row>
    <row r="312" spans="1:16" x14ac:dyDescent="0.3">
      <c r="A312" t="s">
        <v>454</v>
      </c>
      <c r="B312" t="s">
        <v>34</v>
      </c>
      <c r="C312" t="s">
        <v>15</v>
      </c>
      <c r="D312" t="s">
        <v>18</v>
      </c>
      <c r="E312" t="s">
        <v>56</v>
      </c>
      <c r="F312">
        <v>3067.1309999999999</v>
      </c>
      <c r="G312">
        <v>2943.1750000000002</v>
      </c>
      <c r="H312">
        <v>3224.259</v>
      </c>
      <c r="I312">
        <v>2866.2570000000001</v>
      </c>
      <c r="J312">
        <v>3170.2530000000002</v>
      </c>
      <c r="K312">
        <v>4005.3319999999999</v>
      </c>
      <c r="L312">
        <v>2975.8910000000001</v>
      </c>
      <c r="M312">
        <v>2451.6889999999999</v>
      </c>
      <c r="N312">
        <v>3417.1120000000001</v>
      </c>
      <c r="O312">
        <v>3300.3359999999998</v>
      </c>
      <c r="P312">
        <v>23</v>
      </c>
    </row>
    <row r="313" spans="1:16" x14ac:dyDescent="0.3">
      <c r="A313" t="s">
        <v>455</v>
      </c>
      <c r="B313" t="s">
        <v>36</v>
      </c>
      <c r="C313" t="s">
        <v>15</v>
      </c>
      <c r="D313" t="s">
        <v>18</v>
      </c>
      <c r="E313" t="s">
        <v>56</v>
      </c>
      <c r="F313">
        <v>2297.0549999999998</v>
      </c>
      <c r="G313">
        <v>2926.0059999999999</v>
      </c>
      <c r="H313">
        <v>2800.4639999999999</v>
      </c>
      <c r="I313">
        <v>2536.6579999999999</v>
      </c>
      <c r="J313">
        <v>2488.8290000000002</v>
      </c>
      <c r="K313">
        <v>2712.1080000000002</v>
      </c>
      <c r="L313">
        <v>2971.3209999999999</v>
      </c>
      <c r="M313">
        <v>3097.55</v>
      </c>
      <c r="N313">
        <v>3062.0610000000001</v>
      </c>
      <c r="O313">
        <v>3120.5419999999999</v>
      </c>
      <c r="P313">
        <v>24</v>
      </c>
    </row>
    <row r="314" spans="1:16" x14ac:dyDescent="0.3">
      <c r="A314" t="s">
        <v>456</v>
      </c>
      <c r="B314" t="s">
        <v>37</v>
      </c>
      <c r="C314" t="s">
        <v>15</v>
      </c>
      <c r="D314" t="s">
        <v>18</v>
      </c>
      <c r="E314" t="s">
        <v>56</v>
      </c>
      <c r="F314">
        <v>1237.2460000000001</v>
      </c>
      <c r="G314">
        <v>1101.3399999999999</v>
      </c>
      <c r="H314">
        <v>1199.8969999999999</v>
      </c>
      <c r="I314">
        <v>1091.155</v>
      </c>
      <c r="J314">
        <v>1276.31</v>
      </c>
      <c r="K314">
        <v>1841.5150000000001</v>
      </c>
      <c r="L314">
        <v>2047.6559999999999</v>
      </c>
      <c r="M314">
        <v>1913.7239999999999</v>
      </c>
      <c r="N314">
        <v>2521.8159999999998</v>
      </c>
      <c r="O314">
        <v>2471.8829999999998</v>
      </c>
      <c r="P314">
        <v>25</v>
      </c>
    </row>
    <row r="315" spans="1:16" x14ac:dyDescent="0.3">
      <c r="A315" t="s">
        <v>457</v>
      </c>
      <c r="B315" t="s">
        <v>38</v>
      </c>
      <c r="C315" t="s">
        <v>15</v>
      </c>
      <c r="D315" t="s">
        <v>18</v>
      </c>
      <c r="E315" t="s">
        <v>56</v>
      </c>
      <c r="F315">
        <v>1179.616</v>
      </c>
      <c r="G315">
        <v>1215.345</v>
      </c>
      <c r="H315">
        <v>1451.944</v>
      </c>
      <c r="I315">
        <v>1536.0820000000001</v>
      </c>
      <c r="J315">
        <v>1752.0530000000001</v>
      </c>
      <c r="K315">
        <v>1781.1</v>
      </c>
      <c r="L315">
        <v>1544.491</v>
      </c>
      <c r="M315">
        <v>1716.8109999999999</v>
      </c>
      <c r="N315">
        <v>1661.51</v>
      </c>
      <c r="O315">
        <v>2282.5210000000002</v>
      </c>
      <c r="P315">
        <v>26</v>
      </c>
    </row>
    <row r="316" spans="1:16" x14ac:dyDescent="0.3">
      <c r="A316" t="s">
        <v>458</v>
      </c>
      <c r="B316" t="s">
        <v>42</v>
      </c>
      <c r="C316" t="s">
        <v>15</v>
      </c>
      <c r="D316" t="s">
        <v>18</v>
      </c>
      <c r="E316" t="s">
        <v>56</v>
      </c>
      <c r="F316">
        <v>2027.577</v>
      </c>
      <c r="G316">
        <v>2374.1469999999999</v>
      </c>
      <c r="H316">
        <v>2524.317</v>
      </c>
      <c r="I316">
        <v>2079.85</v>
      </c>
      <c r="J316">
        <v>2434.7649999999999</v>
      </c>
      <c r="K316">
        <v>2667.6979999999999</v>
      </c>
      <c r="L316">
        <v>3035.3209999999999</v>
      </c>
      <c r="M316">
        <v>1915.61</v>
      </c>
      <c r="N316">
        <v>1918.617</v>
      </c>
      <c r="O316">
        <v>2035.979</v>
      </c>
      <c r="P316">
        <v>27</v>
      </c>
    </row>
    <row r="317" spans="1:16" x14ac:dyDescent="0.3">
      <c r="A317" t="s">
        <v>459</v>
      </c>
      <c r="B317" t="s">
        <v>51</v>
      </c>
      <c r="C317" t="s">
        <v>15</v>
      </c>
      <c r="D317" t="s">
        <v>18</v>
      </c>
      <c r="E317" t="s">
        <v>56</v>
      </c>
      <c r="F317">
        <v>890.351</v>
      </c>
      <c r="G317">
        <v>842.16700000000003</v>
      </c>
      <c r="H317">
        <v>955.72799999999995</v>
      </c>
      <c r="I317">
        <v>1045.4059999999999</v>
      </c>
      <c r="J317">
        <v>1108.21</v>
      </c>
      <c r="K317">
        <v>1272.098</v>
      </c>
      <c r="L317">
        <v>1540.134</v>
      </c>
      <c r="M317">
        <v>1470.471</v>
      </c>
      <c r="N317">
        <v>1787.2349999999999</v>
      </c>
      <c r="O317">
        <v>2022.33</v>
      </c>
      <c r="P317">
        <v>28</v>
      </c>
    </row>
    <row r="318" spans="1:16" x14ac:dyDescent="0.3">
      <c r="A318" t="s">
        <v>460</v>
      </c>
      <c r="B318" t="s">
        <v>49</v>
      </c>
      <c r="C318" t="s">
        <v>15</v>
      </c>
      <c r="D318" t="s">
        <v>18</v>
      </c>
      <c r="E318" t="s">
        <v>56</v>
      </c>
      <c r="F318">
        <v>538.12300000000005</v>
      </c>
      <c r="G318">
        <v>402.12299999999999</v>
      </c>
      <c r="H318">
        <v>366.28800000000001</v>
      </c>
      <c r="I318">
        <v>358.76</v>
      </c>
      <c r="J318">
        <v>380.27100000000002</v>
      </c>
      <c r="K318">
        <v>306.649</v>
      </c>
      <c r="L318">
        <v>322.18799999999999</v>
      </c>
      <c r="M318">
        <v>1178.0419999999999</v>
      </c>
      <c r="N318">
        <v>1092.1199999999999</v>
      </c>
      <c r="O318">
        <v>1150.51</v>
      </c>
      <c r="P318">
        <v>29</v>
      </c>
    </row>
    <row r="319" spans="1:16" x14ac:dyDescent="0.3">
      <c r="A319" t="s">
        <v>461</v>
      </c>
      <c r="B319" t="s">
        <v>22</v>
      </c>
      <c r="C319" t="s">
        <v>15</v>
      </c>
      <c r="D319" t="s">
        <v>18</v>
      </c>
      <c r="E319" t="s">
        <v>56</v>
      </c>
      <c r="F319">
        <v>474.52100000000002</v>
      </c>
      <c r="G319">
        <v>472.97699999999998</v>
      </c>
      <c r="H319">
        <v>479.82299999999998</v>
      </c>
      <c r="I319">
        <v>616.178</v>
      </c>
      <c r="J319">
        <v>686.33199999999999</v>
      </c>
      <c r="K319">
        <v>784.04100000000005</v>
      </c>
      <c r="L319">
        <v>800.04700000000003</v>
      </c>
      <c r="M319">
        <v>821.43200000000002</v>
      </c>
      <c r="N319">
        <v>1002.157</v>
      </c>
      <c r="O319">
        <v>1112.442</v>
      </c>
      <c r="P319">
        <v>30</v>
      </c>
    </row>
    <row r="320" spans="1:16" x14ac:dyDescent="0.3">
      <c r="A320" t="s">
        <v>462</v>
      </c>
      <c r="B320" t="s">
        <v>14</v>
      </c>
      <c r="C320" t="s">
        <v>15</v>
      </c>
      <c r="D320" t="s">
        <v>18</v>
      </c>
      <c r="E320" t="s">
        <v>56</v>
      </c>
      <c r="F320">
        <v>534.42399999999998</v>
      </c>
      <c r="G320">
        <v>1009.658</v>
      </c>
      <c r="H320">
        <v>1074.511</v>
      </c>
      <c r="I320">
        <v>928.54700000000003</v>
      </c>
      <c r="J320">
        <v>933.55499999999995</v>
      </c>
      <c r="K320">
        <v>1086.2329999999999</v>
      </c>
      <c r="L320">
        <v>988.41399999999999</v>
      </c>
      <c r="M320">
        <v>944.41099999999994</v>
      </c>
      <c r="N320">
        <v>1177.549</v>
      </c>
      <c r="O320">
        <v>1069.4090000000001</v>
      </c>
      <c r="P320">
        <v>31</v>
      </c>
    </row>
    <row r="321" spans="1:16" x14ac:dyDescent="0.3">
      <c r="A321" t="s">
        <v>463</v>
      </c>
      <c r="B321" t="s">
        <v>29</v>
      </c>
      <c r="C321" t="s">
        <v>15</v>
      </c>
      <c r="D321" t="s">
        <v>18</v>
      </c>
      <c r="E321" t="s">
        <v>56</v>
      </c>
      <c r="F321">
        <v>117.699</v>
      </c>
      <c r="G321">
        <v>102.602</v>
      </c>
      <c r="H321">
        <v>120.884</v>
      </c>
      <c r="I321">
        <v>117.343</v>
      </c>
      <c r="J321">
        <v>145.62</v>
      </c>
      <c r="K321">
        <v>161.084</v>
      </c>
      <c r="L321">
        <v>162.197</v>
      </c>
      <c r="M321">
        <v>157.41499999999999</v>
      </c>
      <c r="N321">
        <v>174.518</v>
      </c>
      <c r="O321">
        <v>199.84200000000001</v>
      </c>
      <c r="P321">
        <v>32</v>
      </c>
    </row>
    <row r="322" spans="1:16" x14ac:dyDescent="0.3">
      <c r="A322" t="s">
        <v>464</v>
      </c>
      <c r="B322" t="s">
        <v>39</v>
      </c>
      <c r="C322" t="s">
        <v>15</v>
      </c>
      <c r="D322" t="s">
        <v>18</v>
      </c>
      <c r="E322" t="s">
        <v>57</v>
      </c>
      <c r="F322">
        <v>19621.388999999999</v>
      </c>
      <c r="G322">
        <v>17154.870999999999</v>
      </c>
      <c r="H322">
        <v>22946.352999999999</v>
      </c>
      <c r="I322">
        <v>23897.260999999999</v>
      </c>
      <c r="J322">
        <v>24352.436000000002</v>
      </c>
      <c r="K322">
        <v>35027.11</v>
      </c>
      <c r="L322">
        <v>36630.36</v>
      </c>
      <c r="M322">
        <v>44920.696000000004</v>
      </c>
      <c r="N322">
        <v>37602.879999999997</v>
      </c>
      <c r="O322">
        <v>35990.555</v>
      </c>
      <c r="P322">
        <v>1</v>
      </c>
    </row>
    <row r="323" spans="1:16" x14ac:dyDescent="0.3">
      <c r="A323" t="s">
        <v>465</v>
      </c>
      <c r="B323" t="s">
        <v>35</v>
      </c>
      <c r="C323" t="s">
        <v>15</v>
      </c>
      <c r="D323" t="s">
        <v>18</v>
      </c>
      <c r="E323" t="s">
        <v>57</v>
      </c>
      <c r="F323">
        <v>16869.264999999999</v>
      </c>
      <c r="G323">
        <v>20024.069</v>
      </c>
      <c r="H323">
        <v>21594.965</v>
      </c>
      <c r="I323">
        <v>21392.401000000002</v>
      </c>
      <c r="J323">
        <v>21605.018</v>
      </c>
      <c r="K323">
        <v>29387.544000000002</v>
      </c>
      <c r="L323">
        <v>31236.066999999999</v>
      </c>
      <c r="M323">
        <v>34419.192000000003</v>
      </c>
      <c r="N323">
        <v>33424.347000000002</v>
      </c>
      <c r="O323">
        <v>32047.856</v>
      </c>
      <c r="P323">
        <v>2</v>
      </c>
    </row>
    <row r="324" spans="1:16" x14ac:dyDescent="0.3">
      <c r="A324" t="s">
        <v>466</v>
      </c>
      <c r="B324" t="s">
        <v>50</v>
      </c>
      <c r="C324" t="s">
        <v>15</v>
      </c>
      <c r="D324" t="s">
        <v>18</v>
      </c>
      <c r="E324" t="s">
        <v>57</v>
      </c>
      <c r="F324">
        <v>15692.960999999999</v>
      </c>
      <c r="G324">
        <v>19715.911</v>
      </c>
      <c r="H324">
        <v>19957.330999999998</v>
      </c>
      <c r="I324">
        <v>20653.625</v>
      </c>
      <c r="J324">
        <v>21863.393</v>
      </c>
      <c r="K324">
        <v>32710.083999999999</v>
      </c>
      <c r="L324">
        <v>37039.434999999998</v>
      </c>
      <c r="M324">
        <v>41576.504999999997</v>
      </c>
      <c r="N324">
        <v>35290.749000000003</v>
      </c>
      <c r="O324">
        <v>31815.201000000001</v>
      </c>
      <c r="P324">
        <v>3</v>
      </c>
    </row>
    <row r="325" spans="1:16" x14ac:dyDescent="0.3">
      <c r="A325" t="s">
        <v>467</v>
      </c>
      <c r="B325" t="s">
        <v>46</v>
      </c>
      <c r="C325" t="s">
        <v>15</v>
      </c>
      <c r="D325" t="s">
        <v>18</v>
      </c>
      <c r="E325" t="s">
        <v>57</v>
      </c>
      <c r="F325">
        <v>9078.5059999999994</v>
      </c>
      <c r="G325">
        <v>10894.618</v>
      </c>
      <c r="H325">
        <v>11832.5</v>
      </c>
      <c r="I325">
        <v>12062.974</v>
      </c>
      <c r="J325">
        <v>14062.775</v>
      </c>
      <c r="K325">
        <v>21594.415000000001</v>
      </c>
      <c r="L325">
        <v>22961.993999999999</v>
      </c>
      <c r="M325">
        <v>26388.931</v>
      </c>
      <c r="N325">
        <v>28526.39</v>
      </c>
      <c r="O325">
        <v>27042.688999999998</v>
      </c>
      <c r="P325">
        <v>4</v>
      </c>
    </row>
    <row r="326" spans="1:16" x14ac:dyDescent="0.3">
      <c r="A326" t="s">
        <v>468</v>
      </c>
      <c r="B326" t="s">
        <v>22</v>
      </c>
      <c r="C326" t="s">
        <v>15</v>
      </c>
      <c r="D326" t="s">
        <v>18</v>
      </c>
      <c r="E326" t="s">
        <v>57</v>
      </c>
      <c r="F326">
        <v>15107.351000000001</v>
      </c>
      <c r="G326">
        <v>15154.991</v>
      </c>
      <c r="H326">
        <v>18989.875</v>
      </c>
      <c r="I326">
        <v>19276.675999999999</v>
      </c>
      <c r="J326">
        <v>19817.656999999999</v>
      </c>
      <c r="K326">
        <v>27481.453000000001</v>
      </c>
      <c r="L326">
        <v>27450.742999999999</v>
      </c>
      <c r="M326">
        <v>31645.775000000001</v>
      </c>
      <c r="N326">
        <v>30041.731</v>
      </c>
      <c r="O326">
        <v>26777.097000000002</v>
      </c>
      <c r="P326">
        <v>5</v>
      </c>
    </row>
    <row r="327" spans="1:16" x14ac:dyDescent="0.3">
      <c r="A327" t="s">
        <v>469</v>
      </c>
      <c r="B327" t="s">
        <v>34</v>
      </c>
      <c r="C327" t="s">
        <v>15</v>
      </c>
      <c r="D327" t="s">
        <v>18</v>
      </c>
      <c r="E327" t="s">
        <v>57</v>
      </c>
      <c r="F327">
        <v>12074.224</v>
      </c>
      <c r="G327">
        <v>13162.755999999999</v>
      </c>
      <c r="H327">
        <v>14761.543</v>
      </c>
      <c r="I327">
        <v>14657.46</v>
      </c>
      <c r="J327">
        <v>15626.316000000001</v>
      </c>
      <c r="K327">
        <v>20235.569</v>
      </c>
      <c r="L327">
        <v>22188.543000000001</v>
      </c>
      <c r="M327">
        <v>25222.084999999999</v>
      </c>
      <c r="N327">
        <v>26512.404999999999</v>
      </c>
      <c r="O327">
        <v>24883.541000000001</v>
      </c>
      <c r="P327">
        <v>6</v>
      </c>
    </row>
    <row r="328" spans="1:16" x14ac:dyDescent="0.3">
      <c r="A328" t="s">
        <v>470</v>
      </c>
      <c r="B328" t="s">
        <v>44</v>
      </c>
      <c r="C328" t="s">
        <v>15</v>
      </c>
      <c r="D328" t="s">
        <v>18</v>
      </c>
      <c r="E328" t="s">
        <v>57</v>
      </c>
      <c r="F328">
        <v>9086.6409999999996</v>
      </c>
      <c r="G328">
        <v>5922.8029999999999</v>
      </c>
      <c r="H328">
        <v>10083.299999999999</v>
      </c>
      <c r="I328">
        <v>11662.646000000001</v>
      </c>
      <c r="J328">
        <v>11566.76</v>
      </c>
      <c r="K328">
        <v>20881.601999999999</v>
      </c>
      <c r="L328">
        <v>23403.944</v>
      </c>
      <c r="M328">
        <v>27534.092000000001</v>
      </c>
      <c r="N328">
        <v>22793.044999999998</v>
      </c>
      <c r="O328">
        <v>19872.213</v>
      </c>
      <c r="P328">
        <v>7</v>
      </c>
    </row>
    <row r="329" spans="1:16" x14ac:dyDescent="0.3">
      <c r="A329" t="s">
        <v>471</v>
      </c>
      <c r="B329" t="s">
        <v>31</v>
      </c>
      <c r="C329" t="s">
        <v>15</v>
      </c>
      <c r="D329" t="s">
        <v>18</v>
      </c>
      <c r="E329" t="s">
        <v>57</v>
      </c>
      <c r="F329">
        <v>7194.4560000000001</v>
      </c>
      <c r="G329">
        <v>8674.2360000000008</v>
      </c>
      <c r="H329">
        <v>10877.643</v>
      </c>
      <c r="I329">
        <v>10121.374</v>
      </c>
      <c r="J329">
        <v>12094.374</v>
      </c>
      <c r="K329">
        <v>18576.206999999999</v>
      </c>
      <c r="L329">
        <v>21397.269</v>
      </c>
      <c r="M329">
        <v>23828.514999999999</v>
      </c>
      <c r="N329">
        <v>22445.819</v>
      </c>
      <c r="O329">
        <v>19049.260999999999</v>
      </c>
      <c r="P329">
        <v>8</v>
      </c>
    </row>
    <row r="330" spans="1:16" x14ac:dyDescent="0.3">
      <c r="A330" t="s">
        <v>472</v>
      </c>
      <c r="B330" t="s">
        <v>29</v>
      </c>
      <c r="C330" t="s">
        <v>15</v>
      </c>
      <c r="D330" t="s">
        <v>18</v>
      </c>
      <c r="E330" t="s">
        <v>57</v>
      </c>
      <c r="F330">
        <v>12084.94</v>
      </c>
      <c r="G330">
        <v>13103.895</v>
      </c>
      <c r="H330">
        <v>13720.841</v>
      </c>
      <c r="I330">
        <v>13988.99</v>
      </c>
      <c r="J330">
        <v>14621.242</v>
      </c>
      <c r="K330">
        <v>17735.585999999999</v>
      </c>
      <c r="L330">
        <v>19013.076000000001</v>
      </c>
      <c r="M330">
        <v>20312.789000000001</v>
      </c>
      <c r="N330">
        <v>19115.191999999999</v>
      </c>
      <c r="O330">
        <v>18348.923999999999</v>
      </c>
      <c r="P330">
        <v>9</v>
      </c>
    </row>
    <row r="331" spans="1:16" x14ac:dyDescent="0.3">
      <c r="A331" t="s">
        <v>473</v>
      </c>
      <c r="B331" t="s">
        <v>28</v>
      </c>
      <c r="C331" t="s">
        <v>15</v>
      </c>
      <c r="D331" t="s">
        <v>18</v>
      </c>
      <c r="E331" t="s">
        <v>57</v>
      </c>
      <c r="F331">
        <v>10246.885</v>
      </c>
      <c r="G331">
        <v>11566.419</v>
      </c>
      <c r="H331">
        <v>13250.335999999999</v>
      </c>
      <c r="I331">
        <v>12509.304</v>
      </c>
      <c r="J331">
        <v>13198.503000000001</v>
      </c>
      <c r="K331">
        <v>18684.914000000001</v>
      </c>
      <c r="L331">
        <v>20587.441999999999</v>
      </c>
      <c r="M331">
        <v>25386.605</v>
      </c>
      <c r="N331">
        <v>21559.286</v>
      </c>
      <c r="O331">
        <v>18110.120999999999</v>
      </c>
      <c r="P331">
        <v>10</v>
      </c>
    </row>
    <row r="332" spans="1:16" x14ac:dyDescent="0.3">
      <c r="A332" t="s">
        <v>474</v>
      </c>
      <c r="B332" t="s">
        <v>48</v>
      </c>
      <c r="C332" t="s">
        <v>15</v>
      </c>
      <c r="D332" t="s">
        <v>18</v>
      </c>
      <c r="E332" t="s">
        <v>57</v>
      </c>
      <c r="F332">
        <v>9152.0969999999998</v>
      </c>
      <c r="G332">
        <v>12407.369000000001</v>
      </c>
      <c r="H332">
        <v>16842.891</v>
      </c>
      <c r="I332">
        <v>18616.620999999999</v>
      </c>
      <c r="J332">
        <v>18817.830999999998</v>
      </c>
      <c r="K332">
        <v>26080.692999999999</v>
      </c>
      <c r="L332">
        <v>26967.439999999999</v>
      </c>
      <c r="M332">
        <v>28437.521000000001</v>
      </c>
      <c r="N332">
        <v>20802.418000000001</v>
      </c>
      <c r="O332">
        <v>16751.792000000001</v>
      </c>
      <c r="P332">
        <v>11</v>
      </c>
    </row>
    <row r="333" spans="1:16" x14ac:dyDescent="0.3">
      <c r="A333" t="s">
        <v>475</v>
      </c>
      <c r="B333" t="s">
        <v>41</v>
      </c>
      <c r="C333" t="s">
        <v>15</v>
      </c>
      <c r="D333" t="s">
        <v>18</v>
      </c>
      <c r="E333" t="s">
        <v>57</v>
      </c>
      <c r="F333">
        <v>8228.9879999999994</v>
      </c>
      <c r="G333">
        <v>9052.8559999999998</v>
      </c>
      <c r="H333">
        <v>10416.620000000001</v>
      </c>
      <c r="I333">
        <v>8908.2340000000004</v>
      </c>
      <c r="J333">
        <v>9584.1450000000004</v>
      </c>
      <c r="K333">
        <v>15240.197</v>
      </c>
      <c r="L333">
        <v>15662.192999999999</v>
      </c>
      <c r="M333">
        <v>16972.616000000002</v>
      </c>
      <c r="N333">
        <v>16477.782999999999</v>
      </c>
      <c r="O333">
        <v>15930.767</v>
      </c>
      <c r="P333">
        <v>12</v>
      </c>
    </row>
    <row r="334" spans="1:16" x14ac:dyDescent="0.3">
      <c r="A334" t="s">
        <v>476</v>
      </c>
      <c r="B334" t="s">
        <v>27</v>
      </c>
      <c r="C334" t="s">
        <v>15</v>
      </c>
      <c r="D334" t="s">
        <v>18</v>
      </c>
      <c r="E334" t="s">
        <v>57</v>
      </c>
      <c r="F334">
        <v>8511.0169999999998</v>
      </c>
      <c r="G334">
        <v>7476.5190000000002</v>
      </c>
      <c r="H334">
        <v>11056.290999999999</v>
      </c>
      <c r="I334">
        <v>7381.8919999999998</v>
      </c>
      <c r="J334">
        <v>7133.2659999999996</v>
      </c>
      <c r="K334">
        <v>11195.812</v>
      </c>
      <c r="L334">
        <v>12360.347</v>
      </c>
      <c r="M334">
        <v>10756.608</v>
      </c>
      <c r="N334">
        <v>13570.017</v>
      </c>
      <c r="O334">
        <v>15247.349</v>
      </c>
      <c r="P334">
        <v>13</v>
      </c>
    </row>
    <row r="335" spans="1:16" x14ac:dyDescent="0.3">
      <c r="A335" t="s">
        <v>477</v>
      </c>
      <c r="B335" t="s">
        <v>45</v>
      </c>
      <c r="C335" t="s">
        <v>15</v>
      </c>
      <c r="D335" t="s">
        <v>18</v>
      </c>
      <c r="E335" t="s">
        <v>57</v>
      </c>
      <c r="F335">
        <v>6520.7669999999998</v>
      </c>
      <c r="G335">
        <v>7710.5</v>
      </c>
      <c r="H335">
        <v>8414.2170000000006</v>
      </c>
      <c r="I335">
        <v>8324.8590000000004</v>
      </c>
      <c r="J335">
        <v>8627.5319999999992</v>
      </c>
      <c r="K335">
        <v>12831.276</v>
      </c>
      <c r="L335">
        <v>12718.03</v>
      </c>
      <c r="M335">
        <v>15366.133</v>
      </c>
      <c r="N335">
        <v>15656.755999999999</v>
      </c>
      <c r="O335">
        <v>12581.258</v>
      </c>
      <c r="P335">
        <v>14</v>
      </c>
    </row>
    <row r="336" spans="1:16" x14ac:dyDescent="0.3">
      <c r="A336" t="s">
        <v>478</v>
      </c>
      <c r="B336" t="s">
        <v>25</v>
      </c>
      <c r="C336" t="s">
        <v>15</v>
      </c>
      <c r="D336" t="s">
        <v>18</v>
      </c>
      <c r="E336" t="s">
        <v>57</v>
      </c>
      <c r="F336">
        <v>9478.384</v>
      </c>
      <c r="G336">
        <v>10711.632</v>
      </c>
      <c r="H336">
        <v>12478.865</v>
      </c>
      <c r="I336">
        <v>11166.089</v>
      </c>
      <c r="J336">
        <v>11005.501</v>
      </c>
      <c r="K336">
        <v>15076.326999999999</v>
      </c>
      <c r="L336">
        <v>16170.446</v>
      </c>
      <c r="M336">
        <v>17144.628000000001</v>
      </c>
      <c r="N336">
        <v>13704.731</v>
      </c>
      <c r="O336">
        <v>11554.66</v>
      </c>
      <c r="P336">
        <v>15</v>
      </c>
    </row>
    <row r="337" spans="1:16" x14ac:dyDescent="0.3">
      <c r="A337" t="s">
        <v>479</v>
      </c>
      <c r="B337" t="s">
        <v>33</v>
      </c>
      <c r="C337" t="s">
        <v>15</v>
      </c>
      <c r="D337" t="s">
        <v>18</v>
      </c>
      <c r="E337" t="s">
        <v>57</v>
      </c>
      <c r="F337">
        <v>5747.4250000000002</v>
      </c>
      <c r="G337">
        <v>6950.0020000000004</v>
      </c>
      <c r="H337">
        <v>6807.473</v>
      </c>
      <c r="I337">
        <v>6294.89</v>
      </c>
      <c r="J337">
        <v>6682.2889999999998</v>
      </c>
      <c r="K337">
        <v>10006.781999999999</v>
      </c>
      <c r="L337">
        <v>10245.263999999999</v>
      </c>
      <c r="M337">
        <v>12852.707</v>
      </c>
      <c r="N337">
        <v>12448.974</v>
      </c>
      <c r="O337">
        <v>11168.128000000001</v>
      </c>
      <c r="P337">
        <v>16</v>
      </c>
    </row>
    <row r="338" spans="1:16" x14ac:dyDescent="0.3">
      <c r="A338" t="s">
        <v>480</v>
      </c>
      <c r="B338" t="s">
        <v>40</v>
      </c>
      <c r="C338" t="s">
        <v>15</v>
      </c>
      <c r="D338" t="s">
        <v>18</v>
      </c>
      <c r="E338" t="s">
        <v>57</v>
      </c>
      <c r="F338">
        <v>4953.9319999999998</v>
      </c>
      <c r="G338">
        <v>3498.3020000000001</v>
      </c>
      <c r="H338">
        <v>6166.6509999999998</v>
      </c>
      <c r="I338">
        <v>6903.24</v>
      </c>
      <c r="J338">
        <v>6872.9620000000004</v>
      </c>
      <c r="K338">
        <v>10000.218999999999</v>
      </c>
      <c r="L338">
        <v>11785.084000000001</v>
      </c>
      <c r="M338">
        <v>12395.764999999999</v>
      </c>
      <c r="N338">
        <v>12728.56</v>
      </c>
      <c r="O338">
        <v>11122.375</v>
      </c>
      <c r="P338">
        <v>17</v>
      </c>
    </row>
    <row r="339" spans="1:16" x14ac:dyDescent="0.3">
      <c r="A339" t="s">
        <v>481</v>
      </c>
      <c r="B339" t="s">
        <v>36</v>
      </c>
      <c r="C339" t="s">
        <v>15</v>
      </c>
      <c r="D339" t="s">
        <v>18</v>
      </c>
      <c r="E339" t="s">
        <v>57</v>
      </c>
      <c r="F339">
        <v>6130.4669999999996</v>
      </c>
      <c r="G339">
        <v>7048.6469999999999</v>
      </c>
      <c r="H339">
        <v>7925.4849999999997</v>
      </c>
      <c r="I339">
        <v>6922.6580000000004</v>
      </c>
      <c r="J339">
        <v>7205.8590000000004</v>
      </c>
      <c r="K339">
        <v>11421.528</v>
      </c>
      <c r="L339">
        <v>11747.482</v>
      </c>
      <c r="M339">
        <v>13682.878000000001</v>
      </c>
      <c r="N339">
        <v>13558.079</v>
      </c>
      <c r="O339">
        <v>10860.583000000001</v>
      </c>
      <c r="P339">
        <v>18</v>
      </c>
    </row>
    <row r="340" spans="1:16" x14ac:dyDescent="0.3">
      <c r="A340" t="s">
        <v>482</v>
      </c>
      <c r="B340" t="s">
        <v>32</v>
      </c>
      <c r="C340" t="s">
        <v>15</v>
      </c>
      <c r="D340" t="s">
        <v>18</v>
      </c>
      <c r="E340" t="s">
        <v>57</v>
      </c>
      <c r="F340">
        <v>7751.1660000000002</v>
      </c>
      <c r="G340">
        <v>8796.3250000000007</v>
      </c>
      <c r="H340">
        <v>10061.112999999999</v>
      </c>
      <c r="I340">
        <v>8848.2549999999992</v>
      </c>
      <c r="J340">
        <v>9535.83</v>
      </c>
      <c r="K340">
        <v>15649.655000000001</v>
      </c>
      <c r="L340">
        <v>16000.441999999999</v>
      </c>
      <c r="M340">
        <v>16677.278999999999</v>
      </c>
      <c r="N340">
        <v>12791.866</v>
      </c>
      <c r="O340">
        <v>9592.4429999999993</v>
      </c>
      <c r="P340">
        <v>19</v>
      </c>
    </row>
    <row r="341" spans="1:16" x14ac:dyDescent="0.3">
      <c r="A341" t="s">
        <v>483</v>
      </c>
      <c r="B341" t="s">
        <v>23</v>
      </c>
      <c r="C341" t="s">
        <v>15</v>
      </c>
      <c r="D341" t="s">
        <v>18</v>
      </c>
      <c r="E341" t="s">
        <v>57</v>
      </c>
      <c r="F341">
        <v>3456.97</v>
      </c>
      <c r="G341">
        <v>4221.7169999999996</v>
      </c>
      <c r="H341">
        <v>4787.9470000000001</v>
      </c>
      <c r="I341">
        <v>4799.8360000000002</v>
      </c>
      <c r="J341">
        <v>5198.6850000000004</v>
      </c>
      <c r="K341">
        <v>7207.5720000000001</v>
      </c>
      <c r="L341">
        <v>8362.52</v>
      </c>
      <c r="M341">
        <v>9784.8940000000002</v>
      </c>
      <c r="N341">
        <v>9719.7759999999998</v>
      </c>
      <c r="O341">
        <v>9450.8310000000001</v>
      </c>
      <c r="P341">
        <v>20</v>
      </c>
    </row>
    <row r="342" spans="1:16" x14ac:dyDescent="0.3">
      <c r="A342" t="s">
        <v>484</v>
      </c>
      <c r="B342" t="s">
        <v>42</v>
      </c>
      <c r="C342" t="s">
        <v>15</v>
      </c>
      <c r="D342" t="s">
        <v>18</v>
      </c>
      <c r="E342" t="s">
        <v>57</v>
      </c>
      <c r="F342">
        <v>4963.4110000000001</v>
      </c>
      <c r="G342">
        <v>4918.5839999999998</v>
      </c>
      <c r="H342">
        <v>6137.7910000000002</v>
      </c>
      <c r="I342">
        <v>5723.6660000000002</v>
      </c>
      <c r="J342">
        <v>5385.585</v>
      </c>
      <c r="K342">
        <v>8979.259</v>
      </c>
      <c r="L342">
        <v>9687.7990000000009</v>
      </c>
      <c r="M342">
        <v>11757.647000000001</v>
      </c>
      <c r="N342">
        <v>10431.665999999999</v>
      </c>
      <c r="O342">
        <v>9284.7939999999999</v>
      </c>
      <c r="P342">
        <v>21</v>
      </c>
    </row>
    <row r="343" spans="1:16" x14ac:dyDescent="0.3">
      <c r="A343" t="s">
        <v>485</v>
      </c>
      <c r="B343" t="s">
        <v>51</v>
      </c>
      <c r="C343" t="s">
        <v>15</v>
      </c>
      <c r="D343" t="s">
        <v>18</v>
      </c>
      <c r="E343" t="s">
        <v>57</v>
      </c>
      <c r="F343">
        <v>4571.4650000000001</v>
      </c>
      <c r="G343">
        <v>5371.45</v>
      </c>
      <c r="H343">
        <v>6005.0150000000003</v>
      </c>
      <c r="I343">
        <v>6161.0290000000005</v>
      </c>
      <c r="J343">
        <v>6705.9440000000004</v>
      </c>
      <c r="K343">
        <v>8833.875</v>
      </c>
      <c r="L343">
        <v>8800.4269999999997</v>
      </c>
      <c r="M343">
        <v>10546.198</v>
      </c>
      <c r="N343">
        <v>8945.0889999999999</v>
      </c>
      <c r="O343">
        <v>8568.0640000000003</v>
      </c>
      <c r="P343">
        <v>22</v>
      </c>
    </row>
    <row r="344" spans="1:16" x14ac:dyDescent="0.3">
      <c r="A344" t="s">
        <v>486</v>
      </c>
      <c r="B344" t="s">
        <v>26</v>
      </c>
      <c r="C344" t="s">
        <v>15</v>
      </c>
      <c r="D344" t="s">
        <v>18</v>
      </c>
      <c r="E344" t="s">
        <v>57</v>
      </c>
      <c r="F344">
        <v>4322.1549999999997</v>
      </c>
      <c r="G344">
        <v>5711.3530000000001</v>
      </c>
      <c r="H344">
        <v>6586.067</v>
      </c>
      <c r="I344">
        <v>6464.982</v>
      </c>
      <c r="J344">
        <v>6353.9319999999998</v>
      </c>
      <c r="K344">
        <v>10878.831</v>
      </c>
      <c r="L344">
        <v>12360.236999999999</v>
      </c>
      <c r="M344">
        <v>15542.038</v>
      </c>
      <c r="N344">
        <v>11239.824000000001</v>
      </c>
      <c r="O344">
        <v>8494.7309999999998</v>
      </c>
      <c r="P344">
        <v>23</v>
      </c>
    </row>
    <row r="345" spans="1:16" x14ac:dyDescent="0.3">
      <c r="A345" t="s">
        <v>487</v>
      </c>
      <c r="B345" t="s">
        <v>38</v>
      </c>
      <c r="C345" t="s">
        <v>15</v>
      </c>
      <c r="D345" t="s">
        <v>18</v>
      </c>
      <c r="E345" t="s">
        <v>57</v>
      </c>
      <c r="F345">
        <v>1352.6479999999999</v>
      </c>
      <c r="G345">
        <v>1696.232</v>
      </c>
      <c r="H345">
        <v>3030.4490000000001</v>
      </c>
      <c r="I345">
        <v>3234.7159999999999</v>
      </c>
      <c r="J345">
        <v>3279.96</v>
      </c>
      <c r="K345">
        <v>4289.4930000000004</v>
      </c>
      <c r="L345">
        <v>6026.393</v>
      </c>
      <c r="M345">
        <v>5731.43</v>
      </c>
      <c r="N345">
        <v>5132.1499999999996</v>
      </c>
      <c r="O345">
        <v>7130.8270000000002</v>
      </c>
      <c r="P345">
        <v>24</v>
      </c>
    </row>
    <row r="346" spans="1:16" x14ac:dyDescent="0.3">
      <c r="A346" t="s">
        <v>488</v>
      </c>
      <c r="B346" t="s">
        <v>30</v>
      </c>
      <c r="C346" t="s">
        <v>15</v>
      </c>
      <c r="D346" t="s">
        <v>18</v>
      </c>
      <c r="E346" t="s">
        <v>57</v>
      </c>
      <c r="F346">
        <v>2224.3870000000002</v>
      </c>
      <c r="G346">
        <v>3394.3719999999998</v>
      </c>
      <c r="H346">
        <v>5218.5450000000001</v>
      </c>
      <c r="I346">
        <v>5100.4040000000005</v>
      </c>
      <c r="J346">
        <v>5038.9350000000004</v>
      </c>
      <c r="K346">
        <v>7352.3090000000002</v>
      </c>
      <c r="L346">
        <v>7440.5410000000002</v>
      </c>
      <c r="M346">
        <v>7971.8639999999996</v>
      </c>
      <c r="N346">
        <v>7555.0110000000004</v>
      </c>
      <c r="O346">
        <v>5881.768</v>
      </c>
      <c r="P346">
        <v>25</v>
      </c>
    </row>
    <row r="347" spans="1:16" x14ac:dyDescent="0.3">
      <c r="A347" t="s">
        <v>489</v>
      </c>
      <c r="B347" t="s">
        <v>43</v>
      </c>
      <c r="C347" t="s">
        <v>15</v>
      </c>
      <c r="D347" t="s">
        <v>18</v>
      </c>
      <c r="E347" t="s">
        <v>57</v>
      </c>
      <c r="F347">
        <v>1857.306</v>
      </c>
      <c r="G347">
        <v>2123.7359999999999</v>
      </c>
      <c r="H347">
        <v>2365.1889999999999</v>
      </c>
      <c r="I347">
        <v>2304.1689999999999</v>
      </c>
      <c r="J347">
        <v>2446.6619999999998</v>
      </c>
      <c r="K347">
        <v>3722.3719999999998</v>
      </c>
      <c r="L347">
        <v>4733.6639999999998</v>
      </c>
      <c r="M347">
        <v>6835.4480000000003</v>
      </c>
      <c r="N347">
        <v>4795.4219999999996</v>
      </c>
      <c r="O347">
        <v>4577.7470000000003</v>
      </c>
      <c r="P347">
        <v>26</v>
      </c>
    </row>
    <row r="348" spans="1:16" x14ac:dyDescent="0.3">
      <c r="A348" t="s">
        <v>490</v>
      </c>
      <c r="B348" t="s">
        <v>37</v>
      </c>
      <c r="C348" t="s">
        <v>15</v>
      </c>
      <c r="D348" t="s">
        <v>18</v>
      </c>
      <c r="E348" t="s">
        <v>57</v>
      </c>
      <c r="F348">
        <v>926.03899999999999</v>
      </c>
      <c r="G348">
        <v>1076.213</v>
      </c>
      <c r="H348">
        <v>1250.346</v>
      </c>
      <c r="I348">
        <v>1173.1120000000001</v>
      </c>
      <c r="J348">
        <v>1334.5909999999999</v>
      </c>
      <c r="K348">
        <v>1976.62</v>
      </c>
      <c r="L348">
        <v>1844.7919999999999</v>
      </c>
      <c r="M348">
        <v>2000.6679999999999</v>
      </c>
      <c r="N348">
        <v>2035.8969999999999</v>
      </c>
      <c r="O348">
        <v>3561.8649999999998</v>
      </c>
      <c r="P348">
        <v>27</v>
      </c>
    </row>
    <row r="349" spans="1:16" x14ac:dyDescent="0.3">
      <c r="A349" t="s">
        <v>491</v>
      </c>
      <c r="B349" t="s">
        <v>47</v>
      </c>
      <c r="C349" t="s">
        <v>15</v>
      </c>
      <c r="D349" t="s">
        <v>18</v>
      </c>
      <c r="E349" t="s">
        <v>57</v>
      </c>
      <c r="F349">
        <v>1526.1379999999999</v>
      </c>
      <c r="G349">
        <v>1789.3489999999999</v>
      </c>
      <c r="H349">
        <v>2447.1669999999999</v>
      </c>
      <c r="I349">
        <v>2496.335</v>
      </c>
      <c r="J349">
        <v>2586.998</v>
      </c>
      <c r="K349">
        <v>3173.1509999999998</v>
      </c>
      <c r="L349">
        <v>3184.241</v>
      </c>
      <c r="M349">
        <v>4025.2530000000002</v>
      </c>
      <c r="N349">
        <v>4135.6360000000004</v>
      </c>
      <c r="O349">
        <v>3375.4319999999998</v>
      </c>
      <c r="P349">
        <v>28</v>
      </c>
    </row>
    <row r="350" spans="1:16" x14ac:dyDescent="0.3">
      <c r="A350" t="s">
        <v>492</v>
      </c>
      <c r="B350" t="s">
        <v>14</v>
      </c>
      <c r="C350" t="s">
        <v>15</v>
      </c>
      <c r="D350" t="s">
        <v>18</v>
      </c>
      <c r="E350" t="s">
        <v>57</v>
      </c>
      <c r="F350">
        <v>1149.384</v>
      </c>
      <c r="G350">
        <v>1296.316</v>
      </c>
      <c r="H350">
        <v>1524.8620000000001</v>
      </c>
      <c r="I350">
        <v>1423.4590000000001</v>
      </c>
      <c r="J350">
        <v>1493.0429999999999</v>
      </c>
      <c r="K350">
        <v>2158.857</v>
      </c>
      <c r="L350">
        <v>2406.5149999999999</v>
      </c>
      <c r="M350">
        <v>3123.8130000000001</v>
      </c>
      <c r="N350">
        <v>3267.596</v>
      </c>
      <c r="O350">
        <v>3009.4349999999999</v>
      </c>
      <c r="P350">
        <v>29</v>
      </c>
    </row>
    <row r="351" spans="1:16" x14ac:dyDescent="0.3">
      <c r="A351" t="s">
        <v>493</v>
      </c>
      <c r="B351" t="s">
        <v>52</v>
      </c>
      <c r="C351" t="s">
        <v>15</v>
      </c>
      <c r="D351" t="s">
        <v>18</v>
      </c>
      <c r="E351" t="s">
        <v>57</v>
      </c>
      <c r="F351">
        <v>1243.9179999999999</v>
      </c>
      <c r="G351">
        <v>1398.4970000000001</v>
      </c>
      <c r="H351">
        <v>1546.4280000000001</v>
      </c>
      <c r="I351">
        <v>1351.67</v>
      </c>
      <c r="J351">
        <v>1371.7570000000001</v>
      </c>
      <c r="K351">
        <v>1842.579</v>
      </c>
      <c r="L351">
        <v>1948.502</v>
      </c>
      <c r="M351">
        <v>2397.8339999999998</v>
      </c>
      <c r="N351">
        <v>2692.6950000000002</v>
      </c>
      <c r="O351">
        <v>2372.5369999999998</v>
      </c>
      <c r="P351">
        <v>30</v>
      </c>
    </row>
    <row r="352" spans="1:16" x14ac:dyDescent="0.3">
      <c r="A352" t="s">
        <v>494</v>
      </c>
      <c r="B352" t="s">
        <v>49</v>
      </c>
      <c r="C352" t="s">
        <v>15</v>
      </c>
      <c r="D352" t="s">
        <v>18</v>
      </c>
      <c r="E352" t="s">
        <v>57</v>
      </c>
      <c r="F352">
        <v>1053.297</v>
      </c>
      <c r="G352">
        <v>868.49599999999998</v>
      </c>
      <c r="H352">
        <v>1249.8009999999999</v>
      </c>
      <c r="I352">
        <v>1292.3209999999999</v>
      </c>
      <c r="J352">
        <v>1323.153</v>
      </c>
      <c r="K352">
        <v>2100.127</v>
      </c>
      <c r="L352">
        <v>2395.0520000000001</v>
      </c>
      <c r="M352">
        <v>2692.6170000000002</v>
      </c>
      <c r="N352">
        <v>2510.212</v>
      </c>
      <c r="O352">
        <v>2310.6390000000001</v>
      </c>
      <c r="P352">
        <v>31</v>
      </c>
    </row>
    <row r="353" spans="1:16" x14ac:dyDescent="0.3">
      <c r="A353" t="s">
        <v>495</v>
      </c>
      <c r="B353" t="s">
        <v>24</v>
      </c>
      <c r="C353" t="s">
        <v>15</v>
      </c>
      <c r="D353" t="s">
        <v>18</v>
      </c>
      <c r="E353" t="s">
        <v>57</v>
      </c>
      <c r="F353">
        <v>845.77700000000004</v>
      </c>
      <c r="G353">
        <v>1148.029</v>
      </c>
      <c r="H353">
        <v>1295.1759999999999</v>
      </c>
      <c r="I353">
        <v>1201.9290000000001</v>
      </c>
      <c r="J353">
        <v>1422.0840000000001</v>
      </c>
      <c r="K353">
        <v>1804.269</v>
      </c>
      <c r="L353">
        <v>1930.7660000000001</v>
      </c>
      <c r="M353">
        <v>2214.6640000000002</v>
      </c>
      <c r="N353">
        <v>1539.5229999999999</v>
      </c>
      <c r="O353">
        <v>1475.6189999999999</v>
      </c>
      <c r="P353">
        <v>32</v>
      </c>
    </row>
    <row r="354" spans="1:16" x14ac:dyDescent="0.3">
      <c r="A354" t="s">
        <v>496</v>
      </c>
      <c r="B354" t="s">
        <v>39</v>
      </c>
      <c r="C354" t="s">
        <v>15</v>
      </c>
      <c r="D354" t="s">
        <v>18</v>
      </c>
      <c r="E354" t="s">
        <v>58</v>
      </c>
      <c r="F354">
        <v>110132.481</v>
      </c>
      <c r="G354">
        <v>111185.889</v>
      </c>
      <c r="H354">
        <v>118705.788</v>
      </c>
      <c r="I354">
        <v>143212.79999999999</v>
      </c>
      <c r="J354">
        <v>141232.35699999999</v>
      </c>
      <c r="K354">
        <v>154894.85</v>
      </c>
      <c r="L354">
        <v>170982.90700000001</v>
      </c>
      <c r="M354">
        <v>181261.81400000001</v>
      </c>
      <c r="N354">
        <v>168314.807</v>
      </c>
      <c r="O354">
        <v>196441.86900000001</v>
      </c>
      <c r="P354">
        <v>1</v>
      </c>
    </row>
    <row r="355" spans="1:16" x14ac:dyDescent="0.3">
      <c r="A355" t="s">
        <v>497</v>
      </c>
      <c r="B355" t="s">
        <v>29</v>
      </c>
      <c r="C355" t="s">
        <v>15</v>
      </c>
      <c r="D355" t="s">
        <v>18</v>
      </c>
      <c r="E355" t="s">
        <v>58</v>
      </c>
      <c r="F355">
        <v>122968.891</v>
      </c>
      <c r="G355">
        <v>108644.33500000001</v>
      </c>
      <c r="H355">
        <v>125121.928</v>
      </c>
      <c r="I355">
        <v>113382.68</v>
      </c>
      <c r="J355">
        <v>137316.31</v>
      </c>
      <c r="K355">
        <v>150325.905</v>
      </c>
      <c r="L355">
        <v>158803.821</v>
      </c>
      <c r="M355">
        <v>149832.663</v>
      </c>
      <c r="N355">
        <v>128487.533</v>
      </c>
      <c r="O355">
        <v>154133.52600000001</v>
      </c>
      <c r="P355">
        <v>2</v>
      </c>
    </row>
    <row r="356" spans="1:16" x14ac:dyDescent="0.3">
      <c r="A356" t="s">
        <v>498</v>
      </c>
      <c r="B356" t="s">
        <v>34</v>
      </c>
      <c r="C356" t="s">
        <v>15</v>
      </c>
      <c r="D356" t="s">
        <v>18</v>
      </c>
      <c r="E356" t="s">
        <v>58</v>
      </c>
      <c r="F356">
        <v>85060.175000000003</v>
      </c>
      <c r="G356">
        <v>82954.494000000006</v>
      </c>
      <c r="H356">
        <v>82648.654999999999</v>
      </c>
      <c r="I356">
        <v>95425.426000000007</v>
      </c>
      <c r="J356">
        <v>104625.139</v>
      </c>
      <c r="K356">
        <v>120385.09699999999</v>
      </c>
      <c r="L356">
        <v>125521.52499999999</v>
      </c>
      <c r="M356">
        <v>123327.474</v>
      </c>
      <c r="N356">
        <v>115082.59</v>
      </c>
      <c r="O356">
        <v>141691.932</v>
      </c>
      <c r="P356">
        <v>3</v>
      </c>
    </row>
    <row r="357" spans="1:16" x14ac:dyDescent="0.3">
      <c r="A357" t="s">
        <v>499</v>
      </c>
      <c r="B357" t="s">
        <v>35</v>
      </c>
      <c r="C357" t="s">
        <v>15</v>
      </c>
      <c r="D357" t="s">
        <v>18</v>
      </c>
      <c r="E357" t="s">
        <v>58</v>
      </c>
      <c r="F357">
        <v>61177.398999999998</v>
      </c>
      <c r="G357">
        <v>68639.485000000001</v>
      </c>
      <c r="H357">
        <v>72036.629000000001</v>
      </c>
      <c r="I357">
        <v>70658.544999999998</v>
      </c>
      <c r="J357">
        <v>82707.554000000004</v>
      </c>
      <c r="K357">
        <v>101104.076</v>
      </c>
      <c r="L357">
        <v>108105.91</v>
      </c>
      <c r="M357">
        <v>91249.224000000002</v>
      </c>
      <c r="N357">
        <v>89472.688999999998</v>
      </c>
      <c r="O357">
        <v>119056.662</v>
      </c>
      <c r="P357">
        <v>4</v>
      </c>
    </row>
    <row r="358" spans="1:16" x14ac:dyDescent="0.3">
      <c r="A358" t="s">
        <v>500</v>
      </c>
      <c r="B358" t="s">
        <v>22</v>
      </c>
      <c r="C358" t="s">
        <v>15</v>
      </c>
      <c r="D358" t="s">
        <v>18</v>
      </c>
      <c r="E358" t="s">
        <v>58</v>
      </c>
      <c r="F358">
        <v>55380.478999999999</v>
      </c>
      <c r="G358">
        <v>54081.586000000003</v>
      </c>
      <c r="H358">
        <v>52879.466</v>
      </c>
      <c r="I358">
        <v>60320.091</v>
      </c>
      <c r="J358">
        <v>67854.308000000005</v>
      </c>
      <c r="K358">
        <v>78003.403000000006</v>
      </c>
      <c r="L358">
        <v>82634.351999999999</v>
      </c>
      <c r="M358">
        <v>81329.748999999996</v>
      </c>
      <c r="N358">
        <v>76148.216</v>
      </c>
      <c r="O358">
        <v>93748.654999999999</v>
      </c>
      <c r="P358">
        <v>5</v>
      </c>
    </row>
    <row r="359" spans="1:16" x14ac:dyDescent="0.3">
      <c r="A359" t="s">
        <v>501</v>
      </c>
      <c r="B359" t="s">
        <v>50</v>
      </c>
      <c r="C359" t="s">
        <v>15</v>
      </c>
      <c r="D359" t="s">
        <v>18</v>
      </c>
      <c r="E359" t="s">
        <v>58</v>
      </c>
      <c r="F359">
        <v>79556.884000000005</v>
      </c>
      <c r="G359">
        <v>75941.157000000007</v>
      </c>
      <c r="H359">
        <v>72785.039000000004</v>
      </c>
      <c r="I359">
        <v>72589.456999999995</v>
      </c>
      <c r="J359">
        <v>79003.599000000002</v>
      </c>
      <c r="K359">
        <v>78912.634000000005</v>
      </c>
      <c r="L359">
        <v>92290.906000000003</v>
      </c>
      <c r="M359">
        <v>93596.698999999993</v>
      </c>
      <c r="N359">
        <v>83599.606</v>
      </c>
      <c r="O359">
        <v>87731.907999999996</v>
      </c>
      <c r="P359">
        <v>6</v>
      </c>
    </row>
    <row r="360" spans="1:16" x14ac:dyDescent="0.3">
      <c r="A360" t="s">
        <v>502</v>
      </c>
      <c r="B360" t="s">
        <v>31</v>
      </c>
      <c r="C360" t="s">
        <v>15</v>
      </c>
      <c r="D360" t="s">
        <v>18</v>
      </c>
      <c r="E360" t="s">
        <v>58</v>
      </c>
      <c r="F360">
        <v>49321.692999999999</v>
      </c>
      <c r="G360">
        <v>53936.6</v>
      </c>
      <c r="H360">
        <v>54721.803999999996</v>
      </c>
      <c r="I360">
        <v>57867.692000000003</v>
      </c>
      <c r="J360">
        <v>63795.817999999999</v>
      </c>
      <c r="K360">
        <v>76416.524999999994</v>
      </c>
      <c r="L360">
        <v>77150.850000000006</v>
      </c>
      <c r="M360">
        <v>76149.293999999994</v>
      </c>
      <c r="N360">
        <v>62759.504000000001</v>
      </c>
      <c r="O360">
        <v>74637.538</v>
      </c>
      <c r="P360">
        <v>7</v>
      </c>
    </row>
    <row r="361" spans="1:16" x14ac:dyDescent="0.3">
      <c r="A361" t="s">
        <v>503</v>
      </c>
      <c r="B361" t="s">
        <v>46</v>
      </c>
      <c r="C361" t="s">
        <v>15</v>
      </c>
      <c r="D361" t="s">
        <v>18</v>
      </c>
      <c r="E361" t="s">
        <v>58</v>
      </c>
      <c r="F361">
        <v>44428.027000000002</v>
      </c>
      <c r="G361">
        <v>43789.303</v>
      </c>
      <c r="H361">
        <v>44011.12</v>
      </c>
      <c r="I361">
        <v>43676.665999999997</v>
      </c>
      <c r="J361">
        <v>54139.351999999999</v>
      </c>
      <c r="K361">
        <v>64010.875</v>
      </c>
      <c r="L361">
        <v>67655.982000000004</v>
      </c>
      <c r="M361">
        <v>62109.127</v>
      </c>
      <c r="N361">
        <v>61376.542000000001</v>
      </c>
      <c r="O361">
        <v>71926.865999999995</v>
      </c>
      <c r="P361">
        <v>8</v>
      </c>
    </row>
    <row r="362" spans="1:16" x14ac:dyDescent="0.3">
      <c r="A362" t="s">
        <v>504</v>
      </c>
      <c r="B362" t="s">
        <v>47</v>
      </c>
      <c r="C362" t="s">
        <v>15</v>
      </c>
      <c r="D362" t="s">
        <v>18</v>
      </c>
      <c r="E362" t="s">
        <v>58</v>
      </c>
      <c r="F362">
        <v>44056.428999999996</v>
      </c>
      <c r="G362">
        <v>42270.012000000002</v>
      </c>
      <c r="H362">
        <v>42439.108999999997</v>
      </c>
      <c r="I362">
        <v>42214.05</v>
      </c>
      <c r="J362">
        <v>31943.609</v>
      </c>
      <c r="K362">
        <v>27582.513999999999</v>
      </c>
      <c r="L362">
        <v>25368.45</v>
      </c>
      <c r="M362">
        <v>24895.417000000001</v>
      </c>
      <c r="N362">
        <v>26234.351999999999</v>
      </c>
      <c r="O362">
        <v>71289.255000000005</v>
      </c>
      <c r="P362">
        <v>9</v>
      </c>
    </row>
    <row r="363" spans="1:16" x14ac:dyDescent="0.3">
      <c r="A363" t="s">
        <v>505</v>
      </c>
      <c r="B363" t="s">
        <v>25</v>
      </c>
      <c r="C363" t="s">
        <v>15</v>
      </c>
      <c r="D363" t="s">
        <v>18</v>
      </c>
      <c r="E363" t="s">
        <v>58</v>
      </c>
      <c r="F363">
        <v>41010.995999999999</v>
      </c>
      <c r="G363">
        <v>34352.084000000003</v>
      </c>
      <c r="H363">
        <v>40249.618000000002</v>
      </c>
      <c r="I363">
        <v>43460.771000000001</v>
      </c>
      <c r="J363">
        <v>50600.442000000003</v>
      </c>
      <c r="K363">
        <v>71714.005000000005</v>
      </c>
      <c r="L363">
        <v>64673.542999999998</v>
      </c>
      <c r="M363">
        <v>59406.98</v>
      </c>
      <c r="N363">
        <v>53600.987999999998</v>
      </c>
      <c r="O363">
        <v>69983.861000000004</v>
      </c>
      <c r="P363">
        <v>10</v>
      </c>
    </row>
    <row r="364" spans="1:16" x14ac:dyDescent="0.3">
      <c r="A364" t="s">
        <v>506</v>
      </c>
      <c r="B364" t="s">
        <v>48</v>
      </c>
      <c r="C364" t="s">
        <v>15</v>
      </c>
      <c r="D364" t="s">
        <v>18</v>
      </c>
      <c r="E364" t="s">
        <v>58</v>
      </c>
      <c r="F364">
        <v>46493.154000000002</v>
      </c>
      <c r="G364">
        <v>45998.497000000003</v>
      </c>
      <c r="H364">
        <v>49570.805999999997</v>
      </c>
      <c r="I364">
        <v>52495.783000000003</v>
      </c>
      <c r="J364">
        <v>56203.584000000003</v>
      </c>
      <c r="K364">
        <v>60618.644</v>
      </c>
      <c r="L364">
        <v>74919.64</v>
      </c>
      <c r="M364">
        <v>76656.864000000001</v>
      </c>
      <c r="N364">
        <v>57453.627999999997</v>
      </c>
      <c r="O364">
        <v>53729.957999999999</v>
      </c>
      <c r="P364">
        <v>11</v>
      </c>
    </row>
    <row r="365" spans="1:16" x14ac:dyDescent="0.3">
      <c r="A365" t="s">
        <v>507</v>
      </c>
      <c r="B365" t="s">
        <v>42</v>
      </c>
      <c r="C365" t="s">
        <v>15</v>
      </c>
      <c r="D365" t="s">
        <v>18</v>
      </c>
      <c r="E365" t="s">
        <v>58</v>
      </c>
      <c r="F365">
        <v>31553.511999999999</v>
      </c>
      <c r="G365">
        <v>31068.423999999999</v>
      </c>
      <c r="H365">
        <v>35978.883000000002</v>
      </c>
      <c r="I365">
        <v>39540.131999999998</v>
      </c>
      <c r="J365">
        <v>42479.137999999999</v>
      </c>
      <c r="K365">
        <v>51274.963000000003</v>
      </c>
      <c r="L365">
        <v>54516.188999999998</v>
      </c>
      <c r="M365">
        <v>53440.178999999996</v>
      </c>
      <c r="N365">
        <v>44790.654999999999</v>
      </c>
      <c r="O365">
        <v>52736.025999999998</v>
      </c>
      <c r="P365">
        <v>12</v>
      </c>
    </row>
    <row r="366" spans="1:16" x14ac:dyDescent="0.3">
      <c r="A366" t="s">
        <v>508</v>
      </c>
      <c r="B366" t="s">
        <v>45</v>
      </c>
      <c r="C366" t="s">
        <v>15</v>
      </c>
      <c r="D366" t="s">
        <v>18</v>
      </c>
      <c r="E366" t="s">
        <v>58</v>
      </c>
      <c r="F366">
        <v>33716.415999999997</v>
      </c>
      <c r="G366">
        <v>32654.46</v>
      </c>
      <c r="H366">
        <v>32519.11</v>
      </c>
      <c r="I366">
        <v>35517.483999999997</v>
      </c>
      <c r="J366">
        <v>41580.328999999998</v>
      </c>
      <c r="K366">
        <v>43158.396999999997</v>
      </c>
      <c r="L366">
        <v>50024.264999999999</v>
      </c>
      <c r="M366">
        <v>46355.218999999997</v>
      </c>
      <c r="N366">
        <v>41068.792000000001</v>
      </c>
      <c r="O366">
        <v>51259.578999999998</v>
      </c>
      <c r="P366">
        <v>13</v>
      </c>
    </row>
    <row r="367" spans="1:16" x14ac:dyDescent="0.3">
      <c r="A367" t="s">
        <v>509</v>
      </c>
      <c r="B367" t="s">
        <v>28</v>
      </c>
      <c r="C367" t="s">
        <v>15</v>
      </c>
      <c r="D367" t="s">
        <v>18</v>
      </c>
      <c r="E367" t="s">
        <v>58</v>
      </c>
      <c r="F367">
        <v>33480.788</v>
      </c>
      <c r="G367">
        <v>36168.07</v>
      </c>
      <c r="H367">
        <v>39192.99</v>
      </c>
      <c r="I367">
        <v>44855.82</v>
      </c>
      <c r="J367">
        <v>50487.006000000001</v>
      </c>
      <c r="K367">
        <v>51843.383000000002</v>
      </c>
      <c r="L367">
        <v>45615.413999999997</v>
      </c>
      <c r="M367">
        <v>54335.239000000001</v>
      </c>
      <c r="N367">
        <v>45702.209000000003</v>
      </c>
      <c r="O367">
        <v>50706.894</v>
      </c>
      <c r="P367">
        <v>14</v>
      </c>
    </row>
    <row r="368" spans="1:16" x14ac:dyDescent="0.3">
      <c r="A368" t="s">
        <v>510</v>
      </c>
      <c r="B368" t="s">
        <v>40</v>
      </c>
      <c r="C368" t="s">
        <v>15</v>
      </c>
      <c r="D368" t="s">
        <v>18</v>
      </c>
      <c r="E368" t="s">
        <v>58</v>
      </c>
      <c r="F368">
        <v>31616.67</v>
      </c>
      <c r="G368">
        <v>33196.072999999997</v>
      </c>
      <c r="H368">
        <v>34977.506000000001</v>
      </c>
      <c r="I368">
        <v>38585.802000000003</v>
      </c>
      <c r="J368">
        <v>33432.332000000002</v>
      </c>
      <c r="K368">
        <v>30060.537</v>
      </c>
      <c r="L368">
        <v>39082.182999999997</v>
      </c>
      <c r="M368">
        <v>33818.482000000004</v>
      </c>
      <c r="N368">
        <v>36625.637999999999</v>
      </c>
      <c r="O368">
        <v>48172.968999999997</v>
      </c>
      <c r="P368">
        <v>15</v>
      </c>
    </row>
    <row r="369" spans="1:16" x14ac:dyDescent="0.3">
      <c r="A369" t="s">
        <v>511</v>
      </c>
      <c r="B369" t="s">
        <v>41</v>
      </c>
      <c r="C369" t="s">
        <v>15</v>
      </c>
      <c r="D369" t="s">
        <v>18</v>
      </c>
      <c r="E369" t="s">
        <v>58</v>
      </c>
      <c r="F369">
        <v>33406.821000000004</v>
      </c>
      <c r="G369">
        <v>31820.935000000001</v>
      </c>
      <c r="H369">
        <v>36090.430999999997</v>
      </c>
      <c r="I369">
        <v>41453.913999999997</v>
      </c>
      <c r="J369">
        <v>47141.606</v>
      </c>
      <c r="K369">
        <v>45136.095999999998</v>
      </c>
      <c r="L369">
        <v>51515.061999999998</v>
      </c>
      <c r="M369">
        <v>59159.01</v>
      </c>
      <c r="N369">
        <v>42203.758000000002</v>
      </c>
      <c r="O369">
        <v>44860.235000000001</v>
      </c>
      <c r="P369">
        <v>16</v>
      </c>
    </row>
    <row r="370" spans="1:16" x14ac:dyDescent="0.3">
      <c r="A370" t="s">
        <v>512</v>
      </c>
      <c r="B370" t="s">
        <v>51</v>
      </c>
      <c r="C370" t="s">
        <v>15</v>
      </c>
      <c r="D370" t="s">
        <v>18</v>
      </c>
      <c r="E370" t="s">
        <v>58</v>
      </c>
      <c r="F370">
        <v>26933.635999999999</v>
      </c>
      <c r="G370">
        <v>23352.971000000001</v>
      </c>
      <c r="H370">
        <v>27357.963</v>
      </c>
      <c r="I370">
        <v>27357.919999999998</v>
      </c>
      <c r="J370">
        <v>30494.137999999999</v>
      </c>
      <c r="K370">
        <v>35910.218000000001</v>
      </c>
      <c r="L370">
        <v>39029.822</v>
      </c>
      <c r="M370">
        <v>39053.648999999998</v>
      </c>
      <c r="N370">
        <v>32090.928</v>
      </c>
      <c r="O370">
        <v>42849.307000000001</v>
      </c>
      <c r="P370">
        <v>17</v>
      </c>
    </row>
    <row r="371" spans="1:16" x14ac:dyDescent="0.3">
      <c r="A371" t="s">
        <v>513</v>
      </c>
      <c r="B371" t="s">
        <v>23</v>
      </c>
      <c r="C371" t="s">
        <v>15</v>
      </c>
      <c r="D371" t="s">
        <v>18</v>
      </c>
      <c r="E371" t="s">
        <v>58</v>
      </c>
      <c r="F371">
        <v>23851.984</v>
      </c>
      <c r="G371">
        <v>20186.173999999999</v>
      </c>
      <c r="H371">
        <v>18707.795999999998</v>
      </c>
      <c r="I371">
        <v>29943.144</v>
      </c>
      <c r="J371">
        <v>28728.669000000002</v>
      </c>
      <c r="K371">
        <v>45764.656000000003</v>
      </c>
      <c r="L371">
        <v>75745.971000000005</v>
      </c>
      <c r="M371">
        <v>49495.474999999999</v>
      </c>
      <c r="N371">
        <v>27515.002</v>
      </c>
      <c r="O371">
        <v>36830.963000000003</v>
      </c>
      <c r="P371">
        <v>18</v>
      </c>
    </row>
    <row r="372" spans="1:16" x14ac:dyDescent="0.3">
      <c r="A372" t="s">
        <v>514</v>
      </c>
      <c r="B372" t="s">
        <v>44</v>
      </c>
      <c r="C372" t="s">
        <v>15</v>
      </c>
      <c r="D372" t="s">
        <v>18</v>
      </c>
      <c r="E372" t="s">
        <v>58</v>
      </c>
      <c r="F372">
        <v>20895.25</v>
      </c>
      <c r="G372">
        <v>25619.873</v>
      </c>
      <c r="H372">
        <v>26130.811000000002</v>
      </c>
      <c r="I372">
        <v>30155.772000000001</v>
      </c>
      <c r="J372">
        <v>32506.322</v>
      </c>
      <c r="K372">
        <v>36094.993999999999</v>
      </c>
      <c r="L372">
        <v>38608.546000000002</v>
      </c>
      <c r="M372">
        <v>34661.137999999999</v>
      </c>
      <c r="N372">
        <v>31142.824000000001</v>
      </c>
      <c r="O372">
        <v>35750.942000000003</v>
      </c>
      <c r="P372">
        <v>19</v>
      </c>
    </row>
    <row r="373" spans="1:16" x14ac:dyDescent="0.3">
      <c r="A373" t="s">
        <v>515</v>
      </c>
      <c r="B373" t="s">
        <v>14</v>
      </c>
      <c r="C373" t="s">
        <v>15</v>
      </c>
      <c r="D373" t="s">
        <v>18</v>
      </c>
      <c r="E373" t="s">
        <v>58</v>
      </c>
      <c r="F373">
        <v>23148.855</v>
      </c>
      <c r="G373">
        <v>22414.378000000001</v>
      </c>
      <c r="H373">
        <v>25931.777999999998</v>
      </c>
      <c r="I373">
        <v>25321.374</v>
      </c>
      <c r="J373">
        <v>30533.465</v>
      </c>
      <c r="K373">
        <v>34511.421999999999</v>
      </c>
      <c r="L373">
        <v>37024.358</v>
      </c>
      <c r="M373">
        <v>35493.42</v>
      </c>
      <c r="N373">
        <v>34965.792000000001</v>
      </c>
      <c r="O373">
        <v>34036.866000000002</v>
      </c>
      <c r="P373">
        <v>20</v>
      </c>
    </row>
    <row r="374" spans="1:16" x14ac:dyDescent="0.3">
      <c r="A374" t="s">
        <v>516</v>
      </c>
      <c r="B374" t="s">
        <v>24</v>
      </c>
      <c r="C374" t="s">
        <v>15</v>
      </c>
      <c r="D374" t="s">
        <v>18</v>
      </c>
      <c r="E374" t="s">
        <v>58</v>
      </c>
      <c r="F374">
        <v>54226.805999999997</v>
      </c>
      <c r="G374">
        <v>52572.519</v>
      </c>
      <c r="H374">
        <v>42439.89</v>
      </c>
      <c r="I374">
        <v>42173.112000000001</v>
      </c>
      <c r="J374">
        <v>38384.154999999999</v>
      </c>
      <c r="K374">
        <v>31855.45</v>
      </c>
      <c r="L374">
        <v>32283.929</v>
      </c>
      <c r="M374">
        <v>34553.474000000002</v>
      </c>
      <c r="N374">
        <v>24681.667000000001</v>
      </c>
      <c r="O374">
        <v>32051.825000000001</v>
      </c>
      <c r="P374">
        <v>21</v>
      </c>
    </row>
    <row r="375" spans="1:16" x14ac:dyDescent="0.3">
      <c r="A375" t="s">
        <v>517</v>
      </c>
      <c r="B375" t="s">
        <v>32</v>
      </c>
      <c r="C375" t="s">
        <v>15</v>
      </c>
      <c r="D375" t="s">
        <v>18</v>
      </c>
      <c r="E375" t="s">
        <v>58</v>
      </c>
      <c r="F375">
        <v>19704.563999999998</v>
      </c>
      <c r="G375">
        <v>21657.352999999999</v>
      </c>
      <c r="H375">
        <v>26046.008000000002</v>
      </c>
      <c r="I375">
        <v>24143.491000000002</v>
      </c>
      <c r="J375">
        <v>23356.116999999998</v>
      </c>
      <c r="K375">
        <v>22614.566999999999</v>
      </c>
      <c r="L375">
        <v>25799.195</v>
      </c>
      <c r="M375">
        <v>26813.397000000001</v>
      </c>
      <c r="N375">
        <v>25004.385999999999</v>
      </c>
      <c r="O375">
        <v>28925.867999999999</v>
      </c>
      <c r="P375">
        <v>22</v>
      </c>
    </row>
    <row r="376" spans="1:16" x14ac:dyDescent="0.3">
      <c r="A376" t="s">
        <v>518</v>
      </c>
      <c r="B376" t="s">
        <v>37</v>
      </c>
      <c r="C376" t="s">
        <v>15</v>
      </c>
      <c r="D376" t="s">
        <v>18</v>
      </c>
      <c r="E376" t="s">
        <v>58</v>
      </c>
      <c r="F376">
        <v>19586.976999999999</v>
      </c>
      <c r="G376">
        <v>19382.616999999998</v>
      </c>
      <c r="H376">
        <v>22503.769</v>
      </c>
      <c r="I376">
        <v>19028.117999999999</v>
      </c>
      <c r="J376">
        <v>21450.595000000001</v>
      </c>
      <c r="K376">
        <v>31112.555</v>
      </c>
      <c r="L376">
        <v>30023.809000000001</v>
      </c>
      <c r="M376">
        <v>34392.701000000001</v>
      </c>
      <c r="N376">
        <v>26022.258999999998</v>
      </c>
      <c r="O376">
        <v>28624.197</v>
      </c>
      <c r="P376">
        <v>23</v>
      </c>
    </row>
    <row r="377" spans="1:16" x14ac:dyDescent="0.3">
      <c r="A377" t="s">
        <v>519</v>
      </c>
      <c r="B377" t="s">
        <v>43</v>
      </c>
      <c r="C377" t="s">
        <v>15</v>
      </c>
      <c r="D377" t="s">
        <v>18</v>
      </c>
      <c r="E377" t="s">
        <v>58</v>
      </c>
      <c r="F377">
        <v>17132.598000000002</v>
      </c>
      <c r="G377">
        <v>18942.261999999999</v>
      </c>
      <c r="H377">
        <v>21409.544000000002</v>
      </c>
      <c r="I377">
        <v>20091.170999999998</v>
      </c>
      <c r="J377">
        <v>28536.845000000001</v>
      </c>
      <c r="K377">
        <v>27563.736000000001</v>
      </c>
      <c r="L377">
        <v>30302.819</v>
      </c>
      <c r="M377">
        <v>31958.995999999999</v>
      </c>
      <c r="N377">
        <v>24306.093000000001</v>
      </c>
      <c r="O377">
        <v>27105.081999999999</v>
      </c>
      <c r="P377">
        <v>24</v>
      </c>
    </row>
    <row r="378" spans="1:16" x14ac:dyDescent="0.3">
      <c r="A378" t="s">
        <v>520</v>
      </c>
      <c r="B378" t="s">
        <v>33</v>
      </c>
      <c r="C378" t="s">
        <v>15</v>
      </c>
      <c r="D378" t="s">
        <v>18</v>
      </c>
      <c r="E378" t="s">
        <v>58</v>
      </c>
      <c r="F378">
        <v>18205.055</v>
      </c>
      <c r="G378">
        <v>18859.416000000001</v>
      </c>
      <c r="H378">
        <v>22747.768</v>
      </c>
      <c r="I378">
        <v>28721.263999999999</v>
      </c>
      <c r="J378">
        <v>32169.966</v>
      </c>
      <c r="K378">
        <v>30213.023000000001</v>
      </c>
      <c r="L378">
        <v>31632.672999999999</v>
      </c>
      <c r="M378">
        <v>27489.249</v>
      </c>
      <c r="N378">
        <v>23612.571</v>
      </c>
      <c r="O378">
        <v>25961.895</v>
      </c>
      <c r="P378">
        <v>25</v>
      </c>
    </row>
    <row r="379" spans="1:16" x14ac:dyDescent="0.3">
      <c r="A379" t="s">
        <v>521</v>
      </c>
      <c r="B379" t="s">
        <v>27</v>
      </c>
      <c r="C379" t="s">
        <v>15</v>
      </c>
      <c r="D379" t="s">
        <v>18</v>
      </c>
      <c r="E379" t="s">
        <v>58</v>
      </c>
      <c r="F379">
        <v>29015.182000000001</v>
      </c>
      <c r="G379">
        <v>21991.215</v>
      </c>
      <c r="H379">
        <v>23975.905999999999</v>
      </c>
      <c r="I379">
        <v>25611.135999999999</v>
      </c>
      <c r="J379">
        <v>25447.411</v>
      </c>
      <c r="K379">
        <v>24491.057000000001</v>
      </c>
      <c r="L379">
        <v>23232.294000000002</v>
      </c>
      <c r="M379">
        <v>20987.373</v>
      </c>
      <c r="N379">
        <v>17598.968000000001</v>
      </c>
      <c r="O379">
        <v>24996.07</v>
      </c>
      <c r="P379">
        <v>26</v>
      </c>
    </row>
    <row r="380" spans="1:16" x14ac:dyDescent="0.3">
      <c r="A380" t="s">
        <v>522</v>
      </c>
      <c r="B380" t="s">
        <v>36</v>
      </c>
      <c r="C380" t="s">
        <v>15</v>
      </c>
      <c r="D380" t="s">
        <v>18</v>
      </c>
      <c r="E380" t="s">
        <v>58</v>
      </c>
      <c r="F380">
        <v>21911.143</v>
      </c>
      <c r="G380">
        <v>19296.273000000001</v>
      </c>
      <c r="H380">
        <v>22729.17</v>
      </c>
      <c r="I380">
        <v>25329.93</v>
      </c>
      <c r="J380">
        <v>25631.323</v>
      </c>
      <c r="K380">
        <v>25380.021000000001</v>
      </c>
      <c r="L380">
        <v>28756.088</v>
      </c>
      <c r="M380">
        <v>25915.843000000001</v>
      </c>
      <c r="N380">
        <v>20847.891</v>
      </c>
      <c r="O380">
        <v>23981.915000000001</v>
      </c>
      <c r="P380">
        <v>27</v>
      </c>
    </row>
    <row r="381" spans="1:16" x14ac:dyDescent="0.3">
      <c r="A381" t="s">
        <v>523</v>
      </c>
      <c r="B381" t="s">
        <v>30</v>
      </c>
      <c r="C381" t="s">
        <v>15</v>
      </c>
      <c r="D381" t="s">
        <v>18</v>
      </c>
      <c r="E381" t="s">
        <v>58</v>
      </c>
      <c r="F381">
        <v>14827.596</v>
      </c>
      <c r="G381">
        <v>15374.972</v>
      </c>
      <c r="H381">
        <v>18458.835999999999</v>
      </c>
      <c r="I381">
        <v>16648.46</v>
      </c>
      <c r="J381">
        <v>20154.003000000001</v>
      </c>
      <c r="K381">
        <v>21738.005000000001</v>
      </c>
      <c r="L381">
        <v>22611.63</v>
      </c>
      <c r="M381">
        <v>25000.848999999998</v>
      </c>
      <c r="N381">
        <v>19318.343000000001</v>
      </c>
      <c r="O381">
        <v>23121.42</v>
      </c>
      <c r="P381">
        <v>28</v>
      </c>
    </row>
    <row r="382" spans="1:16" x14ac:dyDescent="0.3">
      <c r="A382" t="s">
        <v>524</v>
      </c>
      <c r="B382" t="s">
        <v>52</v>
      </c>
      <c r="C382" t="s">
        <v>15</v>
      </c>
      <c r="D382" t="s">
        <v>18</v>
      </c>
      <c r="E382" t="s">
        <v>58</v>
      </c>
      <c r="F382">
        <v>12368.034</v>
      </c>
      <c r="G382">
        <v>12100.596</v>
      </c>
      <c r="H382">
        <v>13037.23</v>
      </c>
      <c r="I382">
        <v>13298.18</v>
      </c>
      <c r="J382">
        <v>16506.206999999999</v>
      </c>
      <c r="K382">
        <v>16571.060000000001</v>
      </c>
      <c r="L382">
        <v>20220.713</v>
      </c>
      <c r="M382">
        <v>18758.651000000002</v>
      </c>
      <c r="N382">
        <v>15044.59</v>
      </c>
      <c r="O382">
        <v>20738.185000000001</v>
      </c>
      <c r="P382">
        <v>29</v>
      </c>
    </row>
    <row r="383" spans="1:16" x14ac:dyDescent="0.3">
      <c r="A383" t="s">
        <v>525</v>
      </c>
      <c r="B383" t="s">
        <v>38</v>
      </c>
      <c r="C383" t="s">
        <v>15</v>
      </c>
      <c r="D383" t="s">
        <v>18</v>
      </c>
      <c r="E383" t="s">
        <v>58</v>
      </c>
      <c r="F383">
        <v>12303.017</v>
      </c>
      <c r="G383">
        <v>12405.147999999999</v>
      </c>
      <c r="H383">
        <v>14681.797</v>
      </c>
      <c r="I383">
        <v>14267.504000000001</v>
      </c>
      <c r="J383">
        <v>15788.61</v>
      </c>
      <c r="K383">
        <v>15595.635</v>
      </c>
      <c r="L383">
        <v>14540.305</v>
      </c>
      <c r="M383">
        <v>15890.867</v>
      </c>
      <c r="N383">
        <v>12330.942999999999</v>
      </c>
      <c r="O383">
        <v>18386.001</v>
      </c>
      <c r="P383">
        <v>30</v>
      </c>
    </row>
    <row r="384" spans="1:16" x14ac:dyDescent="0.3">
      <c r="A384" t="s">
        <v>526</v>
      </c>
      <c r="B384" t="s">
        <v>26</v>
      </c>
      <c r="C384" t="s">
        <v>15</v>
      </c>
      <c r="D384" t="s">
        <v>18</v>
      </c>
      <c r="E384" t="s">
        <v>58</v>
      </c>
      <c r="F384">
        <v>14756.474</v>
      </c>
      <c r="G384">
        <v>13777.365</v>
      </c>
      <c r="H384">
        <v>12637.963</v>
      </c>
      <c r="I384">
        <v>13217.278</v>
      </c>
      <c r="J384">
        <v>14740.154</v>
      </c>
      <c r="K384">
        <v>15056.831</v>
      </c>
      <c r="L384">
        <v>14178.438</v>
      </c>
      <c r="M384">
        <v>19785.12</v>
      </c>
      <c r="N384">
        <v>17337.487000000001</v>
      </c>
      <c r="O384">
        <v>17654.406999999999</v>
      </c>
      <c r="P384">
        <v>31</v>
      </c>
    </row>
    <row r="385" spans="1:16" x14ac:dyDescent="0.3">
      <c r="A385" t="s">
        <v>527</v>
      </c>
      <c r="B385" t="s">
        <v>49</v>
      </c>
      <c r="C385" t="s">
        <v>15</v>
      </c>
      <c r="D385" t="s">
        <v>18</v>
      </c>
      <c r="E385" t="s">
        <v>58</v>
      </c>
      <c r="F385">
        <v>9574.9789999999994</v>
      </c>
      <c r="G385">
        <v>6061.7860000000001</v>
      </c>
      <c r="H385">
        <v>7840.1310000000003</v>
      </c>
      <c r="I385">
        <v>11859.986999999999</v>
      </c>
      <c r="J385">
        <v>11266.596</v>
      </c>
      <c r="K385">
        <v>9325.3469999999998</v>
      </c>
      <c r="L385">
        <v>12401.504999999999</v>
      </c>
      <c r="M385">
        <v>18648.48</v>
      </c>
      <c r="N385">
        <v>11582.083000000001</v>
      </c>
      <c r="O385">
        <v>12605.999</v>
      </c>
      <c r="P385">
        <v>32</v>
      </c>
    </row>
    <row r="386" spans="1:16" x14ac:dyDescent="0.3">
      <c r="A386" t="s">
        <v>528</v>
      </c>
      <c r="B386" t="s">
        <v>39</v>
      </c>
      <c r="C386" t="s">
        <v>15</v>
      </c>
      <c r="D386" t="s">
        <v>18</v>
      </c>
      <c r="E386" t="s">
        <v>59</v>
      </c>
      <c r="F386">
        <v>273566.48499999999</v>
      </c>
      <c r="G386">
        <v>267103.24</v>
      </c>
      <c r="H386">
        <v>291028.41499999998</v>
      </c>
      <c r="I386">
        <v>335394.50199999998</v>
      </c>
      <c r="J386">
        <v>364713.47600000002</v>
      </c>
      <c r="K386">
        <v>423328.93800000002</v>
      </c>
      <c r="L386">
        <v>474257.83399999997</v>
      </c>
      <c r="M386">
        <v>485477.60800000001</v>
      </c>
      <c r="N386">
        <v>462052.67300000001</v>
      </c>
      <c r="O386">
        <v>576289.08799999999</v>
      </c>
      <c r="P386">
        <v>1</v>
      </c>
    </row>
    <row r="387" spans="1:16" x14ac:dyDescent="0.3">
      <c r="A387" t="s">
        <v>529</v>
      </c>
      <c r="B387" t="s">
        <v>35</v>
      </c>
      <c r="C387" t="s">
        <v>15</v>
      </c>
      <c r="D387" t="s">
        <v>18</v>
      </c>
      <c r="E387" t="s">
        <v>59</v>
      </c>
      <c r="F387">
        <v>281504.77299999999</v>
      </c>
      <c r="G387">
        <v>289070.06400000001</v>
      </c>
      <c r="H387">
        <v>289905.63199999998</v>
      </c>
      <c r="I387">
        <v>318591.62300000002</v>
      </c>
      <c r="J387">
        <v>336645.13699999999</v>
      </c>
      <c r="K387">
        <v>379767.46500000003</v>
      </c>
      <c r="L387">
        <v>405660.32900000003</v>
      </c>
      <c r="M387">
        <v>395114.62800000003</v>
      </c>
      <c r="N387">
        <v>357600.837</v>
      </c>
      <c r="O387">
        <v>412260.402</v>
      </c>
      <c r="P387">
        <v>2</v>
      </c>
    </row>
    <row r="388" spans="1:16" x14ac:dyDescent="0.3">
      <c r="A388" t="s">
        <v>530</v>
      </c>
      <c r="B388" t="s">
        <v>25</v>
      </c>
      <c r="C388" t="s">
        <v>15</v>
      </c>
      <c r="D388" t="s">
        <v>18</v>
      </c>
      <c r="E388" t="s">
        <v>59</v>
      </c>
      <c r="F388">
        <v>223405.524</v>
      </c>
      <c r="G388">
        <v>214248.51699999999</v>
      </c>
      <c r="H388">
        <v>230009.88399999999</v>
      </c>
      <c r="I388">
        <v>254106.198</v>
      </c>
      <c r="J388">
        <v>281238.95799999998</v>
      </c>
      <c r="K388">
        <v>310635.071</v>
      </c>
      <c r="L388">
        <v>341834.53899999999</v>
      </c>
      <c r="M388">
        <v>352255.86300000001</v>
      </c>
      <c r="N388">
        <v>329266.98200000002</v>
      </c>
      <c r="O388">
        <v>394608.41899999999</v>
      </c>
      <c r="P388">
        <v>3</v>
      </c>
    </row>
    <row r="389" spans="1:16" x14ac:dyDescent="0.3">
      <c r="A389" t="s">
        <v>531</v>
      </c>
      <c r="B389" t="s">
        <v>34</v>
      </c>
      <c r="C389" t="s">
        <v>15</v>
      </c>
      <c r="D389" t="s">
        <v>18</v>
      </c>
      <c r="E389" t="s">
        <v>59</v>
      </c>
      <c r="F389">
        <v>195585.42600000001</v>
      </c>
      <c r="G389">
        <v>211593.08199999999</v>
      </c>
      <c r="H389">
        <v>244742.117</v>
      </c>
      <c r="I389">
        <v>279315.03100000002</v>
      </c>
      <c r="J389">
        <v>308862.94900000002</v>
      </c>
      <c r="K389">
        <v>328450.81199999998</v>
      </c>
      <c r="L389">
        <v>350589.95500000002</v>
      </c>
      <c r="M389">
        <v>369204.64799999999</v>
      </c>
      <c r="N389">
        <v>349536.27799999999</v>
      </c>
      <c r="O389">
        <v>365950.17200000002</v>
      </c>
      <c r="P389">
        <v>4</v>
      </c>
    </row>
    <row r="390" spans="1:16" x14ac:dyDescent="0.3">
      <c r="A390" t="s">
        <v>532</v>
      </c>
      <c r="B390" t="s">
        <v>31</v>
      </c>
      <c r="C390" t="s">
        <v>15</v>
      </c>
      <c r="D390" t="s">
        <v>18</v>
      </c>
      <c r="E390" t="s">
        <v>59</v>
      </c>
      <c r="F390">
        <v>136423.88200000001</v>
      </c>
      <c r="G390">
        <v>140603.14300000001</v>
      </c>
      <c r="H390">
        <v>173715.30499999999</v>
      </c>
      <c r="I390">
        <v>212472.53400000001</v>
      </c>
      <c r="J390">
        <v>232399.76800000001</v>
      </c>
      <c r="K390">
        <v>267798.84999999998</v>
      </c>
      <c r="L390">
        <v>278796.75400000002</v>
      </c>
      <c r="M390">
        <v>270207.60200000001</v>
      </c>
      <c r="N390">
        <v>281648.45600000001</v>
      </c>
      <c r="O390">
        <v>305738.636</v>
      </c>
      <c r="P390">
        <v>5</v>
      </c>
    </row>
    <row r="391" spans="1:16" x14ac:dyDescent="0.3">
      <c r="A391" t="s">
        <v>533</v>
      </c>
      <c r="B391" t="s">
        <v>22</v>
      </c>
      <c r="C391" t="s">
        <v>15</v>
      </c>
      <c r="D391" t="s">
        <v>18</v>
      </c>
      <c r="E391" t="s">
        <v>59</v>
      </c>
      <c r="F391">
        <v>104486.467</v>
      </c>
      <c r="G391">
        <v>100695.55</v>
      </c>
      <c r="H391">
        <v>120671.118</v>
      </c>
      <c r="I391">
        <v>163594.01300000001</v>
      </c>
      <c r="J391">
        <v>185744.361</v>
      </c>
      <c r="K391">
        <v>196301.18100000001</v>
      </c>
      <c r="L391">
        <v>220244.81299999999</v>
      </c>
      <c r="M391">
        <v>239888.136</v>
      </c>
      <c r="N391">
        <v>250790.606</v>
      </c>
      <c r="O391">
        <v>295261.13799999998</v>
      </c>
      <c r="P391">
        <v>6</v>
      </c>
    </row>
    <row r="392" spans="1:16" x14ac:dyDescent="0.3">
      <c r="A392" t="s">
        <v>534</v>
      </c>
      <c r="B392" t="s">
        <v>28</v>
      </c>
      <c r="C392" t="s">
        <v>15</v>
      </c>
      <c r="D392" t="s">
        <v>18</v>
      </c>
      <c r="E392" t="s">
        <v>59</v>
      </c>
      <c r="F392">
        <v>123158.69500000001</v>
      </c>
      <c r="G392">
        <v>122756.47900000001</v>
      </c>
      <c r="H392">
        <v>140982.12100000001</v>
      </c>
      <c r="I392">
        <v>182030.826</v>
      </c>
      <c r="J392">
        <v>205132.041</v>
      </c>
      <c r="K392">
        <v>216846.00200000001</v>
      </c>
      <c r="L392">
        <v>230805.73300000001</v>
      </c>
      <c r="M392">
        <v>239372.98</v>
      </c>
      <c r="N392">
        <v>236562.30499999999</v>
      </c>
      <c r="O392">
        <v>271217.61900000001</v>
      </c>
      <c r="P392">
        <v>7</v>
      </c>
    </row>
    <row r="393" spans="1:16" x14ac:dyDescent="0.3">
      <c r="A393" t="s">
        <v>535</v>
      </c>
      <c r="B393" t="s">
        <v>29</v>
      </c>
      <c r="C393" t="s">
        <v>15</v>
      </c>
      <c r="D393" t="s">
        <v>18</v>
      </c>
      <c r="E393" t="s">
        <v>59</v>
      </c>
      <c r="F393">
        <v>163727.94399999999</v>
      </c>
      <c r="G393">
        <v>168347.23499999999</v>
      </c>
      <c r="H393">
        <v>168942.815</v>
      </c>
      <c r="I393">
        <v>173836.345</v>
      </c>
      <c r="J393">
        <v>183918.182</v>
      </c>
      <c r="K393">
        <v>191952.212</v>
      </c>
      <c r="L393">
        <v>200202.361</v>
      </c>
      <c r="M393">
        <v>201991.94099999999</v>
      </c>
      <c r="N393">
        <v>189059.954</v>
      </c>
      <c r="O393">
        <v>217564.07699999999</v>
      </c>
      <c r="P393">
        <v>8</v>
      </c>
    </row>
    <row r="394" spans="1:16" x14ac:dyDescent="0.3">
      <c r="A394" t="s">
        <v>536</v>
      </c>
      <c r="B394" t="s">
        <v>46</v>
      </c>
      <c r="C394" t="s">
        <v>15</v>
      </c>
      <c r="D394" t="s">
        <v>18</v>
      </c>
      <c r="E394" t="s">
        <v>59</v>
      </c>
      <c r="F394">
        <v>115603.311</v>
      </c>
      <c r="G394">
        <v>129359.18</v>
      </c>
      <c r="H394">
        <v>138699.95800000001</v>
      </c>
      <c r="I394">
        <v>157969.70000000001</v>
      </c>
      <c r="J394">
        <v>171254.894</v>
      </c>
      <c r="K394">
        <v>182875.573</v>
      </c>
      <c r="L394">
        <v>183680.72099999999</v>
      </c>
      <c r="M394">
        <v>189042.258</v>
      </c>
      <c r="N394">
        <v>182819.19899999999</v>
      </c>
      <c r="O394">
        <v>209571.18400000001</v>
      </c>
      <c r="P394">
        <v>9</v>
      </c>
    </row>
    <row r="395" spans="1:16" x14ac:dyDescent="0.3">
      <c r="A395" t="s">
        <v>537</v>
      </c>
      <c r="B395" t="s">
        <v>41</v>
      </c>
      <c r="C395" t="s">
        <v>15</v>
      </c>
      <c r="D395" t="s">
        <v>18</v>
      </c>
      <c r="E395" t="s">
        <v>59</v>
      </c>
      <c r="F395">
        <v>130977.182</v>
      </c>
      <c r="G395">
        <v>120107.315</v>
      </c>
      <c r="H395">
        <v>123929.815</v>
      </c>
      <c r="I395">
        <v>139411.12100000001</v>
      </c>
      <c r="J395">
        <v>155528.087</v>
      </c>
      <c r="K395">
        <v>194144.122</v>
      </c>
      <c r="L395">
        <v>205671.742</v>
      </c>
      <c r="M395">
        <v>200989.20199999999</v>
      </c>
      <c r="N395">
        <v>184669.46900000001</v>
      </c>
      <c r="O395">
        <v>204664.788</v>
      </c>
      <c r="P395">
        <v>10</v>
      </c>
    </row>
    <row r="396" spans="1:16" x14ac:dyDescent="0.3">
      <c r="A396" t="s">
        <v>538</v>
      </c>
      <c r="B396" t="s">
        <v>48</v>
      </c>
      <c r="C396" t="s">
        <v>15</v>
      </c>
      <c r="D396" t="s">
        <v>18</v>
      </c>
      <c r="E396" t="s">
        <v>59</v>
      </c>
      <c r="F396">
        <v>112075.58</v>
      </c>
      <c r="G396">
        <v>105978.02899999999</v>
      </c>
      <c r="H396">
        <v>110561.85400000001</v>
      </c>
      <c r="I396">
        <v>140856.13800000001</v>
      </c>
      <c r="J396">
        <v>141962.71299999999</v>
      </c>
      <c r="K396">
        <v>149649.83900000001</v>
      </c>
      <c r="L396">
        <v>158084.51199999999</v>
      </c>
      <c r="M396">
        <v>177126.228</v>
      </c>
      <c r="N396">
        <v>177379.09700000001</v>
      </c>
      <c r="O396">
        <v>196951.09099999999</v>
      </c>
      <c r="P396">
        <v>11</v>
      </c>
    </row>
    <row r="397" spans="1:16" x14ac:dyDescent="0.3">
      <c r="A397" t="s">
        <v>539</v>
      </c>
      <c r="B397" t="s">
        <v>44</v>
      </c>
      <c r="C397" t="s">
        <v>15</v>
      </c>
      <c r="D397" t="s">
        <v>18</v>
      </c>
      <c r="E397" t="s">
        <v>59</v>
      </c>
      <c r="F397">
        <v>76571.722999999998</v>
      </c>
      <c r="G397">
        <v>77158.354999999996</v>
      </c>
      <c r="H397">
        <v>84850.289000000004</v>
      </c>
      <c r="I397">
        <v>96302.043999999994</v>
      </c>
      <c r="J397">
        <v>114640.97100000001</v>
      </c>
      <c r="K397">
        <v>136596.1</v>
      </c>
      <c r="L397">
        <v>152175.25200000001</v>
      </c>
      <c r="M397">
        <v>161039.95600000001</v>
      </c>
      <c r="N397">
        <v>165985.39000000001</v>
      </c>
      <c r="O397">
        <v>179525.87400000001</v>
      </c>
      <c r="P397">
        <v>12</v>
      </c>
    </row>
    <row r="398" spans="1:16" x14ac:dyDescent="0.3">
      <c r="A398" t="s">
        <v>540</v>
      </c>
      <c r="B398" t="s">
        <v>50</v>
      </c>
      <c r="C398" t="s">
        <v>15</v>
      </c>
      <c r="D398" t="s">
        <v>18</v>
      </c>
      <c r="E398" t="s">
        <v>59</v>
      </c>
      <c r="F398">
        <v>138784.62700000001</v>
      </c>
      <c r="G398">
        <v>134729.68</v>
      </c>
      <c r="H398">
        <v>136407.443</v>
      </c>
      <c r="I398">
        <v>144351.01800000001</v>
      </c>
      <c r="J398">
        <v>141224.64199999999</v>
      </c>
      <c r="K398">
        <v>139676.83600000001</v>
      </c>
      <c r="L398">
        <v>147598.514</v>
      </c>
      <c r="M398">
        <v>159119.451</v>
      </c>
      <c r="N398">
        <v>151054.70499999999</v>
      </c>
      <c r="O398">
        <v>176492.79999999999</v>
      </c>
      <c r="P398">
        <v>13</v>
      </c>
    </row>
    <row r="399" spans="1:16" x14ac:dyDescent="0.3">
      <c r="A399" t="s">
        <v>541</v>
      </c>
      <c r="B399" t="s">
        <v>42</v>
      </c>
      <c r="C399" t="s">
        <v>15</v>
      </c>
      <c r="D399" t="s">
        <v>18</v>
      </c>
      <c r="E399" t="s">
        <v>59</v>
      </c>
      <c r="F399">
        <v>80239.468999999997</v>
      </c>
      <c r="G399">
        <v>81285.100000000006</v>
      </c>
      <c r="H399">
        <v>91717.709000000003</v>
      </c>
      <c r="I399">
        <v>108176.905</v>
      </c>
      <c r="J399">
        <v>129057.637</v>
      </c>
      <c r="K399">
        <v>146049.943</v>
      </c>
      <c r="L399">
        <v>157073.85</v>
      </c>
      <c r="M399">
        <v>159959.61300000001</v>
      </c>
      <c r="N399">
        <v>143977.476</v>
      </c>
      <c r="O399">
        <v>171289.57500000001</v>
      </c>
      <c r="P399">
        <v>14</v>
      </c>
    </row>
    <row r="400" spans="1:16" x14ac:dyDescent="0.3">
      <c r="A400" t="s">
        <v>542</v>
      </c>
      <c r="B400" t="s">
        <v>14</v>
      </c>
      <c r="C400" t="s">
        <v>15</v>
      </c>
      <c r="D400" t="s">
        <v>18</v>
      </c>
      <c r="E400" t="s">
        <v>59</v>
      </c>
      <c r="F400">
        <v>42392.525999999998</v>
      </c>
      <c r="G400">
        <v>44876.487999999998</v>
      </c>
      <c r="H400">
        <v>56138.652999999998</v>
      </c>
      <c r="I400">
        <v>66230.619000000006</v>
      </c>
      <c r="J400">
        <v>78742.213000000003</v>
      </c>
      <c r="K400">
        <v>87095.657999999996</v>
      </c>
      <c r="L400">
        <v>96392.614000000001</v>
      </c>
      <c r="M400">
        <v>100003.38099999999</v>
      </c>
      <c r="N400">
        <v>101587.54399999999</v>
      </c>
      <c r="O400">
        <v>105123.66800000001</v>
      </c>
      <c r="P400">
        <v>15</v>
      </c>
    </row>
    <row r="401" spans="1:16" x14ac:dyDescent="0.3">
      <c r="A401" t="s">
        <v>543</v>
      </c>
      <c r="B401" t="s">
        <v>33</v>
      </c>
      <c r="C401" t="s">
        <v>15</v>
      </c>
      <c r="D401" t="s">
        <v>18</v>
      </c>
      <c r="E401" t="s">
        <v>59</v>
      </c>
      <c r="F401">
        <v>61879.277999999998</v>
      </c>
      <c r="G401">
        <v>47489.9</v>
      </c>
      <c r="H401">
        <v>56775.665999999997</v>
      </c>
      <c r="I401">
        <v>66701.698000000004</v>
      </c>
      <c r="J401">
        <v>55940.038</v>
      </c>
      <c r="K401">
        <v>83803.349000000002</v>
      </c>
      <c r="L401">
        <v>97280.930999999997</v>
      </c>
      <c r="M401">
        <v>93258.278000000006</v>
      </c>
      <c r="N401">
        <v>79999.664999999994</v>
      </c>
      <c r="O401">
        <v>97706.714999999997</v>
      </c>
      <c r="P401">
        <v>16</v>
      </c>
    </row>
    <row r="402" spans="1:16" x14ac:dyDescent="0.3">
      <c r="A402" t="s">
        <v>544</v>
      </c>
      <c r="B402" t="s">
        <v>40</v>
      </c>
      <c r="C402" t="s">
        <v>15</v>
      </c>
      <c r="D402" t="s">
        <v>18</v>
      </c>
      <c r="E402" t="s">
        <v>59</v>
      </c>
      <c r="F402">
        <v>38208.569000000003</v>
      </c>
      <c r="G402">
        <v>29315.181</v>
      </c>
      <c r="H402">
        <v>35850.050999999999</v>
      </c>
      <c r="I402">
        <v>39341.264000000003</v>
      </c>
      <c r="J402">
        <v>25682.763999999999</v>
      </c>
      <c r="K402">
        <v>38716.358</v>
      </c>
      <c r="L402">
        <v>57805.951999999997</v>
      </c>
      <c r="M402">
        <v>47717.474999999999</v>
      </c>
      <c r="N402">
        <v>51143.095000000001</v>
      </c>
      <c r="O402">
        <v>62490.271999999997</v>
      </c>
      <c r="P402">
        <v>17</v>
      </c>
    </row>
    <row r="403" spans="1:16" x14ac:dyDescent="0.3">
      <c r="A403" t="s">
        <v>545</v>
      </c>
      <c r="B403" t="s">
        <v>36</v>
      </c>
      <c r="C403" t="s">
        <v>15</v>
      </c>
      <c r="D403" t="s">
        <v>18</v>
      </c>
      <c r="E403" t="s">
        <v>59</v>
      </c>
      <c r="F403">
        <v>39647.824999999997</v>
      </c>
      <c r="G403">
        <v>39146.911</v>
      </c>
      <c r="H403">
        <v>42777.803999999996</v>
      </c>
      <c r="I403">
        <v>39422.828999999998</v>
      </c>
      <c r="J403">
        <v>42508.584000000003</v>
      </c>
      <c r="K403">
        <v>49052.322</v>
      </c>
      <c r="L403">
        <v>49905.491999999998</v>
      </c>
      <c r="M403">
        <v>50720.436999999998</v>
      </c>
      <c r="N403">
        <v>56656.572999999997</v>
      </c>
      <c r="O403">
        <v>61906.213000000003</v>
      </c>
      <c r="P403">
        <v>18</v>
      </c>
    </row>
    <row r="404" spans="1:16" x14ac:dyDescent="0.3">
      <c r="A404" t="s">
        <v>546</v>
      </c>
      <c r="B404" t="s">
        <v>51</v>
      </c>
      <c r="C404" t="s">
        <v>15</v>
      </c>
      <c r="D404" t="s">
        <v>18</v>
      </c>
      <c r="E404" t="s">
        <v>59</v>
      </c>
      <c r="F404">
        <v>24878.304</v>
      </c>
      <c r="G404">
        <v>24939.311000000002</v>
      </c>
      <c r="H404">
        <v>27134.882000000001</v>
      </c>
      <c r="I404">
        <v>30665.518</v>
      </c>
      <c r="J404">
        <v>37697.608999999997</v>
      </c>
      <c r="K404">
        <v>43456.131000000001</v>
      </c>
      <c r="L404">
        <v>46493.608</v>
      </c>
      <c r="M404">
        <v>49335.620999999999</v>
      </c>
      <c r="N404">
        <v>49337.711000000003</v>
      </c>
      <c r="O404">
        <v>57298.533000000003</v>
      </c>
      <c r="P404">
        <v>19</v>
      </c>
    </row>
    <row r="405" spans="1:16" x14ac:dyDescent="0.3">
      <c r="A405" t="s">
        <v>547</v>
      </c>
      <c r="B405" t="s">
        <v>45</v>
      </c>
      <c r="C405" t="s">
        <v>15</v>
      </c>
      <c r="D405" t="s">
        <v>18</v>
      </c>
      <c r="E405" t="s">
        <v>59</v>
      </c>
      <c r="F405">
        <v>25435.993999999999</v>
      </c>
      <c r="G405">
        <v>25686.605</v>
      </c>
      <c r="H405">
        <v>26988.886999999999</v>
      </c>
      <c r="I405">
        <v>30792.856</v>
      </c>
      <c r="J405">
        <v>33160.917000000001</v>
      </c>
      <c r="K405">
        <v>35999.091</v>
      </c>
      <c r="L405">
        <v>38192.659</v>
      </c>
      <c r="M405">
        <v>41341.137000000002</v>
      </c>
      <c r="N405">
        <v>45346.84</v>
      </c>
      <c r="O405">
        <v>50976.317999999999</v>
      </c>
      <c r="P405">
        <v>20</v>
      </c>
    </row>
    <row r="406" spans="1:16" x14ac:dyDescent="0.3">
      <c r="A406" t="s">
        <v>548</v>
      </c>
      <c r="B406" t="s">
        <v>37</v>
      </c>
      <c r="C406" t="s">
        <v>15</v>
      </c>
      <c r="D406" t="s">
        <v>18</v>
      </c>
      <c r="E406" t="s">
        <v>59</v>
      </c>
      <c r="F406">
        <v>32636.240000000002</v>
      </c>
      <c r="G406">
        <v>34217.822999999997</v>
      </c>
      <c r="H406">
        <v>36148.080000000002</v>
      </c>
      <c r="I406">
        <v>41326.968999999997</v>
      </c>
      <c r="J406">
        <v>47109.262999999999</v>
      </c>
      <c r="K406">
        <v>51592.008000000002</v>
      </c>
      <c r="L406">
        <v>51846.927000000003</v>
      </c>
      <c r="M406">
        <v>49569.398999999998</v>
      </c>
      <c r="N406">
        <v>44018.862999999998</v>
      </c>
      <c r="O406">
        <v>50020.453999999998</v>
      </c>
      <c r="P406">
        <v>21</v>
      </c>
    </row>
    <row r="407" spans="1:16" x14ac:dyDescent="0.3">
      <c r="A407" t="s">
        <v>549</v>
      </c>
      <c r="B407" t="s">
        <v>30</v>
      </c>
      <c r="C407" t="s">
        <v>15</v>
      </c>
      <c r="D407" t="s">
        <v>18</v>
      </c>
      <c r="E407" t="s">
        <v>59</v>
      </c>
      <c r="F407">
        <v>30038.944</v>
      </c>
      <c r="G407">
        <v>30841.927</v>
      </c>
      <c r="H407">
        <v>29657.768</v>
      </c>
      <c r="I407">
        <v>32554.38</v>
      </c>
      <c r="J407">
        <v>36101.175999999999</v>
      </c>
      <c r="K407">
        <v>36815.74</v>
      </c>
      <c r="L407">
        <v>39872.724999999999</v>
      </c>
      <c r="M407">
        <v>42263.860999999997</v>
      </c>
      <c r="N407">
        <v>40180.116999999998</v>
      </c>
      <c r="O407">
        <v>48693.413</v>
      </c>
      <c r="P407">
        <v>22</v>
      </c>
    </row>
    <row r="408" spans="1:16" x14ac:dyDescent="0.3">
      <c r="A408" t="s">
        <v>550</v>
      </c>
      <c r="B408" t="s">
        <v>49</v>
      </c>
      <c r="C408" t="s">
        <v>15</v>
      </c>
      <c r="D408" t="s">
        <v>18</v>
      </c>
      <c r="E408" t="s">
        <v>59</v>
      </c>
      <c r="F408">
        <v>20824.826000000001</v>
      </c>
      <c r="G408">
        <v>20999.224999999999</v>
      </c>
      <c r="H408">
        <v>21682.425999999999</v>
      </c>
      <c r="I408">
        <v>23879.420999999998</v>
      </c>
      <c r="J408">
        <v>26150.957999999999</v>
      </c>
      <c r="K408">
        <v>28813.856</v>
      </c>
      <c r="L408">
        <v>31646.304</v>
      </c>
      <c r="M408">
        <v>31107.288</v>
      </c>
      <c r="N408">
        <v>28673.843000000001</v>
      </c>
      <c r="O408">
        <v>33347.589</v>
      </c>
      <c r="P408">
        <v>23</v>
      </c>
    </row>
    <row r="409" spans="1:16" x14ac:dyDescent="0.3">
      <c r="A409" t="s">
        <v>551</v>
      </c>
      <c r="B409" t="s">
        <v>52</v>
      </c>
      <c r="C409" t="s">
        <v>15</v>
      </c>
      <c r="D409" t="s">
        <v>18</v>
      </c>
      <c r="E409" t="s">
        <v>59</v>
      </c>
      <c r="F409">
        <v>14829.641</v>
      </c>
      <c r="G409">
        <v>13633.380999999999</v>
      </c>
      <c r="H409">
        <v>16348.645</v>
      </c>
      <c r="I409">
        <v>19203.920999999998</v>
      </c>
      <c r="J409">
        <v>23457.227999999999</v>
      </c>
      <c r="K409">
        <v>24625.687999999998</v>
      </c>
      <c r="L409">
        <v>28523.766</v>
      </c>
      <c r="M409">
        <v>28848.436000000002</v>
      </c>
      <c r="N409">
        <v>27716.815999999999</v>
      </c>
      <c r="O409">
        <v>31103.966</v>
      </c>
      <c r="P409">
        <v>24</v>
      </c>
    </row>
    <row r="410" spans="1:16" x14ac:dyDescent="0.3">
      <c r="A410" t="s">
        <v>552</v>
      </c>
      <c r="B410" t="s">
        <v>47</v>
      </c>
      <c r="C410" t="s">
        <v>15</v>
      </c>
      <c r="D410" t="s">
        <v>18</v>
      </c>
      <c r="E410" t="s">
        <v>59</v>
      </c>
      <c r="F410">
        <v>45200.281000000003</v>
      </c>
      <c r="G410">
        <v>49048.394999999997</v>
      </c>
      <c r="H410">
        <v>36513.483</v>
      </c>
      <c r="I410">
        <v>35922.656999999999</v>
      </c>
      <c r="J410">
        <v>39778.525999999998</v>
      </c>
      <c r="K410">
        <v>27574.208999999999</v>
      </c>
      <c r="L410">
        <v>26811.181</v>
      </c>
      <c r="M410">
        <v>27159.157999999999</v>
      </c>
      <c r="N410">
        <v>28692.578000000001</v>
      </c>
      <c r="O410">
        <v>26960.323</v>
      </c>
      <c r="P410">
        <v>25</v>
      </c>
    </row>
    <row r="411" spans="1:16" x14ac:dyDescent="0.3">
      <c r="A411" t="s">
        <v>553</v>
      </c>
      <c r="B411" t="s">
        <v>27</v>
      </c>
      <c r="C411" t="s">
        <v>15</v>
      </c>
      <c r="D411" t="s">
        <v>18</v>
      </c>
      <c r="E411" t="s">
        <v>59</v>
      </c>
      <c r="F411">
        <v>29455.741999999998</v>
      </c>
      <c r="G411">
        <v>29022.838</v>
      </c>
      <c r="H411">
        <v>25268.843000000001</v>
      </c>
      <c r="I411">
        <v>27206.929</v>
      </c>
      <c r="J411">
        <v>29635.774000000001</v>
      </c>
      <c r="K411">
        <v>22293.883000000002</v>
      </c>
      <c r="L411">
        <v>21813.016</v>
      </c>
      <c r="M411">
        <v>20676.187999999998</v>
      </c>
      <c r="N411">
        <v>19703.576000000001</v>
      </c>
      <c r="O411">
        <v>21948.829000000002</v>
      </c>
      <c r="P411">
        <v>26</v>
      </c>
    </row>
    <row r="412" spans="1:16" x14ac:dyDescent="0.3">
      <c r="A412" t="s">
        <v>554</v>
      </c>
      <c r="B412" t="s">
        <v>38</v>
      </c>
      <c r="C412" t="s">
        <v>15</v>
      </c>
      <c r="D412" t="s">
        <v>18</v>
      </c>
      <c r="E412" t="s">
        <v>59</v>
      </c>
      <c r="F412">
        <v>5837.625</v>
      </c>
      <c r="G412">
        <v>5742.8289999999997</v>
      </c>
      <c r="H412">
        <v>5895.6260000000002</v>
      </c>
      <c r="I412">
        <v>6548.0330000000004</v>
      </c>
      <c r="J412">
        <v>7196.1350000000002</v>
      </c>
      <c r="K412">
        <v>7321.7240000000002</v>
      </c>
      <c r="L412">
        <v>7541.88</v>
      </c>
      <c r="M412">
        <v>8036.6949999999997</v>
      </c>
      <c r="N412">
        <v>8471.5159999999996</v>
      </c>
      <c r="O412">
        <v>9582.3310000000001</v>
      </c>
      <c r="P412">
        <v>27</v>
      </c>
    </row>
    <row r="413" spans="1:16" x14ac:dyDescent="0.3">
      <c r="A413" t="s">
        <v>555</v>
      </c>
      <c r="B413" t="s">
        <v>32</v>
      </c>
      <c r="C413" t="s">
        <v>15</v>
      </c>
      <c r="D413" t="s">
        <v>18</v>
      </c>
      <c r="E413" t="s">
        <v>59</v>
      </c>
      <c r="F413">
        <v>6282.2730000000001</v>
      </c>
      <c r="G413">
        <v>6521.5810000000001</v>
      </c>
      <c r="H413">
        <v>6554.5240000000003</v>
      </c>
      <c r="I413">
        <v>6727.5940000000001</v>
      </c>
      <c r="J413">
        <v>7203.9489999999996</v>
      </c>
      <c r="K413">
        <v>7554.558</v>
      </c>
      <c r="L413">
        <v>7751.6540000000005</v>
      </c>
      <c r="M413">
        <v>8179.6459999999997</v>
      </c>
      <c r="N413">
        <v>7925.2079999999996</v>
      </c>
      <c r="O413">
        <v>8356.9619999999995</v>
      </c>
      <c r="P413">
        <v>28</v>
      </c>
    </row>
    <row r="414" spans="1:16" x14ac:dyDescent="0.3">
      <c r="A414" t="s">
        <v>556</v>
      </c>
      <c r="B414" t="s">
        <v>43</v>
      </c>
      <c r="C414" t="s">
        <v>15</v>
      </c>
      <c r="D414" t="s">
        <v>18</v>
      </c>
      <c r="E414" t="s">
        <v>59</v>
      </c>
      <c r="F414">
        <v>3601.7779999999998</v>
      </c>
      <c r="G414">
        <v>3494.6709999999998</v>
      </c>
      <c r="H414">
        <v>3682.9119999999998</v>
      </c>
      <c r="I414">
        <v>4134.6620000000003</v>
      </c>
      <c r="J414">
        <v>4905.3</v>
      </c>
      <c r="K414">
        <v>5779.6580000000004</v>
      </c>
      <c r="L414">
        <v>6871.549</v>
      </c>
      <c r="M414">
        <v>7197.1019999999999</v>
      </c>
      <c r="N414">
        <v>6535.6009999999997</v>
      </c>
      <c r="O414">
        <v>7893.9080000000004</v>
      </c>
      <c r="P414">
        <v>29</v>
      </c>
    </row>
    <row r="415" spans="1:16" x14ac:dyDescent="0.3">
      <c r="A415" t="s">
        <v>557</v>
      </c>
      <c r="B415" t="s">
        <v>26</v>
      </c>
      <c r="C415" t="s">
        <v>15</v>
      </c>
      <c r="D415" t="s">
        <v>18</v>
      </c>
      <c r="E415" t="s">
        <v>59</v>
      </c>
      <c r="F415">
        <v>3832.9789999999998</v>
      </c>
      <c r="G415">
        <v>3992.375</v>
      </c>
      <c r="H415">
        <v>3954.4940000000001</v>
      </c>
      <c r="I415">
        <v>4526.7870000000003</v>
      </c>
      <c r="J415">
        <v>4923.8950000000004</v>
      </c>
      <c r="K415">
        <v>5156.4740000000002</v>
      </c>
      <c r="L415">
        <v>5391.3580000000002</v>
      </c>
      <c r="M415">
        <v>5264.9690000000001</v>
      </c>
      <c r="N415">
        <v>5503.1220000000003</v>
      </c>
      <c r="O415">
        <v>5896.2259999999997</v>
      </c>
      <c r="P415">
        <v>30</v>
      </c>
    </row>
    <row r="416" spans="1:16" x14ac:dyDescent="0.3">
      <c r="A416" t="s">
        <v>558</v>
      </c>
      <c r="B416" t="s">
        <v>24</v>
      </c>
      <c r="C416" t="s">
        <v>15</v>
      </c>
      <c r="D416" t="s">
        <v>18</v>
      </c>
      <c r="E416" t="s">
        <v>59</v>
      </c>
      <c r="F416">
        <v>2784.8809999999999</v>
      </c>
      <c r="G416">
        <v>2858.13</v>
      </c>
      <c r="H416">
        <v>2938.1909999999998</v>
      </c>
      <c r="I416">
        <v>3327.7530000000002</v>
      </c>
      <c r="J416">
        <v>3265.1529999999998</v>
      </c>
      <c r="K416">
        <v>3236.3220000000001</v>
      </c>
      <c r="L416">
        <v>3392.2040000000002</v>
      </c>
      <c r="M416">
        <v>3588.72</v>
      </c>
      <c r="N416">
        <v>3593.364</v>
      </c>
      <c r="O416">
        <v>4119.8119999999999</v>
      </c>
      <c r="P416">
        <v>31</v>
      </c>
    </row>
    <row r="417" spans="1:16" x14ac:dyDescent="0.3">
      <c r="A417" t="s">
        <v>559</v>
      </c>
      <c r="B417" t="s">
        <v>23</v>
      </c>
      <c r="C417" t="s">
        <v>15</v>
      </c>
      <c r="D417" t="s">
        <v>18</v>
      </c>
      <c r="E417" t="s">
        <v>59</v>
      </c>
      <c r="F417">
        <v>1806.0070000000001</v>
      </c>
      <c r="G417">
        <v>2113.0659999999998</v>
      </c>
      <c r="H417">
        <v>2275.0059999999999</v>
      </c>
      <c r="I417">
        <v>2354.7269999999999</v>
      </c>
      <c r="J417">
        <v>2479.357</v>
      </c>
      <c r="K417">
        <v>2632.8029999999999</v>
      </c>
      <c r="L417">
        <v>2758.7890000000002</v>
      </c>
      <c r="M417">
        <v>2898.5230000000001</v>
      </c>
      <c r="N417">
        <v>3017.8980000000001</v>
      </c>
      <c r="O417">
        <v>3214.3049999999998</v>
      </c>
      <c r="P417">
        <v>32</v>
      </c>
    </row>
    <row r="418" spans="1:16" x14ac:dyDescent="0.3">
      <c r="A418" t="s">
        <v>560</v>
      </c>
      <c r="B418" t="s">
        <v>29</v>
      </c>
      <c r="C418" t="s">
        <v>15</v>
      </c>
      <c r="D418" t="s">
        <v>20</v>
      </c>
      <c r="E418" t="s">
        <v>60</v>
      </c>
      <c r="F418">
        <v>259509.769</v>
      </c>
      <c r="G418">
        <v>252307.802</v>
      </c>
      <c r="H418">
        <v>271487.67599999998</v>
      </c>
      <c r="I418">
        <v>303990.13400000002</v>
      </c>
      <c r="J418">
        <v>328993.37</v>
      </c>
      <c r="K418">
        <v>360345.81599999999</v>
      </c>
      <c r="L418">
        <v>378520.35</v>
      </c>
      <c r="M418">
        <v>375863.33100000001</v>
      </c>
      <c r="N418">
        <v>338635.864</v>
      </c>
      <c r="O418">
        <v>384193.24099999998</v>
      </c>
      <c r="P418">
        <v>1</v>
      </c>
    </row>
    <row r="419" spans="1:16" x14ac:dyDescent="0.3">
      <c r="A419" t="s">
        <v>561</v>
      </c>
      <c r="B419" t="s">
        <v>35</v>
      </c>
      <c r="C419" t="s">
        <v>15</v>
      </c>
      <c r="D419" t="s">
        <v>20</v>
      </c>
      <c r="E419" t="s">
        <v>60</v>
      </c>
      <c r="F419">
        <v>117746.46</v>
      </c>
      <c r="G419">
        <v>126634.61500000001</v>
      </c>
      <c r="H419">
        <v>141653.81599999999</v>
      </c>
      <c r="I419">
        <v>178880.476</v>
      </c>
      <c r="J419">
        <v>220115.33900000001</v>
      </c>
      <c r="K419">
        <v>250699.323</v>
      </c>
      <c r="L419">
        <v>276773.95799999998</v>
      </c>
      <c r="M419">
        <v>283498.93199999997</v>
      </c>
      <c r="N419">
        <v>301905.45600000001</v>
      </c>
      <c r="O419">
        <v>364626.77600000001</v>
      </c>
      <c r="P419">
        <v>2</v>
      </c>
    </row>
    <row r="420" spans="1:16" x14ac:dyDescent="0.3">
      <c r="A420" t="s">
        <v>562</v>
      </c>
      <c r="B420" t="s">
        <v>34</v>
      </c>
      <c r="C420" t="s">
        <v>15</v>
      </c>
      <c r="D420" t="s">
        <v>20</v>
      </c>
      <c r="E420" t="s">
        <v>60</v>
      </c>
      <c r="F420">
        <v>104583.08900000001</v>
      </c>
      <c r="G420">
        <v>105394.189</v>
      </c>
      <c r="H420">
        <v>118496.8</v>
      </c>
      <c r="I420">
        <v>138411.62299999999</v>
      </c>
      <c r="J420">
        <v>165869.07800000001</v>
      </c>
      <c r="K420">
        <v>180449.49100000001</v>
      </c>
      <c r="L420">
        <v>204101.40299999999</v>
      </c>
      <c r="M420">
        <v>208722.413</v>
      </c>
      <c r="N420">
        <v>199142.48499999999</v>
      </c>
      <c r="O420">
        <v>235007.397</v>
      </c>
      <c r="P420">
        <v>3</v>
      </c>
    </row>
    <row r="421" spans="1:16" x14ac:dyDescent="0.3">
      <c r="A421" t="s">
        <v>563</v>
      </c>
      <c r="B421" t="s">
        <v>39</v>
      </c>
      <c r="C421" t="s">
        <v>15</v>
      </c>
      <c r="D421" t="s">
        <v>20</v>
      </c>
      <c r="E421" t="s">
        <v>60</v>
      </c>
      <c r="F421">
        <v>102977.55899999999</v>
      </c>
      <c r="G421">
        <v>106208.948</v>
      </c>
      <c r="H421">
        <v>118815.673</v>
      </c>
      <c r="I421">
        <v>133003.20600000001</v>
      </c>
      <c r="J421">
        <v>149230.46400000001</v>
      </c>
      <c r="K421">
        <v>162678.32199999999</v>
      </c>
      <c r="L421">
        <v>173245.75899999999</v>
      </c>
      <c r="M421">
        <v>171478.378</v>
      </c>
      <c r="N421">
        <v>156586.09099999999</v>
      </c>
      <c r="O421">
        <v>184689.40599999999</v>
      </c>
      <c r="P421">
        <v>4</v>
      </c>
    </row>
    <row r="422" spans="1:16" x14ac:dyDescent="0.3">
      <c r="A422" t="s">
        <v>564</v>
      </c>
      <c r="B422" t="s">
        <v>31</v>
      </c>
      <c r="C422" t="s">
        <v>15</v>
      </c>
      <c r="D422" t="s">
        <v>20</v>
      </c>
      <c r="E422" t="s">
        <v>60</v>
      </c>
      <c r="F422">
        <v>58751.178999999996</v>
      </c>
      <c r="G422">
        <v>59870.851999999999</v>
      </c>
      <c r="H422">
        <v>62474.52</v>
      </c>
      <c r="I422">
        <v>70930.289999999994</v>
      </c>
      <c r="J422">
        <v>79229.581999999995</v>
      </c>
      <c r="K422">
        <v>96073.786999999997</v>
      </c>
      <c r="L422">
        <v>115267.83900000001</v>
      </c>
      <c r="M422">
        <v>113435.36199999999</v>
      </c>
      <c r="N422">
        <v>105334.24099999999</v>
      </c>
      <c r="O422">
        <v>121476.06600000001</v>
      </c>
      <c r="P422">
        <v>5</v>
      </c>
    </row>
    <row r="423" spans="1:16" x14ac:dyDescent="0.3">
      <c r="A423" t="s">
        <v>565</v>
      </c>
      <c r="B423" t="s">
        <v>22</v>
      </c>
      <c r="C423" t="s">
        <v>15</v>
      </c>
      <c r="D423" t="s">
        <v>20</v>
      </c>
      <c r="E423" t="s">
        <v>60</v>
      </c>
      <c r="F423">
        <v>40421.451999999997</v>
      </c>
      <c r="G423">
        <v>41428.368999999999</v>
      </c>
      <c r="H423">
        <v>44837.875999999997</v>
      </c>
      <c r="I423">
        <v>51530.587</v>
      </c>
      <c r="J423">
        <v>62678.298999999999</v>
      </c>
      <c r="K423">
        <v>71167.188999999998</v>
      </c>
      <c r="L423">
        <v>78534.12</v>
      </c>
      <c r="M423">
        <v>79258.471999999994</v>
      </c>
      <c r="N423">
        <v>82224.070000000007</v>
      </c>
      <c r="O423">
        <v>99368.894</v>
      </c>
      <c r="P423">
        <v>6</v>
      </c>
    </row>
    <row r="424" spans="1:16" x14ac:dyDescent="0.3">
      <c r="A424" t="s">
        <v>566</v>
      </c>
      <c r="B424" t="s">
        <v>50</v>
      </c>
      <c r="C424" t="s">
        <v>15</v>
      </c>
      <c r="D424" t="s">
        <v>20</v>
      </c>
      <c r="E424" t="s">
        <v>60</v>
      </c>
      <c r="F424">
        <v>55121.885999999999</v>
      </c>
      <c r="G424">
        <v>56471.737999999998</v>
      </c>
      <c r="H424">
        <v>61748.184000000001</v>
      </c>
      <c r="I424">
        <v>71142.820000000007</v>
      </c>
      <c r="J424">
        <v>81609.861999999994</v>
      </c>
      <c r="K424">
        <v>85772.709000000003</v>
      </c>
      <c r="L424">
        <v>89583.493000000002</v>
      </c>
      <c r="M424">
        <v>92521.778000000006</v>
      </c>
      <c r="N424">
        <v>86081.868000000002</v>
      </c>
      <c r="O424">
        <v>96154.153000000006</v>
      </c>
      <c r="P424">
        <v>7</v>
      </c>
    </row>
    <row r="425" spans="1:16" x14ac:dyDescent="0.3">
      <c r="A425" t="s">
        <v>567</v>
      </c>
      <c r="B425" t="s">
        <v>46</v>
      </c>
      <c r="C425" t="s">
        <v>15</v>
      </c>
      <c r="D425" t="s">
        <v>20</v>
      </c>
      <c r="E425" t="s">
        <v>60</v>
      </c>
      <c r="F425">
        <v>50603.425000000003</v>
      </c>
      <c r="G425">
        <v>51467.290999999997</v>
      </c>
      <c r="H425">
        <v>54169.027999999998</v>
      </c>
      <c r="I425">
        <v>65539.129000000001</v>
      </c>
      <c r="J425">
        <v>79537.442999999999</v>
      </c>
      <c r="K425">
        <v>79471.957999999999</v>
      </c>
      <c r="L425">
        <v>83454.562000000005</v>
      </c>
      <c r="M425">
        <v>82995.180999999997</v>
      </c>
      <c r="N425">
        <v>82467.793000000005</v>
      </c>
      <c r="O425">
        <v>95714.953999999998</v>
      </c>
      <c r="P425">
        <v>8</v>
      </c>
    </row>
    <row r="426" spans="1:16" x14ac:dyDescent="0.3">
      <c r="A426" t="s">
        <v>568</v>
      </c>
      <c r="B426" t="s">
        <v>28</v>
      </c>
      <c r="C426" t="s">
        <v>15</v>
      </c>
      <c r="D426" t="s">
        <v>20</v>
      </c>
      <c r="E426" t="s">
        <v>60</v>
      </c>
      <c r="F426">
        <v>39405.682999999997</v>
      </c>
      <c r="G426">
        <v>39135.309000000001</v>
      </c>
      <c r="H426">
        <v>42830.533000000003</v>
      </c>
      <c r="I426">
        <v>50012.218000000001</v>
      </c>
      <c r="J426">
        <v>60127.114999999998</v>
      </c>
      <c r="K426">
        <v>64251.538</v>
      </c>
      <c r="L426">
        <v>68561.899000000005</v>
      </c>
      <c r="M426">
        <v>70007.638000000006</v>
      </c>
      <c r="N426">
        <v>69185.827999999994</v>
      </c>
      <c r="O426">
        <v>82304.63</v>
      </c>
      <c r="P426">
        <v>9</v>
      </c>
    </row>
    <row r="427" spans="1:16" x14ac:dyDescent="0.3">
      <c r="A427" t="s">
        <v>569</v>
      </c>
      <c r="B427" t="s">
        <v>45</v>
      </c>
      <c r="C427" t="s">
        <v>15</v>
      </c>
      <c r="D427" t="s">
        <v>20</v>
      </c>
      <c r="E427" t="s">
        <v>60</v>
      </c>
      <c r="F427">
        <v>36653.165000000001</v>
      </c>
      <c r="G427">
        <v>36180.987999999998</v>
      </c>
      <c r="H427">
        <v>38679.39</v>
      </c>
      <c r="I427">
        <v>43446.982000000004</v>
      </c>
      <c r="J427">
        <v>51735.284</v>
      </c>
      <c r="K427">
        <v>58120.35</v>
      </c>
      <c r="L427">
        <v>62494.745000000003</v>
      </c>
      <c r="M427">
        <v>70505.008000000002</v>
      </c>
      <c r="N427">
        <v>67062.872000000003</v>
      </c>
      <c r="O427">
        <v>74842.686000000002</v>
      </c>
      <c r="P427">
        <v>10</v>
      </c>
    </row>
    <row r="428" spans="1:16" x14ac:dyDescent="0.3">
      <c r="A428" t="s">
        <v>570</v>
      </c>
      <c r="B428" t="s">
        <v>36</v>
      </c>
      <c r="C428" t="s">
        <v>15</v>
      </c>
      <c r="D428" t="s">
        <v>20</v>
      </c>
      <c r="E428" t="s">
        <v>60</v>
      </c>
      <c r="F428">
        <v>36084.385000000002</v>
      </c>
      <c r="G428">
        <v>36452.186999999998</v>
      </c>
      <c r="H428">
        <v>41260.81</v>
      </c>
      <c r="I428">
        <v>46282.756000000001</v>
      </c>
      <c r="J428">
        <v>54401.233</v>
      </c>
      <c r="K428">
        <v>66103.664999999994</v>
      </c>
      <c r="L428">
        <v>70889.14</v>
      </c>
      <c r="M428">
        <v>72042.52</v>
      </c>
      <c r="N428">
        <v>69731.508000000002</v>
      </c>
      <c r="O428">
        <v>73112.596999999994</v>
      </c>
      <c r="P428">
        <v>11</v>
      </c>
    </row>
    <row r="429" spans="1:16" x14ac:dyDescent="0.3">
      <c r="A429" t="s">
        <v>571</v>
      </c>
      <c r="B429" t="s">
        <v>41</v>
      </c>
      <c r="C429" t="s">
        <v>15</v>
      </c>
      <c r="D429" t="s">
        <v>20</v>
      </c>
      <c r="E429" t="s">
        <v>60</v>
      </c>
      <c r="F429">
        <v>36752.258999999998</v>
      </c>
      <c r="G429">
        <v>38030.07</v>
      </c>
      <c r="H429">
        <v>41681.673999999999</v>
      </c>
      <c r="I429">
        <v>47146.654999999999</v>
      </c>
      <c r="J429">
        <v>53170.021000000001</v>
      </c>
      <c r="K429">
        <v>59243.565000000002</v>
      </c>
      <c r="L429">
        <v>64274.462</v>
      </c>
      <c r="M429">
        <v>62041.705999999998</v>
      </c>
      <c r="N429">
        <v>60646.141000000003</v>
      </c>
      <c r="O429">
        <v>63839.627</v>
      </c>
      <c r="P429">
        <v>12</v>
      </c>
    </row>
    <row r="430" spans="1:16" x14ac:dyDescent="0.3">
      <c r="A430" t="s">
        <v>572</v>
      </c>
      <c r="B430" t="s">
        <v>42</v>
      </c>
      <c r="C430" t="s">
        <v>15</v>
      </c>
      <c r="D430" t="s">
        <v>20</v>
      </c>
      <c r="E430" t="s">
        <v>60</v>
      </c>
      <c r="F430">
        <v>33391.856</v>
      </c>
      <c r="G430">
        <v>32587.538</v>
      </c>
      <c r="H430">
        <v>36142.163999999997</v>
      </c>
      <c r="I430">
        <v>43948.913999999997</v>
      </c>
      <c r="J430">
        <v>49108.481</v>
      </c>
      <c r="K430">
        <v>52572.360999999997</v>
      </c>
      <c r="L430">
        <v>58433.792999999998</v>
      </c>
      <c r="M430">
        <v>62652.72</v>
      </c>
      <c r="N430">
        <v>57758.906999999999</v>
      </c>
      <c r="O430">
        <v>61797.794999999998</v>
      </c>
      <c r="P430">
        <v>13</v>
      </c>
    </row>
    <row r="431" spans="1:16" x14ac:dyDescent="0.3">
      <c r="A431" t="s">
        <v>573</v>
      </c>
      <c r="B431" t="s">
        <v>25</v>
      </c>
      <c r="C431" t="s">
        <v>15</v>
      </c>
      <c r="D431" t="s">
        <v>20</v>
      </c>
      <c r="E431" t="s">
        <v>60</v>
      </c>
      <c r="F431">
        <v>29478.796999999999</v>
      </c>
      <c r="G431">
        <v>29764.632000000001</v>
      </c>
      <c r="H431">
        <v>33335.438999999998</v>
      </c>
      <c r="I431">
        <v>37669.254000000001</v>
      </c>
      <c r="J431">
        <v>41812.190999999999</v>
      </c>
      <c r="K431">
        <v>45445.572999999997</v>
      </c>
      <c r="L431">
        <v>47765.392</v>
      </c>
      <c r="M431">
        <v>46780.557999999997</v>
      </c>
      <c r="N431">
        <v>43738.254000000001</v>
      </c>
      <c r="O431">
        <v>50293.68</v>
      </c>
      <c r="P431">
        <v>14</v>
      </c>
    </row>
    <row r="432" spans="1:16" x14ac:dyDescent="0.3">
      <c r="A432" t="s">
        <v>574</v>
      </c>
      <c r="B432" t="s">
        <v>48</v>
      </c>
      <c r="C432" t="s">
        <v>15</v>
      </c>
      <c r="D432" t="s">
        <v>20</v>
      </c>
      <c r="E432" t="s">
        <v>60</v>
      </c>
      <c r="F432">
        <v>29798.217000000001</v>
      </c>
      <c r="G432">
        <v>29718.670999999998</v>
      </c>
      <c r="H432">
        <v>30884.525000000001</v>
      </c>
      <c r="I432">
        <v>34766.400999999998</v>
      </c>
      <c r="J432">
        <v>39328.947</v>
      </c>
      <c r="K432">
        <v>44559.167000000001</v>
      </c>
      <c r="L432">
        <v>43231.794999999998</v>
      </c>
      <c r="M432">
        <v>44224.114999999998</v>
      </c>
      <c r="N432">
        <v>42511.902000000002</v>
      </c>
      <c r="O432">
        <v>47800.224000000002</v>
      </c>
      <c r="P432">
        <v>15</v>
      </c>
    </row>
    <row r="433" spans="1:16" x14ac:dyDescent="0.3">
      <c r="A433" t="s">
        <v>575</v>
      </c>
      <c r="B433" t="s">
        <v>44</v>
      </c>
      <c r="C433" t="s">
        <v>15</v>
      </c>
      <c r="D433" t="s">
        <v>20</v>
      </c>
      <c r="E433" t="s">
        <v>60</v>
      </c>
      <c r="F433">
        <v>23511.411</v>
      </c>
      <c r="G433">
        <v>23683.119999999999</v>
      </c>
      <c r="H433">
        <v>24667.207999999999</v>
      </c>
      <c r="I433">
        <v>26812.192999999999</v>
      </c>
      <c r="J433">
        <v>29727.116000000002</v>
      </c>
      <c r="K433">
        <v>33480.080000000002</v>
      </c>
      <c r="L433">
        <v>39369.976000000002</v>
      </c>
      <c r="M433">
        <v>39377.144</v>
      </c>
      <c r="N433">
        <v>38984.392999999996</v>
      </c>
      <c r="O433">
        <v>46209.809000000001</v>
      </c>
      <c r="P433">
        <v>16</v>
      </c>
    </row>
    <row r="434" spans="1:16" x14ac:dyDescent="0.3">
      <c r="A434" t="s">
        <v>576</v>
      </c>
      <c r="B434" t="s">
        <v>51</v>
      </c>
      <c r="C434" t="s">
        <v>15</v>
      </c>
      <c r="D434" t="s">
        <v>20</v>
      </c>
      <c r="E434" t="s">
        <v>60</v>
      </c>
      <c r="F434">
        <v>21071.548999999999</v>
      </c>
      <c r="G434">
        <v>21276.925999999999</v>
      </c>
      <c r="H434">
        <v>24096.03</v>
      </c>
      <c r="I434">
        <v>27718.262999999999</v>
      </c>
      <c r="J434">
        <v>31239.800999999999</v>
      </c>
      <c r="K434">
        <v>34294.921000000002</v>
      </c>
      <c r="L434">
        <v>36735.394</v>
      </c>
      <c r="M434">
        <v>37149.847000000002</v>
      </c>
      <c r="N434">
        <v>35891.781000000003</v>
      </c>
      <c r="O434">
        <v>43606.385999999999</v>
      </c>
      <c r="P434">
        <v>17</v>
      </c>
    </row>
    <row r="435" spans="1:16" x14ac:dyDescent="0.3">
      <c r="A435" t="s">
        <v>577</v>
      </c>
      <c r="B435" t="s">
        <v>27</v>
      </c>
      <c r="C435" t="s">
        <v>15</v>
      </c>
      <c r="D435" t="s">
        <v>20</v>
      </c>
      <c r="E435" t="s">
        <v>60</v>
      </c>
      <c r="F435">
        <v>22500.936000000002</v>
      </c>
      <c r="G435">
        <v>21717.989000000001</v>
      </c>
      <c r="H435">
        <v>24912.031999999999</v>
      </c>
      <c r="I435">
        <v>29110.955999999998</v>
      </c>
      <c r="J435">
        <v>31561.682000000001</v>
      </c>
      <c r="K435">
        <v>33571.504999999997</v>
      </c>
      <c r="L435">
        <v>35222.656999999999</v>
      </c>
      <c r="M435">
        <v>32721.646000000001</v>
      </c>
      <c r="N435">
        <v>34392.987000000001</v>
      </c>
      <c r="O435">
        <v>37732.589999999997</v>
      </c>
      <c r="P435">
        <v>18</v>
      </c>
    </row>
    <row r="436" spans="1:16" x14ac:dyDescent="0.3">
      <c r="A436" t="s">
        <v>578</v>
      </c>
      <c r="B436" t="s">
        <v>47</v>
      </c>
      <c r="C436" t="s">
        <v>15</v>
      </c>
      <c r="D436" t="s">
        <v>20</v>
      </c>
      <c r="E436" t="s">
        <v>60</v>
      </c>
      <c r="F436">
        <v>21869.378000000001</v>
      </c>
      <c r="G436">
        <v>21682.266</v>
      </c>
      <c r="H436">
        <v>23329.832999999999</v>
      </c>
      <c r="I436">
        <v>28236.52</v>
      </c>
      <c r="J436">
        <v>30737.366999999998</v>
      </c>
      <c r="K436">
        <v>30576.451000000001</v>
      </c>
      <c r="L436">
        <v>32057.547999999999</v>
      </c>
      <c r="M436">
        <v>34227.754999999997</v>
      </c>
      <c r="N436">
        <v>34126.688000000002</v>
      </c>
      <c r="O436">
        <v>37370.368999999999</v>
      </c>
      <c r="P436">
        <v>19</v>
      </c>
    </row>
    <row r="437" spans="1:16" x14ac:dyDescent="0.3">
      <c r="A437" t="s">
        <v>579</v>
      </c>
      <c r="B437" t="s">
        <v>33</v>
      </c>
      <c r="C437" t="s">
        <v>15</v>
      </c>
      <c r="D437" t="s">
        <v>20</v>
      </c>
      <c r="E437" t="s">
        <v>60</v>
      </c>
      <c r="F437">
        <v>16841.694</v>
      </c>
      <c r="G437">
        <v>17374.449000000001</v>
      </c>
      <c r="H437">
        <v>19739.723000000002</v>
      </c>
      <c r="I437">
        <v>22297.035</v>
      </c>
      <c r="J437">
        <v>27056.905999999999</v>
      </c>
      <c r="K437">
        <v>31034.847000000002</v>
      </c>
      <c r="L437">
        <v>33765.737999999998</v>
      </c>
      <c r="M437">
        <v>33554.277999999998</v>
      </c>
      <c r="N437">
        <v>33434.889000000003</v>
      </c>
      <c r="O437">
        <v>36748.446000000004</v>
      </c>
      <c r="P437">
        <v>20</v>
      </c>
    </row>
    <row r="438" spans="1:16" x14ac:dyDescent="0.3">
      <c r="A438" t="s">
        <v>580</v>
      </c>
      <c r="B438" t="s">
        <v>14</v>
      </c>
      <c r="C438" t="s">
        <v>15</v>
      </c>
      <c r="D438" t="s">
        <v>20</v>
      </c>
      <c r="E438" t="s">
        <v>60</v>
      </c>
      <c r="F438">
        <v>14957.825999999999</v>
      </c>
      <c r="G438">
        <v>15641.215</v>
      </c>
      <c r="H438">
        <v>17823.68</v>
      </c>
      <c r="I438">
        <v>22524.608</v>
      </c>
      <c r="J438">
        <v>27826.056</v>
      </c>
      <c r="K438">
        <v>30921.133000000002</v>
      </c>
      <c r="L438">
        <v>33383.165999999997</v>
      </c>
      <c r="M438">
        <v>32962.178</v>
      </c>
      <c r="N438">
        <v>32738.326000000001</v>
      </c>
      <c r="O438">
        <v>34019.769999999997</v>
      </c>
      <c r="P438">
        <v>21</v>
      </c>
    </row>
    <row r="439" spans="1:16" x14ac:dyDescent="0.3">
      <c r="A439" t="s">
        <v>581</v>
      </c>
      <c r="B439" t="s">
        <v>32</v>
      </c>
      <c r="C439" t="s">
        <v>15</v>
      </c>
      <c r="D439" t="s">
        <v>20</v>
      </c>
      <c r="E439" t="s">
        <v>60</v>
      </c>
      <c r="F439">
        <v>19948.22</v>
      </c>
      <c r="G439">
        <v>17880.721000000001</v>
      </c>
      <c r="H439">
        <v>17680.776999999998</v>
      </c>
      <c r="I439">
        <v>20635.437999999998</v>
      </c>
      <c r="J439">
        <v>22805.277999999998</v>
      </c>
      <c r="K439">
        <v>25244.559000000001</v>
      </c>
      <c r="L439">
        <v>30509.236000000001</v>
      </c>
      <c r="M439">
        <v>30730.989000000001</v>
      </c>
      <c r="N439">
        <v>30135.201000000001</v>
      </c>
      <c r="O439">
        <v>32314.909</v>
      </c>
      <c r="P439">
        <v>22</v>
      </c>
    </row>
    <row r="440" spans="1:16" x14ac:dyDescent="0.3">
      <c r="A440" t="s">
        <v>582</v>
      </c>
      <c r="B440" t="s">
        <v>30</v>
      </c>
      <c r="C440" t="s">
        <v>15</v>
      </c>
      <c r="D440" t="s">
        <v>20</v>
      </c>
      <c r="E440" t="s">
        <v>60</v>
      </c>
      <c r="F440">
        <v>16024.208000000001</v>
      </c>
      <c r="G440">
        <v>15482.462</v>
      </c>
      <c r="H440">
        <v>16005.855</v>
      </c>
      <c r="I440">
        <v>18601.178</v>
      </c>
      <c r="J440">
        <v>22093.599999999999</v>
      </c>
      <c r="K440">
        <v>22884.577000000001</v>
      </c>
      <c r="L440">
        <v>24565.769</v>
      </c>
      <c r="M440">
        <v>25281.471000000001</v>
      </c>
      <c r="N440">
        <v>25386.547999999999</v>
      </c>
      <c r="O440">
        <v>27990.927</v>
      </c>
      <c r="P440">
        <v>23</v>
      </c>
    </row>
    <row r="441" spans="1:16" x14ac:dyDescent="0.3">
      <c r="A441" t="s">
        <v>583</v>
      </c>
      <c r="B441" t="s">
        <v>40</v>
      </c>
      <c r="C441" t="s">
        <v>15</v>
      </c>
      <c r="D441" t="s">
        <v>20</v>
      </c>
      <c r="E441" t="s">
        <v>60</v>
      </c>
      <c r="F441">
        <v>20731.569</v>
      </c>
      <c r="G441">
        <v>19563.246999999999</v>
      </c>
      <c r="H441">
        <v>19148.810000000001</v>
      </c>
      <c r="I441">
        <v>21581.487000000001</v>
      </c>
      <c r="J441">
        <v>24075.958999999999</v>
      </c>
      <c r="K441">
        <v>26130.637999999999</v>
      </c>
      <c r="L441">
        <v>27214.107</v>
      </c>
      <c r="M441">
        <v>27047.313999999998</v>
      </c>
      <c r="N441">
        <v>26087.671999999999</v>
      </c>
      <c r="O441">
        <v>27973.903999999999</v>
      </c>
      <c r="P441">
        <v>24</v>
      </c>
    </row>
    <row r="442" spans="1:16" x14ac:dyDescent="0.3">
      <c r="A442" t="s">
        <v>584</v>
      </c>
      <c r="B442" t="s">
        <v>37</v>
      </c>
      <c r="C442" t="s">
        <v>15</v>
      </c>
      <c r="D442" t="s">
        <v>20</v>
      </c>
      <c r="E442" t="s">
        <v>60</v>
      </c>
      <c r="F442">
        <v>12408.800999999999</v>
      </c>
      <c r="G442">
        <v>12671.404</v>
      </c>
      <c r="H442">
        <v>13038.339</v>
      </c>
      <c r="I442">
        <v>14996.904</v>
      </c>
      <c r="J442">
        <v>17952.644</v>
      </c>
      <c r="K442">
        <v>19587.579000000002</v>
      </c>
      <c r="L442">
        <v>21189.738000000001</v>
      </c>
      <c r="M442">
        <v>20709.936000000002</v>
      </c>
      <c r="N442">
        <v>20549.232</v>
      </c>
      <c r="O442">
        <v>21643.555</v>
      </c>
      <c r="P442">
        <v>25</v>
      </c>
    </row>
    <row r="443" spans="1:16" x14ac:dyDescent="0.3">
      <c r="A443" t="s">
        <v>585</v>
      </c>
      <c r="B443" t="s">
        <v>23</v>
      </c>
      <c r="C443" t="s">
        <v>15</v>
      </c>
      <c r="D443" t="s">
        <v>20</v>
      </c>
      <c r="E443" t="s">
        <v>60</v>
      </c>
      <c r="F443">
        <v>10313.859</v>
      </c>
      <c r="G443">
        <v>9777.4699999999993</v>
      </c>
      <c r="H443">
        <v>11389.209000000001</v>
      </c>
      <c r="I443">
        <v>13177.681</v>
      </c>
      <c r="J443">
        <v>14951.016</v>
      </c>
      <c r="K443">
        <v>16712.472000000002</v>
      </c>
      <c r="L443">
        <v>20103.837</v>
      </c>
      <c r="M443">
        <v>20974.92</v>
      </c>
      <c r="N443">
        <v>17303.467000000001</v>
      </c>
      <c r="O443">
        <v>20815.951000000001</v>
      </c>
      <c r="P443">
        <v>26</v>
      </c>
    </row>
    <row r="444" spans="1:16" x14ac:dyDescent="0.3">
      <c r="A444" t="s">
        <v>586</v>
      </c>
      <c r="B444" t="s">
        <v>43</v>
      </c>
      <c r="C444" t="s">
        <v>15</v>
      </c>
      <c r="D444" t="s">
        <v>20</v>
      </c>
      <c r="E444" t="s">
        <v>60</v>
      </c>
      <c r="F444">
        <v>13030.582</v>
      </c>
      <c r="G444">
        <v>12686.758</v>
      </c>
      <c r="H444">
        <v>13780.154</v>
      </c>
      <c r="I444">
        <v>15277.496999999999</v>
      </c>
      <c r="J444">
        <v>18149.221000000001</v>
      </c>
      <c r="K444">
        <v>20962.901999999998</v>
      </c>
      <c r="L444">
        <v>24409.873</v>
      </c>
      <c r="M444">
        <v>22181.756000000001</v>
      </c>
      <c r="N444">
        <v>16004.001</v>
      </c>
      <c r="O444">
        <v>20515.969000000001</v>
      </c>
      <c r="P444">
        <v>27</v>
      </c>
    </row>
    <row r="445" spans="1:16" x14ac:dyDescent="0.3">
      <c r="A445" t="s">
        <v>587</v>
      </c>
      <c r="B445" t="s">
        <v>52</v>
      </c>
      <c r="C445" t="s">
        <v>15</v>
      </c>
      <c r="D445" t="s">
        <v>20</v>
      </c>
      <c r="E445" t="s">
        <v>60</v>
      </c>
      <c r="F445">
        <v>10527.072</v>
      </c>
      <c r="G445">
        <v>10957.084999999999</v>
      </c>
      <c r="H445">
        <v>11437.825999999999</v>
      </c>
      <c r="I445">
        <v>13621.066000000001</v>
      </c>
      <c r="J445">
        <v>15060.703</v>
      </c>
      <c r="K445">
        <v>17275.053</v>
      </c>
      <c r="L445">
        <v>18624.082999999999</v>
      </c>
      <c r="M445">
        <v>18493.181</v>
      </c>
      <c r="N445">
        <v>17992.434000000001</v>
      </c>
      <c r="O445">
        <v>19546.236000000001</v>
      </c>
      <c r="P445">
        <v>28</v>
      </c>
    </row>
    <row r="446" spans="1:16" x14ac:dyDescent="0.3">
      <c r="A446" t="s">
        <v>588</v>
      </c>
      <c r="B446" t="s">
        <v>26</v>
      </c>
      <c r="C446" t="s">
        <v>15</v>
      </c>
      <c r="D446" t="s">
        <v>20</v>
      </c>
      <c r="E446" t="s">
        <v>60</v>
      </c>
      <c r="F446">
        <v>7528.8410000000003</v>
      </c>
      <c r="G446">
        <v>7217.4780000000001</v>
      </c>
      <c r="H446">
        <v>7611.4610000000002</v>
      </c>
      <c r="I446">
        <v>8944.1910000000007</v>
      </c>
      <c r="J446">
        <v>9763.6749999999993</v>
      </c>
      <c r="K446">
        <v>11598.243</v>
      </c>
      <c r="L446">
        <v>13237.157999999999</v>
      </c>
      <c r="M446">
        <v>13539.644</v>
      </c>
      <c r="N446">
        <v>13601.009</v>
      </c>
      <c r="O446">
        <v>15123.69</v>
      </c>
      <c r="P446">
        <v>29</v>
      </c>
    </row>
    <row r="447" spans="1:16" x14ac:dyDescent="0.3">
      <c r="A447" t="s">
        <v>589</v>
      </c>
      <c r="B447" t="s">
        <v>24</v>
      </c>
      <c r="C447" t="s">
        <v>15</v>
      </c>
      <c r="D447" t="s">
        <v>20</v>
      </c>
      <c r="E447" t="s">
        <v>60</v>
      </c>
      <c r="F447">
        <v>6757.2740000000003</v>
      </c>
      <c r="G447">
        <v>7287.5950000000003</v>
      </c>
      <c r="H447">
        <v>7475.4920000000002</v>
      </c>
      <c r="I447">
        <v>9169.6990000000005</v>
      </c>
      <c r="J447">
        <v>9783.0300000000007</v>
      </c>
      <c r="K447">
        <v>11298.482</v>
      </c>
      <c r="L447">
        <v>13222.975</v>
      </c>
      <c r="M447">
        <v>13684.563</v>
      </c>
      <c r="N447">
        <v>13611.49</v>
      </c>
      <c r="O447">
        <v>14315.695</v>
      </c>
      <c r="P447">
        <v>30</v>
      </c>
    </row>
    <row r="448" spans="1:16" x14ac:dyDescent="0.3">
      <c r="A448" t="s">
        <v>590</v>
      </c>
      <c r="B448" t="s">
        <v>38</v>
      </c>
      <c r="C448" t="s">
        <v>15</v>
      </c>
      <c r="D448" t="s">
        <v>20</v>
      </c>
      <c r="E448" t="s">
        <v>60</v>
      </c>
      <c r="F448">
        <v>6584.5640000000003</v>
      </c>
      <c r="G448">
        <v>6408.9859999999999</v>
      </c>
      <c r="H448">
        <v>7084.0559999999996</v>
      </c>
      <c r="I448">
        <v>8243.1579999999994</v>
      </c>
      <c r="J448">
        <v>9669.0769999999993</v>
      </c>
      <c r="K448">
        <v>11098.473</v>
      </c>
      <c r="L448">
        <v>11580.800999999999</v>
      </c>
      <c r="M448">
        <v>11979.743</v>
      </c>
      <c r="N448">
        <v>12425.718000000001</v>
      </c>
      <c r="O448">
        <v>13137.924000000001</v>
      </c>
      <c r="P448">
        <v>31</v>
      </c>
    </row>
    <row r="449" spans="1:16" x14ac:dyDescent="0.3">
      <c r="A449" t="s">
        <v>591</v>
      </c>
      <c r="B449" t="s">
        <v>49</v>
      </c>
      <c r="C449" t="s">
        <v>15</v>
      </c>
      <c r="D449" t="s">
        <v>20</v>
      </c>
      <c r="E449" t="s">
        <v>60</v>
      </c>
      <c r="F449">
        <v>4043.192</v>
      </c>
      <c r="G449">
        <v>4034.68</v>
      </c>
      <c r="H449">
        <v>4083.85</v>
      </c>
      <c r="I449">
        <v>4703.674</v>
      </c>
      <c r="J449">
        <v>5635.4009999999998</v>
      </c>
      <c r="K449">
        <v>6103.0079999999998</v>
      </c>
      <c r="L449">
        <v>6750.0559999999996</v>
      </c>
      <c r="M449">
        <v>7607.1610000000001</v>
      </c>
      <c r="N449">
        <v>7773.6530000000002</v>
      </c>
      <c r="O449">
        <v>10579.677</v>
      </c>
      <c r="P449">
        <v>32</v>
      </c>
    </row>
    <row r="450" spans="1:16" x14ac:dyDescent="0.3">
      <c r="A450" t="s">
        <v>592</v>
      </c>
      <c r="B450" t="s">
        <v>29</v>
      </c>
      <c r="C450" t="s">
        <v>15</v>
      </c>
      <c r="D450" t="s">
        <v>20</v>
      </c>
      <c r="E450" t="s">
        <v>61</v>
      </c>
      <c r="F450">
        <v>220498.36</v>
      </c>
      <c r="G450">
        <v>236194.21400000001</v>
      </c>
      <c r="H450">
        <v>238015.12599999999</v>
      </c>
      <c r="I450">
        <v>252362.372</v>
      </c>
      <c r="J450">
        <v>263425.91100000002</v>
      </c>
      <c r="K450">
        <v>293689.62699999998</v>
      </c>
      <c r="L450">
        <v>313680.8</v>
      </c>
      <c r="M450">
        <v>317240.63</v>
      </c>
      <c r="N450">
        <v>278738.59100000001</v>
      </c>
      <c r="O450">
        <v>346685.27500000002</v>
      </c>
      <c r="P450">
        <v>1</v>
      </c>
    </row>
    <row r="451" spans="1:16" x14ac:dyDescent="0.3">
      <c r="A451" t="s">
        <v>593</v>
      </c>
      <c r="B451" t="s">
        <v>35</v>
      </c>
      <c r="C451" t="s">
        <v>15</v>
      </c>
      <c r="D451" t="s">
        <v>20</v>
      </c>
      <c r="E451" t="s">
        <v>61</v>
      </c>
      <c r="F451">
        <v>159591.679</v>
      </c>
      <c r="G451">
        <v>160341.742</v>
      </c>
      <c r="H451">
        <v>174483.625</v>
      </c>
      <c r="I451">
        <v>196799.94099999999</v>
      </c>
      <c r="J451">
        <v>201180.73699999999</v>
      </c>
      <c r="K451">
        <v>224011.86600000001</v>
      </c>
      <c r="L451">
        <v>244508.10200000001</v>
      </c>
      <c r="M451">
        <v>248839.63099999999</v>
      </c>
      <c r="N451">
        <v>240468.22700000001</v>
      </c>
      <c r="O451">
        <v>274364.88500000001</v>
      </c>
      <c r="P451">
        <v>2</v>
      </c>
    </row>
    <row r="452" spans="1:16" x14ac:dyDescent="0.3">
      <c r="A452" t="s">
        <v>594</v>
      </c>
      <c r="B452" t="s">
        <v>39</v>
      </c>
      <c r="C452" t="s">
        <v>15</v>
      </c>
      <c r="D452" t="s">
        <v>20</v>
      </c>
      <c r="E452" t="s">
        <v>61</v>
      </c>
      <c r="F452">
        <v>102792.431</v>
      </c>
      <c r="G452">
        <v>102127.398</v>
      </c>
      <c r="H452">
        <v>108482.60799999999</v>
      </c>
      <c r="I452">
        <v>123313.68799999999</v>
      </c>
      <c r="J452">
        <v>139309.72899999999</v>
      </c>
      <c r="K452">
        <v>147990.42000000001</v>
      </c>
      <c r="L452">
        <v>162175.21900000001</v>
      </c>
      <c r="M452">
        <v>186471.94500000001</v>
      </c>
      <c r="N452">
        <v>187302.92499999999</v>
      </c>
      <c r="O452">
        <v>238611.44500000001</v>
      </c>
      <c r="P452">
        <v>3</v>
      </c>
    </row>
    <row r="453" spans="1:16" x14ac:dyDescent="0.3">
      <c r="A453" t="s">
        <v>595</v>
      </c>
      <c r="B453" t="s">
        <v>34</v>
      </c>
      <c r="C453" t="s">
        <v>15</v>
      </c>
      <c r="D453" t="s">
        <v>20</v>
      </c>
      <c r="E453" t="s">
        <v>61</v>
      </c>
      <c r="F453">
        <v>110021.504</v>
      </c>
      <c r="G453">
        <v>116810.72</v>
      </c>
      <c r="H453">
        <v>119379.965</v>
      </c>
      <c r="I453">
        <v>124107.35400000001</v>
      </c>
      <c r="J453">
        <v>147192.978</v>
      </c>
      <c r="K453">
        <v>154442.37299999999</v>
      </c>
      <c r="L453">
        <v>167954.96900000001</v>
      </c>
      <c r="M453">
        <v>175280.53</v>
      </c>
      <c r="N453">
        <v>174949.99900000001</v>
      </c>
      <c r="O453">
        <v>198340.30499999999</v>
      </c>
      <c r="P453">
        <v>4</v>
      </c>
    </row>
    <row r="454" spans="1:16" x14ac:dyDescent="0.3">
      <c r="A454" t="s">
        <v>596</v>
      </c>
      <c r="B454" t="s">
        <v>50</v>
      </c>
      <c r="C454" t="s">
        <v>15</v>
      </c>
      <c r="D454" t="s">
        <v>20</v>
      </c>
      <c r="E454" t="s">
        <v>61</v>
      </c>
      <c r="F454">
        <v>71310.006999999998</v>
      </c>
      <c r="G454">
        <v>68868.880999999994</v>
      </c>
      <c r="H454">
        <v>75598.880000000005</v>
      </c>
      <c r="I454">
        <v>82147.122000000003</v>
      </c>
      <c r="J454">
        <v>88187.615999999995</v>
      </c>
      <c r="K454">
        <v>99416.237999999998</v>
      </c>
      <c r="L454">
        <v>106151.439</v>
      </c>
      <c r="M454">
        <v>116097.039</v>
      </c>
      <c r="N454">
        <v>111782.368</v>
      </c>
      <c r="O454">
        <v>128517.605</v>
      </c>
      <c r="P454">
        <v>5</v>
      </c>
    </row>
    <row r="455" spans="1:16" x14ac:dyDescent="0.3">
      <c r="A455" t="s">
        <v>597</v>
      </c>
      <c r="B455" t="s">
        <v>31</v>
      </c>
      <c r="C455" t="s">
        <v>15</v>
      </c>
      <c r="D455" t="s">
        <v>20</v>
      </c>
      <c r="E455" t="s">
        <v>61</v>
      </c>
      <c r="F455">
        <v>58362.838000000003</v>
      </c>
      <c r="G455">
        <v>59473.538</v>
      </c>
      <c r="H455">
        <v>61295.406999999999</v>
      </c>
      <c r="I455">
        <v>64580.125999999997</v>
      </c>
      <c r="J455">
        <v>71101.956999999995</v>
      </c>
      <c r="K455">
        <v>82457.301000000007</v>
      </c>
      <c r="L455">
        <v>86712.557000000001</v>
      </c>
      <c r="M455">
        <v>91540.165999999997</v>
      </c>
      <c r="N455">
        <v>90611.285999999993</v>
      </c>
      <c r="O455">
        <v>98444.513000000006</v>
      </c>
      <c r="P455">
        <v>6</v>
      </c>
    </row>
    <row r="456" spans="1:16" x14ac:dyDescent="0.3">
      <c r="A456" t="s">
        <v>598</v>
      </c>
      <c r="B456" t="s">
        <v>22</v>
      </c>
      <c r="C456" t="s">
        <v>15</v>
      </c>
      <c r="D456" t="s">
        <v>20</v>
      </c>
      <c r="E456" t="s">
        <v>61</v>
      </c>
      <c r="F456">
        <v>42744.567999999999</v>
      </c>
      <c r="G456">
        <v>45093.150999999998</v>
      </c>
      <c r="H456">
        <v>46916.025999999998</v>
      </c>
      <c r="I456">
        <v>54068.902000000002</v>
      </c>
      <c r="J456">
        <v>62616.891000000003</v>
      </c>
      <c r="K456">
        <v>70947.622000000003</v>
      </c>
      <c r="L456">
        <v>73610.062999999995</v>
      </c>
      <c r="M456">
        <v>79176.759999999995</v>
      </c>
      <c r="N456">
        <v>77354.141000000003</v>
      </c>
      <c r="O456">
        <v>93851.721999999994</v>
      </c>
      <c r="P456">
        <v>7</v>
      </c>
    </row>
    <row r="457" spans="1:16" x14ac:dyDescent="0.3">
      <c r="A457" t="s">
        <v>599</v>
      </c>
      <c r="B457" t="s">
        <v>48</v>
      </c>
      <c r="C457" t="s">
        <v>15</v>
      </c>
      <c r="D457" t="s">
        <v>20</v>
      </c>
      <c r="E457" t="s">
        <v>61</v>
      </c>
      <c r="F457">
        <v>42853.457999999999</v>
      </c>
      <c r="G457">
        <v>44265.74</v>
      </c>
      <c r="H457">
        <v>45808.713000000003</v>
      </c>
      <c r="I457">
        <v>50923.864999999998</v>
      </c>
      <c r="J457">
        <v>62760.317999999999</v>
      </c>
      <c r="K457">
        <v>71960.501999999993</v>
      </c>
      <c r="L457">
        <v>73834.625</v>
      </c>
      <c r="M457">
        <v>74898.153000000006</v>
      </c>
      <c r="N457">
        <v>74144.713000000003</v>
      </c>
      <c r="O457">
        <v>83785.573000000004</v>
      </c>
      <c r="P457">
        <v>8</v>
      </c>
    </row>
    <row r="458" spans="1:16" x14ac:dyDescent="0.3">
      <c r="A458" t="s">
        <v>600</v>
      </c>
      <c r="B458" t="s">
        <v>41</v>
      </c>
      <c r="C458" t="s">
        <v>15</v>
      </c>
      <c r="D458" t="s">
        <v>20</v>
      </c>
      <c r="E458" t="s">
        <v>61</v>
      </c>
      <c r="F458">
        <v>51182.084000000003</v>
      </c>
      <c r="G458">
        <v>52270.123</v>
      </c>
      <c r="H458">
        <v>53099.084999999999</v>
      </c>
      <c r="I458">
        <v>58133.438999999998</v>
      </c>
      <c r="J458">
        <v>64556.214999999997</v>
      </c>
      <c r="K458">
        <v>71476.168999999994</v>
      </c>
      <c r="L458">
        <v>74374.490999999995</v>
      </c>
      <c r="M458">
        <v>78093.710000000006</v>
      </c>
      <c r="N458">
        <v>71531.479000000007</v>
      </c>
      <c r="O458">
        <v>82390.342999999993</v>
      </c>
      <c r="P458">
        <v>9</v>
      </c>
    </row>
    <row r="459" spans="1:16" x14ac:dyDescent="0.3">
      <c r="A459" t="s">
        <v>601</v>
      </c>
      <c r="B459" t="s">
        <v>28</v>
      </c>
      <c r="C459" t="s">
        <v>15</v>
      </c>
      <c r="D459" t="s">
        <v>20</v>
      </c>
      <c r="E459" t="s">
        <v>61</v>
      </c>
      <c r="F459">
        <v>41446.663999999997</v>
      </c>
      <c r="G459">
        <v>43818.196000000004</v>
      </c>
      <c r="H459">
        <v>42651.716</v>
      </c>
      <c r="I459">
        <v>49805.398999999998</v>
      </c>
      <c r="J459">
        <v>55989.91</v>
      </c>
      <c r="K459">
        <v>65878.013000000006</v>
      </c>
      <c r="L459">
        <v>72315.381999999998</v>
      </c>
      <c r="M459">
        <v>72780.519</v>
      </c>
      <c r="N459">
        <v>70612.858999999997</v>
      </c>
      <c r="O459">
        <v>77637.118000000002</v>
      </c>
      <c r="P459">
        <v>10</v>
      </c>
    </row>
    <row r="460" spans="1:16" x14ac:dyDescent="0.3">
      <c r="A460" t="s">
        <v>602</v>
      </c>
      <c r="B460" t="s">
        <v>36</v>
      </c>
      <c r="C460" t="s">
        <v>15</v>
      </c>
      <c r="D460" t="s">
        <v>20</v>
      </c>
      <c r="E460" t="s">
        <v>61</v>
      </c>
      <c r="F460">
        <v>39061.222000000002</v>
      </c>
      <c r="G460">
        <v>42236.343999999997</v>
      </c>
      <c r="H460">
        <v>47426.976000000002</v>
      </c>
      <c r="I460">
        <v>52594.680999999997</v>
      </c>
      <c r="J460">
        <v>57820.892</v>
      </c>
      <c r="K460">
        <v>63905.432000000001</v>
      </c>
      <c r="L460">
        <v>68820.798999999999</v>
      </c>
      <c r="M460">
        <v>71158.468999999997</v>
      </c>
      <c r="N460">
        <v>67775.126000000004</v>
      </c>
      <c r="O460">
        <v>74437.346999999994</v>
      </c>
      <c r="P460">
        <v>11</v>
      </c>
    </row>
    <row r="461" spans="1:16" x14ac:dyDescent="0.3">
      <c r="A461" t="s">
        <v>603</v>
      </c>
      <c r="B461" t="s">
        <v>46</v>
      </c>
      <c r="C461" t="s">
        <v>15</v>
      </c>
      <c r="D461" t="s">
        <v>20</v>
      </c>
      <c r="E461" t="s">
        <v>61</v>
      </c>
      <c r="F461">
        <v>36840.417000000001</v>
      </c>
      <c r="G461">
        <v>42609.938999999998</v>
      </c>
      <c r="H461">
        <v>45910.025999999998</v>
      </c>
      <c r="I461">
        <v>49649.06</v>
      </c>
      <c r="J461">
        <v>54213.654999999999</v>
      </c>
      <c r="K461">
        <v>56706.608</v>
      </c>
      <c r="L461">
        <v>64018.466999999997</v>
      </c>
      <c r="M461">
        <v>65056.514999999999</v>
      </c>
      <c r="N461">
        <v>62626.535000000003</v>
      </c>
      <c r="O461">
        <v>71438.66</v>
      </c>
      <c r="P461">
        <v>12</v>
      </c>
    </row>
    <row r="462" spans="1:16" x14ac:dyDescent="0.3">
      <c r="A462" t="s">
        <v>604</v>
      </c>
      <c r="B462" t="s">
        <v>25</v>
      </c>
      <c r="C462" t="s">
        <v>15</v>
      </c>
      <c r="D462" t="s">
        <v>20</v>
      </c>
      <c r="E462" t="s">
        <v>61</v>
      </c>
      <c r="F462">
        <v>36627.574999999997</v>
      </c>
      <c r="G462">
        <v>38368.044999999998</v>
      </c>
      <c r="H462">
        <v>39250.584000000003</v>
      </c>
      <c r="I462">
        <v>44538.894</v>
      </c>
      <c r="J462">
        <v>50992.485000000001</v>
      </c>
      <c r="K462">
        <v>55442.696000000004</v>
      </c>
      <c r="L462">
        <v>59839.839999999997</v>
      </c>
      <c r="M462">
        <v>63050.983999999997</v>
      </c>
      <c r="N462">
        <v>59122.874000000003</v>
      </c>
      <c r="O462">
        <v>70706.377999999997</v>
      </c>
      <c r="P462">
        <v>13</v>
      </c>
    </row>
    <row r="463" spans="1:16" x14ac:dyDescent="0.3">
      <c r="A463" t="s">
        <v>605</v>
      </c>
      <c r="B463" t="s">
        <v>45</v>
      </c>
      <c r="C463" t="s">
        <v>15</v>
      </c>
      <c r="D463" t="s">
        <v>20</v>
      </c>
      <c r="E463" t="s">
        <v>61</v>
      </c>
      <c r="F463">
        <v>40340.908000000003</v>
      </c>
      <c r="G463">
        <v>42431.315999999999</v>
      </c>
      <c r="H463">
        <v>41998.709000000003</v>
      </c>
      <c r="I463">
        <v>46735.858999999997</v>
      </c>
      <c r="J463">
        <v>54395.097000000002</v>
      </c>
      <c r="K463">
        <v>61958.328999999998</v>
      </c>
      <c r="L463">
        <v>61515.946000000004</v>
      </c>
      <c r="M463">
        <v>60687.538999999997</v>
      </c>
      <c r="N463">
        <v>59064.807000000001</v>
      </c>
      <c r="O463">
        <v>65526.716</v>
      </c>
      <c r="P463">
        <v>14</v>
      </c>
    </row>
    <row r="464" spans="1:16" x14ac:dyDescent="0.3">
      <c r="A464" t="s">
        <v>606</v>
      </c>
      <c r="B464" t="s">
        <v>27</v>
      </c>
      <c r="C464" t="s">
        <v>15</v>
      </c>
      <c r="D464" t="s">
        <v>20</v>
      </c>
      <c r="E464" t="s">
        <v>61</v>
      </c>
      <c r="F464">
        <v>26852.431</v>
      </c>
      <c r="G464">
        <v>29670.702000000001</v>
      </c>
      <c r="H464">
        <v>33174.99</v>
      </c>
      <c r="I464">
        <v>36968.563000000002</v>
      </c>
      <c r="J464">
        <v>42868.175999999999</v>
      </c>
      <c r="K464">
        <v>44649.766000000003</v>
      </c>
      <c r="L464">
        <v>43617.11</v>
      </c>
      <c r="M464">
        <v>48842.095999999998</v>
      </c>
      <c r="N464">
        <v>47127.427000000003</v>
      </c>
      <c r="O464">
        <v>58198.785000000003</v>
      </c>
      <c r="P464">
        <v>15</v>
      </c>
    </row>
    <row r="465" spans="1:16" x14ac:dyDescent="0.3">
      <c r="A465" t="s">
        <v>607</v>
      </c>
      <c r="B465" t="s">
        <v>43</v>
      </c>
      <c r="C465" t="s">
        <v>15</v>
      </c>
      <c r="D465" t="s">
        <v>20</v>
      </c>
      <c r="E465" t="s">
        <v>61</v>
      </c>
      <c r="F465">
        <v>26930.78</v>
      </c>
      <c r="G465">
        <v>29653.833999999999</v>
      </c>
      <c r="H465">
        <v>31317.635999999999</v>
      </c>
      <c r="I465">
        <v>33962.9</v>
      </c>
      <c r="J465">
        <v>39213.01</v>
      </c>
      <c r="K465">
        <v>47934.84</v>
      </c>
      <c r="L465">
        <v>51127.177000000003</v>
      </c>
      <c r="M465">
        <v>54211.091999999997</v>
      </c>
      <c r="N465">
        <v>44991.103999999999</v>
      </c>
      <c r="O465">
        <v>57192.915000000001</v>
      </c>
      <c r="P465">
        <v>16</v>
      </c>
    </row>
    <row r="466" spans="1:16" x14ac:dyDescent="0.3">
      <c r="A466" t="s">
        <v>608</v>
      </c>
      <c r="B466" t="s">
        <v>51</v>
      </c>
      <c r="C466" t="s">
        <v>15</v>
      </c>
      <c r="D466" t="s">
        <v>20</v>
      </c>
      <c r="E466" t="s">
        <v>61</v>
      </c>
      <c r="F466">
        <v>25627.493999999999</v>
      </c>
      <c r="G466">
        <v>29298.799999999999</v>
      </c>
      <c r="H466">
        <v>29249.584999999999</v>
      </c>
      <c r="I466">
        <v>31732.647000000001</v>
      </c>
      <c r="J466">
        <v>37567.476000000002</v>
      </c>
      <c r="K466">
        <v>40215.974999999999</v>
      </c>
      <c r="L466">
        <v>45880.07</v>
      </c>
      <c r="M466">
        <v>49594.182999999997</v>
      </c>
      <c r="N466">
        <v>46250.476000000002</v>
      </c>
      <c r="O466">
        <v>55598.195</v>
      </c>
      <c r="P466">
        <v>17</v>
      </c>
    </row>
    <row r="467" spans="1:16" x14ac:dyDescent="0.3">
      <c r="A467" t="s">
        <v>609</v>
      </c>
      <c r="B467" t="s">
        <v>42</v>
      </c>
      <c r="C467" t="s">
        <v>15</v>
      </c>
      <c r="D467" t="s">
        <v>20</v>
      </c>
      <c r="E467" t="s">
        <v>61</v>
      </c>
      <c r="F467">
        <v>29483.364000000001</v>
      </c>
      <c r="G467">
        <v>30966.488000000001</v>
      </c>
      <c r="H467">
        <v>32568.285</v>
      </c>
      <c r="I467">
        <v>37237.307000000001</v>
      </c>
      <c r="J467">
        <v>40717.991999999998</v>
      </c>
      <c r="K467">
        <v>44205.031999999999</v>
      </c>
      <c r="L467">
        <v>47923.440999999999</v>
      </c>
      <c r="M467">
        <v>45952.425000000003</v>
      </c>
      <c r="N467">
        <v>44069.044000000002</v>
      </c>
      <c r="O467">
        <v>52265.652999999998</v>
      </c>
      <c r="P467">
        <v>18</v>
      </c>
    </row>
    <row r="468" spans="1:16" x14ac:dyDescent="0.3">
      <c r="A468" t="s">
        <v>610</v>
      </c>
      <c r="B468" t="s">
        <v>44</v>
      </c>
      <c r="C468" t="s">
        <v>15</v>
      </c>
      <c r="D468" t="s">
        <v>20</v>
      </c>
      <c r="E468" t="s">
        <v>61</v>
      </c>
      <c r="F468">
        <v>24111.003000000001</v>
      </c>
      <c r="G468">
        <v>26290.41</v>
      </c>
      <c r="H468">
        <v>29412.53</v>
      </c>
      <c r="I468">
        <v>31315.475999999999</v>
      </c>
      <c r="J468">
        <v>34223.917000000001</v>
      </c>
      <c r="K468">
        <v>36492.557000000001</v>
      </c>
      <c r="L468">
        <v>40475.044999999998</v>
      </c>
      <c r="M468">
        <v>44198.521999999997</v>
      </c>
      <c r="N468">
        <v>40646.891000000003</v>
      </c>
      <c r="O468">
        <v>49269.071000000004</v>
      </c>
      <c r="P468">
        <v>19</v>
      </c>
    </row>
    <row r="469" spans="1:16" x14ac:dyDescent="0.3">
      <c r="A469" t="s">
        <v>611</v>
      </c>
      <c r="B469" t="s">
        <v>47</v>
      </c>
      <c r="C469" t="s">
        <v>15</v>
      </c>
      <c r="D469" t="s">
        <v>20</v>
      </c>
      <c r="E469" t="s">
        <v>61</v>
      </c>
      <c r="F469">
        <v>23644.392</v>
      </c>
      <c r="G469">
        <v>27027.993999999999</v>
      </c>
      <c r="H469">
        <v>31445.631000000001</v>
      </c>
      <c r="I469">
        <v>33402.682999999997</v>
      </c>
      <c r="J469">
        <v>35687.065999999999</v>
      </c>
      <c r="K469">
        <v>37942.934000000001</v>
      </c>
      <c r="L469">
        <v>39106.391000000003</v>
      </c>
      <c r="M469">
        <v>41709.603000000003</v>
      </c>
      <c r="N469">
        <v>38601.875</v>
      </c>
      <c r="O469">
        <v>44556.464999999997</v>
      </c>
      <c r="P469">
        <v>20</v>
      </c>
    </row>
    <row r="470" spans="1:16" x14ac:dyDescent="0.3">
      <c r="A470" t="s">
        <v>612</v>
      </c>
      <c r="B470" t="s">
        <v>40</v>
      </c>
      <c r="C470" t="s">
        <v>15</v>
      </c>
      <c r="D470" t="s">
        <v>20</v>
      </c>
      <c r="E470" t="s">
        <v>61</v>
      </c>
      <c r="F470">
        <v>22372.175999999999</v>
      </c>
      <c r="G470">
        <v>23622.681</v>
      </c>
      <c r="H470">
        <v>25033.918000000001</v>
      </c>
      <c r="I470">
        <v>28466.797999999999</v>
      </c>
      <c r="J470">
        <v>31952.422999999999</v>
      </c>
      <c r="K470">
        <v>35322.300999999999</v>
      </c>
      <c r="L470">
        <v>36036.266000000003</v>
      </c>
      <c r="M470">
        <v>38473.218999999997</v>
      </c>
      <c r="N470">
        <v>37737.578000000001</v>
      </c>
      <c r="O470">
        <v>43115.463000000003</v>
      </c>
      <c r="P470">
        <v>21</v>
      </c>
    </row>
    <row r="471" spans="1:16" x14ac:dyDescent="0.3">
      <c r="A471" t="s">
        <v>613</v>
      </c>
      <c r="B471" t="s">
        <v>33</v>
      </c>
      <c r="C471" t="s">
        <v>15</v>
      </c>
      <c r="D471" t="s">
        <v>20</v>
      </c>
      <c r="E471" t="s">
        <v>61</v>
      </c>
      <c r="F471">
        <v>19745.717000000001</v>
      </c>
      <c r="G471">
        <v>21933.469000000001</v>
      </c>
      <c r="H471">
        <v>23713.146000000001</v>
      </c>
      <c r="I471">
        <v>30402.214</v>
      </c>
      <c r="J471">
        <v>33511.203000000001</v>
      </c>
      <c r="K471">
        <v>36886.32</v>
      </c>
      <c r="L471">
        <v>39416.396000000001</v>
      </c>
      <c r="M471">
        <v>39841.887000000002</v>
      </c>
      <c r="N471">
        <v>37638.332000000002</v>
      </c>
      <c r="O471">
        <v>41165.228000000003</v>
      </c>
      <c r="P471">
        <v>22</v>
      </c>
    </row>
    <row r="472" spans="1:16" x14ac:dyDescent="0.3">
      <c r="A472" t="s">
        <v>614</v>
      </c>
      <c r="B472" t="s">
        <v>32</v>
      </c>
      <c r="C472" t="s">
        <v>15</v>
      </c>
      <c r="D472" t="s">
        <v>20</v>
      </c>
      <c r="E472" t="s">
        <v>61</v>
      </c>
      <c r="F472">
        <v>23311.026999999998</v>
      </c>
      <c r="G472">
        <v>24289.304</v>
      </c>
      <c r="H472">
        <v>27298.348999999998</v>
      </c>
      <c r="I472">
        <v>31438.008999999998</v>
      </c>
      <c r="J472">
        <v>32119.484</v>
      </c>
      <c r="K472">
        <v>35961.455000000002</v>
      </c>
      <c r="L472">
        <v>35563.112999999998</v>
      </c>
      <c r="M472">
        <v>35867.152999999998</v>
      </c>
      <c r="N472">
        <v>35879.419000000002</v>
      </c>
      <c r="O472">
        <v>39754.144999999997</v>
      </c>
      <c r="P472">
        <v>23</v>
      </c>
    </row>
    <row r="473" spans="1:16" x14ac:dyDescent="0.3">
      <c r="A473" t="s">
        <v>615</v>
      </c>
      <c r="B473" t="s">
        <v>30</v>
      </c>
      <c r="C473" t="s">
        <v>15</v>
      </c>
      <c r="D473" t="s">
        <v>20</v>
      </c>
      <c r="E473" t="s">
        <v>61</v>
      </c>
      <c r="F473">
        <v>14682.509</v>
      </c>
      <c r="G473">
        <v>16278.773999999999</v>
      </c>
      <c r="H473">
        <v>17599.388999999999</v>
      </c>
      <c r="I473">
        <v>18982.749</v>
      </c>
      <c r="J473">
        <v>23511.473999999998</v>
      </c>
      <c r="K473">
        <v>26894.873</v>
      </c>
      <c r="L473">
        <v>25979.353999999999</v>
      </c>
      <c r="M473">
        <v>29129.96</v>
      </c>
      <c r="N473">
        <v>26858.775000000001</v>
      </c>
      <c r="O473">
        <v>31239.539000000001</v>
      </c>
      <c r="P473">
        <v>24</v>
      </c>
    </row>
    <row r="474" spans="1:16" x14ac:dyDescent="0.3">
      <c r="A474" t="s">
        <v>616</v>
      </c>
      <c r="B474" t="s">
        <v>37</v>
      </c>
      <c r="C474" t="s">
        <v>15</v>
      </c>
      <c r="D474" t="s">
        <v>20</v>
      </c>
      <c r="E474" t="s">
        <v>61</v>
      </c>
      <c r="F474">
        <v>17299.659</v>
      </c>
      <c r="G474">
        <v>20172.822</v>
      </c>
      <c r="H474">
        <v>21377.216</v>
      </c>
      <c r="I474">
        <v>22893.638999999999</v>
      </c>
      <c r="J474">
        <v>24897.962</v>
      </c>
      <c r="K474">
        <v>26730.142</v>
      </c>
      <c r="L474">
        <v>25429.587</v>
      </c>
      <c r="M474">
        <v>24971.870999999999</v>
      </c>
      <c r="N474">
        <v>24524.66</v>
      </c>
      <c r="O474">
        <v>28541.454000000002</v>
      </c>
      <c r="P474">
        <v>25</v>
      </c>
    </row>
    <row r="475" spans="1:16" x14ac:dyDescent="0.3">
      <c r="A475" t="s">
        <v>617</v>
      </c>
      <c r="B475" t="s">
        <v>23</v>
      </c>
      <c r="C475" t="s">
        <v>15</v>
      </c>
      <c r="D475" t="s">
        <v>20</v>
      </c>
      <c r="E475" t="s">
        <v>61</v>
      </c>
      <c r="F475">
        <v>12554.406000000001</v>
      </c>
      <c r="G475">
        <v>12543.405000000001</v>
      </c>
      <c r="H475">
        <v>12800.727000000001</v>
      </c>
      <c r="I475">
        <v>14208.819</v>
      </c>
      <c r="J475">
        <v>17565.465</v>
      </c>
      <c r="K475">
        <v>20110.657999999999</v>
      </c>
      <c r="L475">
        <v>22651.142</v>
      </c>
      <c r="M475">
        <v>23895.653999999999</v>
      </c>
      <c r="N475">
        <v>21360.237000000001</v>
      </c>
      <c r="O475">
        <v>27256.237000000001</v>
      </c>
      <c r="P475">
        <v>26</v>
      </c>
    </row>
    <row r="476" spans="1:16" x14ac:dyDescent="0.3">
      <c r="A476" t="s">
        <v>618</v>
      </c>
      <c r="B476" t="s">
        <v>14</v>
      </c>
      <c r="C476" t="s">
        <v>15</v>
      </c>
      <c r="D476" t="s">
        <v>20</v>
      </c>
      <c r="E476" t="s">
        <v>61</v>
      </c>
      <c r="F476">
        <v>15036.74</v>
      </c>
      <c r="G476">
        <v>16536.650000000001</v>
      </c>
      <c r="H476">
        <v>17505.687999999998</v>
      </c>
      <c r="I476">
        <v>18878.958999999999</v>
      </c>
      <c r="J476">
        <v>22459.702000000001</v>
      </c>
      <c r="K476">
        <v>23669.22</v>
      </c>
      <c r="L476">
        <v>24408.778999999999</v>
      </c>
      <c r="M476">
        <v>25224.026999999998</v>
      </c>
      <c r="N476">
        <v>25212.843000000001</v>
      </c>
      <c r="O476">
        <v>26128.198</v>
      </c>
      <c r="P476">
        <v>27</v>
      </c>
    </row>
    <row r="477" spans="1:16" x14ac:dyDescent="0.3">
      <c r="A477" t="s">
        <v>619</v>
      </c>
      <c r="B477" t="s">
        <v>52</v>
      </c>
      <c r="C477" t="s">
        <v>15</v>
      </c>
      <c r="D477" t="s">
        <v>20</v>
      </c>
      <c r="E477" t="s">
        <v>61</v>
      </c>
      <c r="F477">
        <v>12059.74</v>
      </c>
      <c r="G477">
        <v>12720.199000000001</v>
      </c>
      <c r="H477">
        <v>14030.314</v>
      </c>
      <c r="I477">
        <v>15161.058999999999</v>
      </c>
      <c r="J477">
        <v>16888.976999999999</v>
      </c>
      <c r="K477">
        <v>19048.435000000001</v>
      </c>
      <c r="L477">
        <v>19300.056</v>
      </c>
      <c r="M477">
        <v>21015.897000000001</v>
      </c>
      <c r="N477">
        <v>20927.672999999999</v>
      </c>
      <c r="O477">
        <v>23770.841</v>
      </c>
      <c r="P477">
        <v>28</v>
      </c>
    </row>
    <row r="478" spans="1:16" x14ac:dyDescent="0.3">
      <c r="A478" t="s">
        <v>620</v>
      </c>
      <c r="B478" t="s">
        <v>38</v>
      </c>
      <c r="C478" t="s">
        <v>15</v>
      </c>
      <c r="D478" t="s">
        <v>20</v>
      </c>
      <c r="E478" t="s">
        <v>61</v>
      </c>
      <c r="F478">
        <v>10281.858</v>
      </c>
      <c r="G478">
        <v>11324.555</v>
      </c>
      <c r="H478">
        <v>12127.522999999999</v>
      </c>
      <c r="I478">
        <v>13066.651</v>
      </c>
      <c r="J478">
        <v>15572.71</v>
      </c>
      <c r="K478">
        <v>18795.146000000001</v>
      </c>
      <c r="L478">
        <v>19039.003000000001</v>
      </c>
      <c r="M478">
        <v>18964.907999999999</v>
      </c>
      <c r="N478">
        <v>17810.206999999999</v>
      </c>
      <c r="O478">
        <v>21756.899000000001</v>
      </c>
      <c r="P478">
        <v>29</v>
      </c>
    </row>
    <row r="479" spans="1:16" x14ac:dyDescent="0.3">
      <c r="A479" t="s">
        <v>621</v>
      </c>
      <c r="B479" t="s">
        <v>26</v>
      </c>
      <c r="C479" t="s">
        <v>15</v>
      </c>
      <c r="D479" t="s">
        <v>20</v>
      </c>
      <c r="E479" t="s">
        <v>61</v>
      </c>
      <c r="F479">
        <v>9152.6329999999998</v>
      </c>
      <c r="G479">
        <v>10139.483</v>
      </c>
      <c r="H479">
        <v>11623.883</v>
      </c>
      <c r="I479">
        <v>11725.63</v>
      </c>
      <c r="J479">
        <v>12644.286</v>
      </c>
      <c r="K479">
        <v>15050.162</v>
      </c>
      <c r="L479">
        <v>16192.498</v>
      </c>
      <c r="M479">
        <v>16663.129000000001</v>
      </c>
      <c r="N479">
        <v>16782.378000000001</v>
      </c>
      <c r="O479">
        <v>18215.652999999998</v>
      </c>
      <c r="P479">
        <v>30</v>
      </c>
    </row>
    <row r="480" spans="1:16" x14ac:dyDescent="0.3">
      <c r="A480" t="s">
        <v>622</v>
      </c>
      <c r="B480" t="s">
        <v>24</v>
      </c>
      <c r="C480" t="s">
        <v>15</v>
      </c>
      <c r="D480" t="s">
        <v>20</v>
      </c>
      <c r="E480" t="s">
        <v>61</v>
      </c>
      <c r="F480">
        <v>10010.405000000001</v>
      </c>
      <c r="G480">
        <v>10386.636</v>
      </c>
      <c r="H480">
        <v>11143.474</v>
      </c>
      <c r="I480">
        <v>12959.591</v>
      </c>
      <c r="J480">
        <v>13230.683000000001</v>
      </c>
      <c r="K480">
        <v>14200.491</v>
      </c>
      <c r="L480">
        <v>14394.52</v>
      </c>
      <c r="M480">
        <v>14684.148999999999</v>
      </c>
      <c r="N480">
        <v>13778.08</v>
      </c>
      <c r="O480">
        <v>15843.477000000001</v>
      </c>
      <c r="P480">
        <v>31</v>
      </c>
    </row>
    <row r="481" spans="1:16" x14ac:dyDescent="0.3">
      <c r="A481" t="s">
        <v>623</v>
      </c>
      <c r="B481" t="s">
        <v>49</v>
      </c>
      <c r="C481" t="s">
        <v>15</v>
      </c>
      <c r="D481" t="s">
        <v>20</v>
      </c>
      <c r="E481" t="s">
        <v>61</v>
      </c>
      <c r="F481">
        <v>6353.95</v>
      </c>
      <c r="G481">
        <v>7441.4880000000003</v>
      </c>
      <c r="H481">
        <v>8213.0910000000003</v>
      </c>
      <c r="I481">
        <v>9002.9629999999997</v>
      </c>
      <c r="J481">
        <v>10379.035</v>
      </c>
      <c r="K481">
        <v>11770.919</v>
      </c>
      <c r="L481">
        <v>12646.741</v>
      </c>
      <c r="M481">
        <v>13329.23</v>
      </c>
      <c r="N481">
        <v>12568.769</v>
      </c>
      <c r="O481">
        <v>14988.806</v>
      </c>
      <c r="P481">
        <v>32</v>
      </c>
    </row>
    <row r="482" spans="1:16" x14ac:dyDescent="0.3">
      <c r="A482" t="s">
        <v>624</v>
      </c>
      <c r="B482" t="s">
        <v>29</v>
      </c>
      <c r="C482" t="s">
        <v>15</v>
      </c>
      <c r="D482" t="s">
        <v>20</v>
      </c>
      <c r="E482" t="s">
        <v>62</v>
      </c>
      <c r="F482">
        <v>199687.424</v>
      </c>
      <c r="G482">
        <v>216994.359</v>
      </c>
      <c r="H482">
        <v>232096.96100000001</v>
      </c>
      <c r="I482">
        <v>249227.48199999999</v>
      </c>
      <c r="J482">
        <v>259587.421</v>
      </c>
      <c r="K482">
        <v>279928.08799999999</v>
      </c>
      <c r="L482">
        <v>308855.15899999999</v>
      </c>
      <c r="M482">
        <v>326241.20799999998</v>
      </c>
      <c r="N482">
        <v>257279.128</v>
      </c>
      <c r="O482">
        <v>302503.73599999998</v>
      </c>
      <c r="P482">
        <v>1</v>
      </c>
    </row>
    <row r="483" spans="1:16" x14ac:dyDescent="0.3">
      <c r="A483" t="s">
        <v>625</v>
      </c>
      <c r="B483" t="s">
        <v>39</v>
      </c>
      <c r="C483" t="s">
        <v>15</v>
      </c>
      <c r="D483" t="s">
        <v>20</v>
      </c>
      <c r="E483" t="s">
        <v>62</v>
      </c>
      <c r="F483">
        <v>98149.342999999993</v>
      </c>
      <c r="G483">
        <v>101055.652</v>
      </c>
      <c r="H483">
        <v>108307.515</v>
      </c>
      <c r="I483">
        <v>118177.97</v>
      </c>
      <c r="J483">
        <v>122528.716</v>
      </c>
      <c r="K483">
        <v>131878.70199999999</v>
      </c>
      <c r="L483">
        <v>142156.671</v>
      </c>
      <c r="M483">
        <v>143912.95699999999</v>
      </c>
      <c r="N483">
        <v>124315.795</v>
      </c>
      <c r="O483">
        <v>145848.17600000001</v>
      </c>
      <c r="P483">
        <v>2</v>
      </c>
    </row>
    <row r="484" spans="1:16" x14ac:dyDescent="0.3">
      <c r="A484" t="s">
        <v>626</v>
      </c>
      <c r="B484" t="s">
        <v>35</v>
      </c>
      <c r="C484" t="s">
        <v>15</v>
      </c>
      <c r="D484" t="s">
        <v>20</v>
      </c>
      <c r="E484" t="s">
        <v>62</v>
      </c>
      <c r="F484">
        <v>69085.680999999997</v>
      </c>
      <c r="G484">
        <v>76269.433999999994</v>
      </c>
      <c r="H484">
        <v>82313.654999999999</v>
      </c>
      <c r="I484">
        <v>85857.554999999993</v>
      </c>
      <c r="J484">
        <v>93717.959000000003</v>
      </c>
      <c r="K484">
        <v>113310.939</v>
      </c>
      <c r="L484">
        <v>131267.41099999999</v>
      </c>
      <c r="M484">
        <v>132649.079</v>
      </c>
      <c r="N484">
        <v>115921.16099999999</v>
      </c>
      <c r="O484">
        <v>141154.359</v>
      </c>
      <c r="P484">
        <v>3</v>
      </c>
    </row>
    <row r="485" spans="1:16" x14ac:dyDescent="0.3">
      <c r="A485" t="s">
        <v>627</v>
      </c>
      <c r="B485" t="s">
        <v>34</v>
      </c>
      <c r="C485" t="s">
        <v>15</v>
      </c>
      <c r="D485" t="s">
        <v>20</v>
      </c>
      <c r="E485" t="s">
        <v>62</v>
      </c>
      <c r="F485">
        <v>48675.214999999997</v>
      </c>
      <c r="G485">
        <v>49776.156000000003</v>
      </c>
      <c r="H485">
        <v>54236.1</v>
      </c>
      <c r="I485">
        <v>58751.055999999997</v>
      </c>
      <c r="J485">
        <v>64734.87</v>
      </c>
      <c r="K485">
        <v>67838.392000000007</v>
      </c>
      <c r="L485">
        <v>75919.773000000001</v>
      </c>
      <c r="M485">
        <v>80172.251000000004</v>
      </c>
      <c r="N485">
        <v>67798.964999999997</v>
      </c>
      <c r="O485">
        <v>83646.694000000003</v>
      </c>
      <c r="P485">
        <v>4</v>
      </c>
    </row>
    <row r="486" spans="1:16" x14ac:dyDescent="0.3">
      <c r="A486" t="s">
        <v>628</v>
      </c>
      <c r="B486" t="s">
        <v>50</v>
      </c>
      <c r="C486" t="s">
        <v>15</v>
      </c>
      <c r="D486" t="s">
        <v>20</v>
      </c>
      <c r="E486" t="s">
        <v>62</v>
      </c>
      <c r="F486">
        <v>56387.156999999999</v>
      </c>
      <c r="G486">
        <v>58597.099000000002</v>
      </c>
      <c r="H486">
        <v>63164.548999999999</v>
      </c>
      <c r="I486">
        <v>66466.597999999998</v>
      </c>
      <c r="J486">
        <v>70515.577999999994</v>
      </c>
      <c r="K486">
        <v>73681.726999999999</v>
      </c>
      <c r="L486">
        <v>78479.56</v>
      </c>
      <c r="M486">
        <v>80766.934999999998</v>
      </c>
      <c r="N486">
        <v>70972.97</v>
      </c>
      <c r="O486">
        <v>82562.316999999995</v>
      </c>
      <c r="P486">
        <v>5</v>
      </c>
    </row>
    <row r="487" spans="1:16" x14ac:dyDescent="0.3">
      <c r="A487" t="s">
        <v>629</v>
      </c>
      <c r="B487" t="s">
        <v>31</v>
      </c>
      <c r="C487" t="s">
        <v>15</v>
      </c>
      <c r="D487" t="s">
        <v>20</v>
      </c>
      <c r="E487" t="s">
        <v>62</v>
      </c>
      <c r="F487">
        <v>41456.461000000003</v>
      </c>
      <c r="G487">
        <v>44131.413</v>
      </c>
      <c r="H487">
        <v>47726.052000000003</v>
      </c>
      <c r="I487">
        <v>51071.447999999997</v>
      </c>
      <c r="J487">
        <v>52190.156999999999</v>
      </c>
      <c r="K487">
        <v>62263.735999999997</v>
      </c>
      <c r="L487">
        <v>69356.933000000005</v>
      </c>
      <c r="M487">
        <v>69892.206999999995</v>
      </c>
      <c r="N487">
        <v>60978.307000000001</v>
      </c>
      <c r="O487">
        <v>68897.266000000003</v>
      </c>
      <c r="P487">
        <v>6</v>
      </c>
    </row>
    <row r="488" spans="1:16" x14ac:dyDescent="0.3">
      <c r="A488" t="s">
        <v>630</v>
      </c>
      <c r="B488" t="s">
        <v>48</v>
      </c>
      <c r="C488" t="s">
        <v>15</v>
      </c>
      <c r="D488" t="s">
        <v>20</v>
      </c>
      <c r="E488" t="s">
        <v>62</v>
      </c>
      <c r="F488">
        <v>38227.243000000002</v>
      </c>
      <c r="G488">
        <v>43586.623</v>
      </c>
      <c r="H488">
        <v>45192.985000000001</v>
      </c>
      <c r="I488">
        <v>46578.542000000001</v>
      </c>
      <c r="J488">
        <v>51541.254999999997</v>
      </c>
      <c r="K488">
        <v>55498.567000000003</v>
      </c>
      <c r="L488">
        <v>58848.836000000003</v>
      </c>
      <c r="M488">
        <v>62485.402000000002</v>
      </c>
      <c r="N488">
        <v>58761.938999999998</v>
      </c>
      <c r="O488">
        <v>67703.417000000001</v>
      </c>
      <c r="P488">
        <v>7</v>
      </c>
    </row>
    <row r="489" spans="1:16" x14ac:dyDescent="0.3">
      <c r="A489" t="s">
        <v>631</v>
      </c>
      <c r="B489" t="s">
        <v>25</v>
      </c>
      <c r="C489" t="s">
        <v>15</v>
      </c>
      <c r="D489" t="s">
        <v>20</v>
      </c>
      <c r="E489" t="s">
        <v>62</v>
      </c>
      <c r="F489">
        <v>35959.578999999998</v>
      </c>
      <c r="G489">
        <v>38166.644999999997</v>
      </c>
      <c r="H489">
        <v>40888.322999999997</v>
      </c>
      <c r="I489">
        <v>45223.5</v>
      </c>
      <c r="J489">
        <v>49047.597999999998</v>
      </c>
      <c r="K489">
        <v>60866.735999999997</v>
      </c>
      <c r="L489">
        <v>66125.073000000004</v>
      </c>
      <c r="M489">
        <v>71412.45</v>
      </c>
      <c r="N489">
        <v>58624.665000000001</v>
      </c>
      <c r="O489">
        <v>65646.372000000003</v>
      </c>
      <c r="P489">
        <v>8</v>
      </c>
    </row>
    <row r="490" spans="1:16" x14ac:dyDescent="0.3">
      <c r="A490" t="s">
        <v>632</v>
      </c>
      <c r="B490" t="s">
        <v>41</v>
      </c>
      <c r="C490" t="s">
        <v>15</v>
      </c>
      <c r="D490" t="s">
        <v>20</v>
      </c>
      <c r="E490" t="s">
        <v>62</v>
      </c>
      <c r="F490">
        <v>36113.620000000003</v>
      </c>
      <c r="G490">
        <v>37948.483</v>
      </c>
      <c r="H490">
        <v>38074.83</v>
      </c>
      <c r="I490">
        <v>40171.877999999997</v>
      </c>
      <c r="J490">
        <v>41141.909</v>
      </c>
      <c r="K490">
        <v>41934.366000000002</v>
      </c>
      <c r="L490">
        <v>43869.665999999997</v>
      </c>
      <c r="M490">
        <v>45721.97</v>
      </c>
      <c r="N490">
        <v>40014.805</v>
      </c>
      <c r="O490">
        <v>46218.572999999997</v>
      </c>
      <c r="P490">
        <v>9</v>
      </c>
    </row>
    <row r="491" spans="1:16" x14ac:dyDescent="0.3">
      <c r="A491" t="s">
        <v>633</v>
      </c>
      <c r="B491" t="s">
        <v>28</v>
      </c>
      <c r="C491" t="s">
        <v>15</v>
      </c>
      <c r="D491" t="s">
        <v>20</v>
      </c>
      <c r="E491" t="s">
        <v>62</v>
      </c>
      <c r="F491">
        <v>19236.063999999998</v>
      </c>
      <c r="G491">
        <v>19990.86</v>
      </c>
      <c r="H491">
        <v>21029.84</v>
      </c>
      <c r="I491">
        <v>23104.21</v>
      </c>
      <c r="J491">
        <v>27679.151000000002</v>
      </c>
      <c r="K491">
        <v>31517.47</v>
      </c>
      <c r="L491">
        <v>35970.783000000003</v>
      </c>
      <c r="M491">
        <v>37520.658000000003</v>
      </c>
      <c r="N491">
        <v>32438.298999999999</v>
      </c>
      <c r="O491">
        <v>38556.637999999999</v>
      </c>
      <c r="P491">
        <v>10</v>
      </c>
    </row>
    <row r="492" spans="1:16" x14ac:dyDescent="0.3">
      <c r="A492" t="s">
        <v>634</v>
      </c>
      <c r="B492" t="s">
        <v>22</v>
      </c>
      <c r="C492" t="s">
        <v>15</v>
      </c>
      <c r="D492" t="s">
        <v>20</v>
      </c>
      <c r="E492" t="s">
        <v>62</v>
      </c>
      <c r="F492">
        <v>22844.423999999999</v>
      </c>
      <c r="G492">
        <v>22878.774000000001</v>
      </c>
      <c r="H492">
        <v>23796.719000000001</v>
      </c>
      <c r="I492">
        <v>25718.328000000001</v>
      </c>
      <c r="J492">
        <v>28058.591</v>
      </c>
      <c r="K492">
        <v>30113.212</v>
      </c>
      <c r="L492">
        <v>33333.334999999999</v>
      </c>
      <c r="M492">
        <v>36521.857000000004</v>
      </c>
      <c r="N492">
        <v>28628.97</v>
      </c>
      <c r="O492">
        <v>37602.400999999998</v>
      </c>
      <c r="P492">
        <v>11</v>
      </c>
    </row>
    <row r="493" spans="1:16" x14ac:dyDescent="0.3">
      <c r="A493" t="s">
        <v>635</v>
      </c>
      <c r="B493" t="s">
        <v>33</v>
      </c>
      <c r="C493" t="s">
        <v>15</v>
      </c>
      <c r="D493" t="s">
        <v>20</v>
      </c>
      <c r="E493" t="s">
        <v>62</v>
      </c>
      <c r="F493">
        <v>17469.912</v>
      </c>
      <c r="G493">
        <v>19925.879000000001</v>
      </c>
      <c r="H493">
        <v>21601.661</v>
      </c>
      <c r="I493">
        <v>23625.225999999999</v>
      </c>
      <c r="J493">
        <v>25752.940999999999</v>
      </c>
      <c r="K493">
        <v>30310.375</v>
      </c>
      <c r="L493">
        <v>37068.748</v>
      </c>
      <c r="M493">
        <v>38064.934999999998</v>
      </c>
      <c r="N493">
        <v>33489.601000000002</v>
      </c>
      <c r="O493">
        <v>36596.184999999998</v>
      </c>
      <c r="P493">
        <v>12</v>
      </c>
    </row>
    <row r="494" spans="1:16" x14ac:dyDescent="0.3">
      <c r="A494" t="s">
        <v>636</v>
      </c>
      <c r="B494" t="s">
        <v>36</v>
      </c>
      <c r="C494" t="s">
        <v>15</v>
      </c>
      <c r="D494" t="s">
        <v>20</v>
      </c>
      <c r="E494" t="s">
        <v>62</v>
      </c>
      <c r="F494">
        <v>24618.223999999998</v>
      </c>
      <c r="G494">
        <v>26654.987000000001</v>
      </c>
      <c r="H494">
        <v>27568.768</v>
      </c>
      <c r="I494">
        <v>28279.516</v>
      </c>
      <c r="J494">
        <v>29764.627</v>
      </c>
      <c r="K494">
        <v>34023.934999999998</v>
      </c>
      <c r="L494">
        <v>37975.760999999999</v>
      </c>
      <c r="M494">
        <v>37973.046000000002</v>
      </c>
      <c r="N494">
        <v>30260.342000000001</v>
      </c>
      <c r="O494">
        <v>36404.760999999999</v>
      </c>
      <c r="P494">
        <v>13</v>
      </c>
    </row>
    <row r="495" spans="1:16" x14ac:dyDescent="0.3">
      <c r="A495" t="s">
        <v>637</v>
      </c>
      <c r="B495" t="s">
        <v>42</v>
      </c>
      <c r="C495" t="s">
        <v>15</v>
      </c>
      <c r="D495" t="s">
        <v>20</v>
      </c>
      <c r="E495" t="s">
        <v>62</v>
      </c>
      <c r="F495">
        <v>27877.838</v>
      </c>
      <c r="G495">
        <v>27809.277999999998</v>
      </c>
      <c r="H495">
        <v>27803.723000000002</v>
      </c>
      <c r="I495">
        <v>29128.523000000001</v>
      </c>
      <c r="J495">
        <v>31684.386999999999</v>
      </c>
      <c r="K495">
        <v>32623.429</v>
      </c>
      <c r="L495">
        <v>33857.322999999997</v>
      </c>
      <c r="M495">
        <v>34432.898999999998</v>
      </c>
      <c r="N495">
        <v>28512.077000000001</v>
      </c>
      <c r="O495">
        <v>32781.811000000002</v>
      </c>
      <c r="P495">
        <v>14</v>
      </c>
    </row>
    <row r="496" spans="1:16" x14ac:dyDescent="0.3">
      <c r="A496" t="s">
        <v>638</v>
      </c>
      <c r="B496" t="s">
        <v>45</v>
      </c>
      <c r="C496" t="s">
        <v>15</v>
      </c>
      <c r="D496" t="s">
        <v>20</v>
      </c>
      <c r="E496" t="s">
        <v>62</v>
      </c>
      <c r="F496">
        <v>21323.406999999999</v>
      </c>
      <c r="G496">
        <v>21708.498</v>
      </c>
      <c r="H496">
        <v>21920.55</v>
      </c>
      <c r="I496">
        <v>23369.072</v>
      </c>
      <c r="J496">
        <v>25901.263999999999</v>
      </c>
      <c r="K496">
        <v>27979.824000000001</v>
      </c>
      <c r="L496">
        <v>29312.274000000001</v>
      </c>
      <c r="M496">
        <v>31563.581999999999</v>
      </c>
      <c r="N496">
        <v>27854.191999999999</v>
      </c>
      <c r="O496">
        <v>32448.271000000001</v>
      </c>
      <c r="P496">
        <v>15</v>
      </c>
    </row>
    <row r="497" spans="1:16" x14ac:dyDescent="0.3">
      <c r="A497" t="s">
        <v>639</v>
      </c>
      <c r="B497" t="s">
        <v>44</v>
      </c>
      <c r="C497" t="s">
        <v>15</v>
      </c>
      <c r="D497" t="s">
        <v>20</v>
      </c>
      <c r="E497" t="s">
        <v>62</v>
      </c>
      <c r="F497">
        <v>16177.300999999999</v>
      </c>
      <c r="G497">
        <v>17304.442999999999</v>
      </c>
      <c r="H497">
        <v>18362.168000000001</v>
      </c>
      <c r="I497">
        <v>20166.359</v>
      </c>
      <c r="J497">
        <v>21213.441999999999</v>
      </c>
      <c r="K497">
        <v>22438.508000000002</v>
      </c>
      <c r="L497">
        <v>25338.991999999998</v>
      </c>
      <c r="M497">
        <v>26474.738000000001</v>
      </c>
      <c r="N497">
        <v>24032.837</v>
      </c>
      <c r="O497">
        <v>29404.093000000001</v>
      </c>
      <c r="P497">
        <v>16</v>
      </c>
    </row>
    <row r="498" spans="1:16" x14ac:dyDescent="0.3">
      <c r="A498" t="s">
        <v>640</v>
      </c>
      <c r="B498" t="s">
        <v>46</v>
      </c>
      <c r="C498" t="s">
        <v>15</v>
      </c>
      <c r="D498" t="s">
        <v>20</v>
      </c>
      <c r="E498" t="s">
        <v>62</v>
      </c>
      <c r="F498">
        <v>20161.512999999999</v>
      </c>
      <c r="G498">
        <v>20059.975999999999</v>
      </c>
      <c r="H498">
        <v>20810.858</v>
      </c>
      <c r="I498">
        <v>22112.27</v>
      </c>
      <c r="J498">
        <v>22859.34</v>
      </c>
      <c r="K498">
        <v>25836.13</v>
      </c>
      <c r="L498">
        <v>29250.826000000001</v>
      </c>
      <c r="M498">
        <v>28680.871999999999</v>
      </c>
      <c r="N498">
        <v>24311.777999999998</v>
      </c>
      <c r="O498">
        <v>28562.918000000001</v>
      </c>
      <c r="P498">
        <v>17</v>
      </c>
    </row>
    <row r="499" spans="1:16" x14ac:dyDescent="0.3">
      <c r="A499" t="s">
        <v>641</v>
      </c>
      <c r="B499" t="s">
        <v>32</v>
      </c>
      <c r="C499" t="s">
        <v>15</v>
      </c>
      <c r="D499" t="s">
        <v>20</v>
      </c>
      <c r="E499" t="s">
        <v>62</v>
      </c>
      <c r="F499">
        <v>21328.649000000001</v>
      </c>
      <c r="G499">
        <v>22382.915000000001</v>
      </c>
      <c r="H499">
        <v>23262.22</v>
      </c>
      <c r="I499">
        <v>26025.007000000001</v>
      </c>
      <c r="J499">
        <v>27092.705000000002</v>
      </c>
      <c r="K499">
        <v>27275.706999999999</v>
      </c>
      <c r="L499">
        <v>29114.89</v>
      </c>
      <c r="M499">
        <v>30776.982</v>
      </c>
      <c r="N499">
        <v>22734.224999999999</v>
      </c>
      <c r="O499">
        <v>27722.223000000002</v>
      </c>
      <c r="P499">
        <v>18</v>
      </c>
    </row>
    <row r="500" spans="1:16" x14ac:dyDescent="0.3">
      <c r="A500" t="s">
        <v>642</v>
      </c>
      <c r="B500" t="s">
        <v>43</v>
      </c>
      <c r="C500" t="s">
        <v>15</v>
      </c>
      <c r="D500" t="s">
        <v>20</v>
      </c>
      <c r="E500" t="s">
        <v>62</v>
      </c>
      <c r="F500">
        <v>13971.239</v>
      </c>
      <c r="G500">
        <v>14379.415999999999</v>
      </c>
      <c r="H500">
        <v>16901.526999999998</v>
      </c>
      <c r="I500">
        <v>19242.825000000001</v>
      </c>
      <c r="J500">
        <v>21664.096000000001</v>
      </c>
      <c r="K500">
        <v>22901.024000000001</v>
      </c>
      <c r="L500">
        <v>24053.879000000001</v>
      </c>
      <c r="M500">
        <v>25687.883999999998</v>
      </c>
      <c r="N500">
        <v>17212.282999999999</v>
      </c>
      <c r="O500">
        <v>26493.213</v>
      </c>
      <c r="P500">
        <v>19</v>
      </c>
    </row>
    <row r="501" spans="1:16" x14ac:dyDescent="0.3">
      <c r="A501" t="s">
        <v>643</v>
      </c>
      <c r="B501" t="s">
        <v>47</v>
      </c>
      <c r="C501" t="s">
        <v>15</v>
      </c>
      <c r="D501" t="s">
        <v>20</v>
      </c>
      <c r="E501" t="s">
        <v>62</v>
      </c>
      <c r="F501">
        <v>13928.093999999999</v>
      </c>
      <c r="G501">
        <v>14675.016</v>
      </c>
      <c r="H501">
        <v>17709.170999999998</v>
      </c>
      <c r="I501">
        <v>18531.294000000002</v>
      </c>
      <c r="J501">
        <v>18250.172999999999</v>
      </c>
      <c r="K501">
        <v>17891.723000000002</v>
      </c>
      <c r="L501">
        <v>18730.075000000001</v>
      </c>
      <c r="M501">
        <v>19663.601999999999</v>
      </c>
      <c r="N501">
        <v>18165.326000000001</v>
      </c>
      <c r="O501">
        <v>21068.942999999999</v>
      </c>
      <c r="P501">
        <v>20</v>
      </c>
    </row>
    <row r="502" spans="1:16" x14ac:dyDescent="0.3">
      <c r="A502" t="s">
        <v>644</v>
      </c>
      <c r="B502" t="s">
        <v>40</v>
      </c>
      <c r="C502" t="s">
        <v>15</v>
      </c>
      <c r="D502" t="s">
        <v>20</v>
      </c>
      <c r="E502" t="s">
        <v>62</v>
      </c>
      <c r="F502">
        <v>12505.884</v>
      </c>
      <c r="G502">
        <v>13346.534</v>
      </c>
      <c r="H502">
        <v>14418.941000000001</v>
      </c>
      <c r="I502">
        <v>14046.788</v>
      </c>
      <c r="J502">
        <v>14567.683000000001</v>
      </c>
      <c r="K502">
        <v>15357.272000000001</v>
      </c>
      <c r="L502">
        <v>17845.914000000001</v>
      </c>
      <c r="M502">
        <v>19988.866999999998</v>
      </c>
      <c r="N502">
        <v>15951.341</v>
      </c>
      <c r="O502">
        <v>20516.653999999999</v>
      </c>
      <c r="P502">
        <v>21</v>
      </c>
    </row>
    <row r="503" spans="1:16" x14ac:dyDescent="0.3">
      <c r="A503" t="s">
        <v>645</v>
      </c>
      <c r="B503" t="s">
        <v>30</v>
      </c>
      <c r="C503" t="s">
        <v>15</v>
      </c>
      <c r="D503" t="s">
        <v>20</v>
      </c>
      <c r="E503" t="s">
        <v>62</v>
      </c>
      <c r="F503">
        <v>12299.993</v>
      </c>
      <c r="G503">
        <v>12595.58</v>
      </c>
      <c r="H503">
        <v>13250.855</v>
      </c>
      <c r="I503">
        <v>14371.101000000001</v>
      </c>
      <c r="J503">
        <v>15516.468999999999</v>
      </c>
      <c r="K503">
        <v>16907.763999999999</v>
      </c>
      <c r="L503">
        <v>18519.635999999999</v>
      </c>
      <c r="M503">
        <v>19870.031999999999</v>
      </c>
      <c r="N503">
        <v>16163.233</v>
      </c>
      <c r="O503">
        <v>18992.93</v>
      </c>
      <c r="P503">
        <v>22</v>
      </c>
    </row>
    <row r="504" spans="1:16" x14ac:dyDescent="0.3">
      <c r="A504" t="s">
        <v>646</v>
      </c>
      <c r="B504" t="s">
        <v>26</v>
      </c>
      <c r="C504" t="s">
        <v>15</v>
      </c>
      <c r="D504" t="s">
        <v>20</v>
      </c>
      <c r="E504" t="s">
        <v>62</v>
      </c>
      <c r="F504">
        <v>8042.8590000000004</v>
      </c>
      <c r="G504">
        <v>9083.5439999999999</v>
      </c>
      <c r="H504">
        <v>10047.018</v>
      </c>
      <c r="I504">
        <v>11152.388000000001</v>
      </c>
      <c r="J504">
        <v>12464.69</v>
      </c>
      <c r="K504">
        <v>13583.657999999999</v>
      </c>
      <c r="L504">
        <v>15288.467000000001</v>
      </c>
      <c r="M504">
        <v>16618.536</v>
      </c>
      <c r="N504">
        <v>15795.957</v>
      </c>
      <c r="O504">
        <v>18113.271000000001</v>
      </c>
      <c r="P504">
        <v>23</v>
      </c>
    </row>
    <row r="505" spans="1:16" x14ac:dyDescent="0.3">
      <c r="A505" t="s">
        <v>647</v>
      </c>
      <c r="B505" t="s">
        <v>37</v>
      </c>
      <c r="C505" t="s">
        <v>15</v>
      </c>
      <c r="D505" t="s">
        <v>20</v>
      </c>
      <c r="E505" t="s">
        <v>62</v>
      </c>
      <c r="F505">
        <v>13166.182000000001</v>
      </c>
      <c r="G505">
        <v>13529.061</v>
      </c>
      <c r="H505">
        <v>13019.950999999999</v>
      </c>
      <c r="I505">
        <v>13365.215</v>
      </c>
      <c r="J505">
        <v>14273.796</v>
      </c>
      <c r="K505">
        <v>15360.648999999999</v>
      </c>
      <c r="L505">
        <v>16182.62</v>
      </c>
      <c r="M505">
        <v>16264.843999999999</v>
      </c>
      <c r="N505">
        <v>12847.253000000001</v>
      </c>
      <c r="O505">
        <v>15354.748</v>
      </c>
      <c r="P505">
        <v>24</v>
      </c>
    </row>
    <row r="506" spans="1:16" x14ac:dyDescent="0.3">
      <c r="A506" t="s">
        <v>648</v>
      </c>
      <c r="B506" t="s">
        <v>51</v>
      </c>
      <c r="C506" t="s">
        <v>15</v>
      </c>
      <c r="D506" t="s">
        <v>20</v>
      </c>
      <c r="E506" t="s">
        <v>62</v>
      </c>
      <c r="F506">
        <v>9364.1830000000009</v>
      </c>
      <c r="G506">
        <v>9431.5499999999993</v>
      </c>
      <c r="H506">
        <v>10556.346</v>
      </c>
      <c r="I506">
        <v>10980.321</v>
      </c>
      <c r="J506">
        <v>11571.911</v>
      </c>
      <c r="K506">
        <v>12848.619000000001</v>
      </c>
      <c r="L506">
        <v>14385.911</v>
      </c>
      <c r="M506">
        <v>15471.066999999999</v>
      </c>
      <c r="N506">
        <v>12315.496999999999</v>
      </c>
      <c r="O506">
        <v>15119.425999999999</v>
      </c>
      <c r="P506">
        <v>25</v>
      </c>
    </row>
    <row r="507" spans="1:16" x14ac:dyDescent="0.3">
      <c r="A507" t="s">
        <v>649</v>
      </c>
      <c r="B507" t="s">
        <v>27</v>
      </c>
      <c r="C507" t="s">
        <v>15</v>
      </c>
      <c r="D507" t="s">
        <v>20</v>
      </c>
      <c r="E507" t="s">
        <v>62</v>
      </c>
      <c r="F507">
        <v>12104.829</v>
      </c>
      <c r="G507">
        <v>13328.975</v>
      </c>
      <c r="H507">
        <v>14158.361000000001</v>
      </c>
      <c r="I507">
        <v>14621.343999999999</v>
      </c>
      <c r="J507">
        <v>14610.290999999999</v>
      </c>
      <c r="K507">
        <v>13471.359</v>
      </c>
      <c r="L507">
        <v>14163.098</v>
      </c>
      <c r="M507">
        <v>14534.465</v>
      </c>
      <c r="N507">
        <v>12068.016</v>
      </c>
      <c r="O507">
        <v>14500.237999999999</v>
      </c>
      <c r="P507">
        <v>26</v>
      </c>
    </row>
    <row r="508" spans="1:16" x14ac:dyDescent="0.3">
      <c r="A508" t="s">
        <v>650</v>
      </c>
      <c r="B508" t="s">
        <v>14</v>
      </c>
      <c r="C508" t="s">
        <v>15</v>
      </c>
      <c r="D508" t="s">
        <v>20</v>
      </c>
      <c r="E508" t="s">
        <v>62</v>
      </c>
      <c r="F508">
        <v>9045.1730000000007</v>
      </c>
      <c r="G508">
        <v>8875.4560000000001</v>
      </c>
      <c r="H508">
        <v>9069.2000000000007</v>
      </c>
      <c r="I508">
        <v>9449.2049999999999</v>
      </c>
      <c r="J508">
        <v>9950.4169999999995</v>
      </c>
      <c r="K508">
        <v>11306.852999999999</v>
      </c>
      <c r="L508">
        <v>11949.004000000001</v>
      </c>
      <c r="M508">
        <v>13615.989</v>
      </c>
      <c r="N508">
        <v>12811.732</v>
      </c>
      <c r="O508">
        <v>14335.686</v>
      </c>
      <c r="P508">
        <v>27</v>
      </c>
    </row>
    <row r="509" spans="1:16" x14ac:dyDescent="0.3">
      <c r="A509" t="s">
        <v>651</v>
      </c>
      <c r="B509" t="s">
        <v>24</v>
      </c>
      <c r="C509" t="s">
        <v>15</v>
      </c>
      <c r="D509" t="s">
        <v>20</v>
      </c>
      <c r="E509" t="s">
        <v>62</v>
      </c>
      <c r="F509">
        <v>12139.869000000001</v>
      </c>
      <c r="G509">
        <v>12744.401</v>
      </c>
      <c r="H509">
        <v>14573.303</v>
      </c>
      <c r="I509">
        <v>12090.502</v>
      </c>
      <c r="J509">
        <v>11697.645</v>
      </c>
      <c r="K509">
        <v>10854.674000000001</v>
      </c>
      <c r="L509">
        <v>11055.102000000001</v>
      </c>
      <c r="M509">
        <v>11216.481</v>
      </c>
      <c r="N509">
        <v>11831.53</v>
      </c>
      <c r="O509">
        <v>13519.97</v>
      </c>
      <c r="P509">
        <v>28</v>
      </c>
    </row>
    <row r="510" spans="1:16" x14ac:dyDescent="0.3">
      <c r="A510" t="s">
        <v>652</v>
      </c>
      <c r="B510" t="s">
        <v>23</v>
      </c>
      <c r="C510" t="s">
        <v>15</v>
      </c>
      <c r="D510" t="s">
        <v>20</v>
      </c>
      <c r="E510" t="s">
        <v>62</v>
      </c>
      <c r="F510">
        <v>7954.6239999999998</v>
      </c>
      <c r="G510">
        <v>8205.893</v>
      </c>
      <c r="H510">
        <v>8735.9290000000001</v>
      </c>
      <c r="I510">
        <v>9299.6640000000007</v>
      </c>
      <c r="J510">
        <v>10008.397000000001</v>
      </c>
      <c r="K510">
        <v>11251.315000000001</v>
      </c>
      <c r="L510">
        <v>11731.991</v>
      </c>
      <c r="M510">
        <v>12577.26</v>
      </c>
      <c r="N510">
        <v>8706.6810000000005</v>
      </c>
      <c r="O510">
        <v>12663.255999999999</v>
      </c>
      <c r="P510">
        <v>29</v>
      </c>
    </row>
    <row r="511" spans="1:16" x14ac:dyDescent="0.3">
      <c r="A511" t="s">
        <v>653</v>
      </c>
      <c r="B511" t="s">
        <v>52</v>
      </c>
      <c r="C511" t="s">
        <v>15</v>
      </c>
      <c r="D511" t="s">
        <v>20</v>
      </c>
      <c r="E511" t="s">
        <v>62</v>
      </c>
      <c r="F511">
        <v>3918.377</v>
      </c>
      <c r="G511">
        <v>3959.4259999999999</v>
      </c>
      <c r="H511">
        <v>4562.2539999999999</v>
      </c>
      <c r="I511">
        <v>4918.4070000000002</v>
      </c>
      <c r="J511">
        <v>5052.0349999999999</v>
      </c>
      <c r="K511">
        <v>5430.085</v>
      </c>
      <c r="L511">
        <v>5936.625</v>
      </c>
      <c r="M511">
        <v>6688.2049999999999</v>
      </c>
      <c r="N511">
        <v>5441.9809999999998</v>
      </c>
      <c r="O511">
        <v>6527.5290000000005</v>
      </c>
      <c r="P511">
        <v>30</v>
      </c>
    </row>
    <row r="512" spans="1:16" x14ac:dyDescent="0.3">
      <c r="A512" t="s">
        <v>654</v>
      </c>
      <c r="B512" t="s">
        <v>38</v>
      </c>
      <c r="C512" t="s">
        <v>15</v>
      </c>
      <c r="D512" t="s">
        <v>20</v>
      </c>
      <c r="E512" t="s">
        <v>62</v>
      </c>
      <c r="F512">
        <v>4384.4459999999999</v>
      </c>
      <c r="G512">
        <v>4525.8919999999998</v>
      </c>
      <c r="H512">
        <v>4671.4610000000002</v>
      </c>
      <c r="I512">
        <v>5287.0079999999998</v>
      </c>
      <c r="J512">
        <v>5649.11</v>
      </c>
      <c r="K512">
        <v>5537.2529999999997</v>
      </c>
      <c r="L512">
        <v>5951.8580000000002</v>
      </c>
      <c r="M512">
        <v>6100.4059999999999</v>
      </c>
      <c r="N512">
        <v>4607.97</v>
      </c>
      <c r="O512">
        <v>5557.3440000000001</v>
      </c>
      <c r="P512">
        <v>31</v>
      </c>
    </row>
    <row r="513" spans="1:16" x14ac:dyDescent="0.3">
      <c r="A513" t="s">
        <v>655</v>
      </c>
      <c r="B513" t="s">
        <v>49</v>
      </c>
      <c r="C513" t="s">
        <v>15</v>
      </c>
      <c r="D513" t="s">
        <v>20</v>
      </c>
      <c r="E513" t="s">
        <v>62</v>
      </c>
      <c r="F513">
        <v>7006.942</v>
      </c>
      <c r="G513">
        <v>7573.4669999999996</v>
      </c>
      <c r="H513">
        <v>7703.1819999999998</v>
      </c>
      <c r="I513">
        <v>7553.9440000000004</v>
      </c>
      <c r="J513">
        <v>7470.3850000000002</v>
      </c>
      <c r="K513">
        <v>7206.3850000000002</v>
      </c>
      <c r="L513">
        <v>7413.933</v>
      </c>
      <c r="M513">
        <v>6742.5410000000002</v>
      </c>
      <c r="N513">
        <v>4903.5219999999999</v>
      </c>
      <c r="O513">
        <v>5184.5940000000001</v>
      </c>
      <c r="P513">
        <v>32</v>
      </c>
    </row>
    <row r="514" spans="1:16" x14ac:dyDescent="0.3">
      <c r="A514" t="s">
        <v>656</v>
      </c>
      <c r="B514" t="s">
        <v>29</v>
      </c>
      <c r="C514" t="s">
        <v>15</v>
      </c>
      <c r="D514" t="s">
        <v>20</v>
      </c>
      <c r="E514" t="s">
        <v>63</v>
      </c>
      <c r="F514">
        <v>190131.59</v>
      </c>
      <c r="G514">
        <v>193900.17</v>
      </c>
      <c r="H514">
        <v>200978.38</v>
      </c>
      <c r="I514">
        <v>207102.826</v>
      </c>
      <c r="J514">
        <v>203365.416</v>
      </c>
      <c r="K514">
        <v>219882.649</v>
      </c>
      <c r="L514">
        <v>230154.46799999999</v>
      </c>
      <c r="M514">
        <v>230937.77100000001</v>
      </c>
      <c r="N514">
        <v>225820.89799999999</v>
      </c>
      <c r="O514">
        <v>254502.79300000001</v>
      </c>
      <c r="P514">
        <v>1</v>
      </c>
    </row>
    <row r="515" spans="1:16" x14ac:dyDescent="0.3">
      <c r="A515" t="s">
        <v>657</v>
      </c>
      <c r="B515" t="s">
        <v>39</v>
      </c>
      <c r="C515" t="s">
        <v>15</v>
      </c>
      <c r="D515" t="s">
        <v>20</v>
      </c>
      <c r="E515" t="s">
        <v>63</v>
      </c>
      <c r="F515">
        <v>25521.194</v>
      </c>
      <c r="G515">
        <v>26119.977999999999</v>
      </c>
      <c r="H515">
        <v>26797.472000000002</v>
      </c>
      <c r="I515">
        <v>25172.473000000002</v>
      </c>
      <c r="J515">
        <v>25367.248</v>
      </c>
      <c r="K515">
        <v>26834.46</v>
      </c>
      <c r="L515">
        <v>29350.731</v>
      </c>
      <c r="M515">
        <v>29808.080999999998</v>
      </c>
      <c r="N515">
        <v>29535.847000000002</v>
      </c>
      <c r="O515">
        <v>33607.578999999998</v>
      </c>
      <c r="P515">
        <v>2</v>
      </c>
    </row>
    <row r="516" spans="1:16" x14ac:dyDescent="0.3">
      <c r="A516" t="s">
        <v>658</v>
      </c>
      <c r="B516" t="s">
        <v>34</v>
      </c>
      <c r="C516" t="s">
        <v>15</v>
      </c>
      <c r="D516" t="s">
        <v>20</v>
      </c>
      <c r="E516" t="s">
        <v>63</v>
      </c>
      <c r="F516">
        <v>13999.869000000001</v>
      </c>
      <c r="G516">
        <v>14697.764999999999</v>
      </c>
      <c r="H516">
        <v>14998.003000000001</v>
      </c>
      <c r="I516">
        <v>14856.111999999999</v>
      </c>
      <c r="J516">
        <v>14376.675999999999</v>
      </c>
      <c r="K516">
        <v>15189.494000000001</v>
      </c>
      <c r="L516">
        <v>16358.902</v>
      </c>
      <c r="M516">
        <v>17082.849999999999</v>
      </c>
      <c r="N516">
        <v>15918.623</v>
      </c>
      <c r="O516">
        <v>18226.274000000001</v>
      </c>
      <c r="P516">
        <v>3</v>
      </c>
    </row>
    <row r="517" spans="1:16" x14ac:dyDescent="0.3">
      <c r="A517" t="s">
        <v>659</v>
      </c>
      <c r="B517" t="s">
        <v>42</v>
      </c>
      <c r="C517" t="s">
        <v>15</v>
      </c>
      <c r="D517" t="s">
        <v>20</v>
      </c>
      <c r="E517" t="s">
        <v>63</v>
      </c>
      <c r="F517">
        <v>6371.0249999999996</v>
      </c>
      <c r="G517">
        <v>6957.6819999999998</v>
      </c>
      <c r="H517">
        <v>6915.4390000000003</v>
      </c>
      <c r="I517">
        <v>6614.5309999999999</v>
      </c>
      <c r="J517">
        <v>6306.7179999999998</v>
      </c>
      <c r="K517">
        <v>6843.366</v>
      </c>
      <c r="L517">
        <v>7462.674</v>
      </c>
      <c r="M517">
        <v>8775.1779999999999</v>
      </c>
      <c r="N517">
        <v>8634.9709999999995</v>
      </c>
      <c r="O517">
        <v>9549.0010000000002</v>
      </c>
      <c r="P517">
        <v>4</v>
      </c>
    </row>
    <row r="518" spans="1:16" x14ac:dyDescent="0.3">
      <c r="A518" t="s">
        <v>660</v>
      </c>
      <c r="B518" t="s">
        <v>35</v>
      </c>
      <c r="C518" t="s">
        <v>15</v>
      </c>
      <c r="D518" t="s">
        <v>20</v>
      </c>
      <c r="E518" t="s">
        <v>63</v>
      </c>
      <c r="F518">
        <v>8101.5119999999997</v>
      </c>
      <c r="G518">
        <v>8742.5789999999997</v>
      </c>
      <c r="H518">
        <v>8639.2510000000002</v>
      </c>
      <c r="I518">
        <v>8808.4689999999991</v>
      </c>
      <c r="J518">
        <v>8748.7819999999992</v>
      </c>
      <c r="K518">
        <v>9098.4770000000008</v>
      </c>
      <c r="L518">
        <v>9745.0460000000003</v>
      </c>
      <c r="M518">
        <v>10830.665999999999</v>
      </c>
      <c r="N518">
        <v>7527.951</v>
      </c>
      <c r="O518">
        <v>7572.0720000000001</v>
      </c>
      <c r="P518">
        <v>5</v>
      </c>
    </row>
    <row r="519" spans="1:16" x14ac:dyDescent="0.3">
      <c r="A519" t="s">
        <v>661</v>
      </c>
      <c r="B519" t="s">
        <v>28</v>
      </c>
      <c r="C519" t="s">
        <v>15</v>
      </c>
      <c r="D519" t="s">
        <v>20</v>
      </c>
      <c r="E519" t="s">
        <v>63</v>
      </c>
      <c r="F519">
        <v>5990.9430000000002</v>
      </c>
      <c r="G519">
        <v>6266.7030000000004</v>
      </c>
      <c r="H519">
        <v>6281.6750000000002</v>
      </c>
      <c r="I519">
        <v>5875.16</v>
      </c>
      <c r="J519">
        <v>5433.8969999999999</v>
      </c>
      <c r="K519">
        <v>5739.6840000000002</v>
      </c>
      <c r="L519">
        <v>5946.4369999999999</v>
      </c>
      <c r="M519">
        <v>6313.3860000000004</v>
      </c>
      <c r="N519">
        <v>6086.5209999999997</v>
      </c>
      <c r="O519">
        <v>6405.8990000000003</v>
      </c>
      <c r="P519">
        <v>6</v>
      </c>
    </row>
    <row r="520" spans="1:16" x14ac:dyDescent="0.3">
      <c r="A520" t="s">
        <v>662</v>
      </c>
      <c r="B520" t="s">
        <v>41</v>
      </c>
      <c r="C520" t="s">
        <v>15</v>
      </c>
      <c r="D520" t="s">
        <v>20</v>
      </c>
      <c r="E520" t="s">
        <v>63</v>
      </c>
      <c r="F520">
        <v>5895.1459999999997</v>
      </c>
      <c r="G520">
        <v>6293.5389999999998</v>
      </c>
      <c r="H520">
        <v>6512.3540000000003</v>
      </c>
      <c r="I520">
        <v>5909.1850000000004</v>
      </c>
      <c r="J520">
        <v>5608.4290000000001</v>
      </c>
      <c r="K520">
        <v>5713.8760000000002</v>
      </c>
      <c r="L520">
        <v>6390.1850000000004</v>
      </c>
      <c r="M520">
        <v>6611.8289999999997</v>
      </c>
      <c r="N520">
        <v>6007.509</v>
      </c>
      <c r="O520">
        <v>6093.0749999999998</v>
      </c>
      <c r="P520">
        <v>7</v>
      </c>
    </row>
    <row r="521" spans="1:16" x14ac:dyDescent="0.3">
      <c r="A521" t="s">
        <v>663</v>
      </c>
      <c r="B521" t="s">
        <v>31</v>
      </c>
      <c r="C521" t="s">
        <v>15</v>
      </c>
      <c r="D521" t="s">
        <v>20</v>
      </c>
      <c r="E521" t="s">
        <v>63</v>
      </c>
      <c r="F521">
        <v>5597.75</v>
      </c>
      <c r="G521">
        <v>5960.5169999999998</v>
      </c>
      <c r="H521">
        <v>6168.3140000000003</v>
      </c>
      <c r="I521">
        <v>5726.4759999999997</v>
      </c>
      <c r="J521">
        <v>5246.3959999999997</v>
      </c>
      <c r="K521">
        <v>5680.9809999999998</v>
      </c>
      <c r="L521">
        <v>6008.482</v>
      </c>
      <c r="M521">
        <v>6195.3990000000003</v>
      </c>
      <c r="N521">
        <v>5168.7460000000001</v>
      </c>
      <c r="O521">
        <v>5565.9480000000003</v>
      </c>
      <c r="P521">
        <v>8</v>
      </c>
    </row>
    <row r="522" spans="1:16" x14ac:dyDescent="0.3">
      <c r="A522" t="s">
        <v>664</v>
      </c>
      <c r="B522" t="s">
        <v>22</v>
      </c>
      <c r="C522" t="s">
        <v>15</v>
      </c>
      <c r="D522" t="s">
        <v>20</v>
      </c>
      <c r="E522" t="s">
        <v>63</v>
      </c>
      <c r="F522">
        <v>5177.1120000000001</v>
      </c>
      <c r="G522">
        <v>5350.5410000000002</v>
      </c>
      <c r="H522">
        <v>5268.1559999999999</v>
      </c>
      <c r="I522">
        <v>5515.4129999999996</v>
      </c>
      <c r="J522">
        <v>5052.3040000000001</v>
      </c>
      <c r="K522">
        <v>5268.5460000000003</v>
      </c>
      <c r="L522">
        <v>5585.7820000000002</v>
      </c>
      <c r="M522">
        <v>6085.4790000000003</v>
      </c>
      <c r="N522">
        <v>5171.7700000000004</v>
      </c>
      <c r="O522">
        <v>5350.732</v>
      </c>
      <c r="P522">
        <v>9</v>
      </c>
    </row>
    <row r="523" spans="1:16" x14ac:dyDescent="0.3">
      <c r="A523" t="s">
        <v>665</v>
      </c>
      <c r="B523" t="s">
        <v>50</v>
      </c>
      <c r="C523" t="s">
        <v>15</v>
      </c>
      <c r="D523" t="s">
        <v>20</v>
      </c>
      <c r="E523" t="s">
        <v>63</v>
      </c>
      <c r="F523">
        <v>4555.28</v>
      </c>
      <c r="G523">
        <v>4833.9939999999997</v>
      </c>
      <c r="H523">
        <v>4913.8450000000003</v>
      </c>
      <c r="I523">
        <v>4682.0950000000003</v>
      </c>
      <c r="J523">
        <v>4113.7560000000003</v>
      </c>
      <c r="K523">
        <v>4339.299</v>
      </c>
      <c r="L523">
        <v>4646.5290000000005</v>
      </c>
      <c r="M523">
        <v>4893.0339999999997</v>
      </c>
      <c r="N523">
        <v>3888.6559999999999</v>
      </c>
      <c r="O523">
        <v>4227.201</v>
      </c>
      <c r="P523">
        <v>10</v>
      </c>
    </row>
    <row r="524" spans="1:16" x14ac:dyDescent="0.3">
      <c r="A524" t="s">
        <v>666</v>
      </c>
      <c r="B524" t="s">
        <v>51</v>
      </c>
      <c r="C524" t="s">
        <v>15</v>
      </c>
      <c r="D524" t="s">
        <v>20</v>
      </c>
      <c r="E524" t="s">
        <v>63</v>
      </c>
      <c r="F524">
        <v>3957.5549999999998</v>
      </c>
      <c r="G524">
        <v>4209.0159999999996</v>
      </c>
      <c r="H524">
        <v>4160.2349999999997</v>
      </c>
      <c r="I524">
        <v>4288.1350000000002</v>
      </c>
      <c r="J524">
        <v>3750.4290000000001</v>
      </c>
      <c r="K524">
        <v>3695.4580000000001</v>
      </c>
      <c r="L524">
        <v>4030.9279999999999</v>
      </c>
      <c r="M524">
        <v>4260.8419999999996</v>
      </c>
      <c r="N524">
        <v>3853.0309999999999</v>
      </c>
      <c r="O524">
        <v>4150.7780000000002</v>
      </c>
      <c r="P524">
        <v>11</v>
      </c>
    </row>
    <row r="525" spans="1:16" x14ac:dyDescent="0.3">
      <c r="A525" t="s">
        <v>667</v>
      </c>
      <c r="B525" t="s">
        <v>46</v>
      </c>
      <c r="C525" t="s">
        <v>15</v>
      </c>
      <c r="D525" t="s">
        <v>20</v>
      </c>
      <c r="E525" t="s">
        <v>63</v>
      </c>
      <c r="F525">
        <v>4843.7139999999999</v>
      </c>
      <c r="G525">
        <v>4904.8779999999997</v>
      </c>
      <c r="H525">
        <v>4760.0460000000003</v>
      </c>
      <c r="I525">
        <v>4693.1909999999998</v>
      </c>
      <c r="J525">
        <v>4148.6360000000004</v>
      </c>
      <c r="K525">
        <v>4419.1689999999999</v>
      </c>
      <c r="L525">
        <v>4608.9350000000004</v>
      </c>
      <c r="M525">
        <v>4818.268</v>
      </c>
      <c r="N525">
        <v>4425.326</v>
      </c>
      <c r="O525">
        <v>4085.4810000000002</v>
      </c>
      <c r="P525">
        <v>12</v>
      </c>
    </row>
    <row r="526" spans="1:16" x14ac:dyDescent="0.3">
      <c r="A526" t="s">
        <v>668</v>
      </c>
      <c r="B526" t="s">
        <v>48</v>
      </c>
      <c r="C526" t="s">
        <v>15</v>
      </c>
      <c r="D526" t="s">
        <v>20</v>
      </c>
      <c r="E526" t="s">
        <v>63</v>
      </c>
      <c r="F526">
        <v>3806.223</v>
      </c>
      <c r="G526">
        <v>3823.5720000000001</v>
      </c>
      <c r="H526">
        <v>3903.748</v>
      </c>
      <c r="I526">
        <v>3573.1019999999999</v>
      </c>
      <c r="J526">
        <v>3444.4389999999999</v>
      </c>
      <c r="K526">
        <v>3548.2730000000001</v>
      </c>
      <c r="L526">
        <v>3817.21</v>
      </c>
      <c r="M526">
        <v>4083.0990000000002</v>
      </c>
      <c r="N526">
        <v>3400.375</v>
      </c>
      <c r="O526">
        <v>3520.8820000000001</v>
      </c>
      <c r="P526">
        <v>13</v>
      </c>
    </row>
    <row r="527" spans="1:16" x14ac:dyDescent="0.3">
      <c r="A527" t="s">
        <v>669</v>
      </c>
      <c r="B527" t="s">
        <v>25</v>
      </c>
      <c r="C527" t="s">
        <v>15</v>
      </c>
      <c r="D527" t="s">
        <v>20</v>
      </c>
      <c r="E527" t="s">
        <v>63</v>
      </c>
      <c r="F527">
        <v>3021.7890000000002</v>
      </c>
      <c r="G527">
        <v>3146.1680000000001</v>
      </c>
      <c r="H527">
        <v>3170.232</v>
      </c>
      <c r="I527">
        <v>3145.8440000000001</v>
      </c>
      <c r="J527">
        <v>3177.893</v>
      </c>
      <c r="K527">
        <v>3282.6509999999998</v>
      </c>
      <c r="L527">
        <v>3441.085</v>
      </c>
      <c r="M527">
        <v>3553.5790000000002</v>
      </c>
      <c r="N527">
        <v>2971.9110000000001</v>
      </c>
      <c r="O527">
        <v>3276.8139999999999</v>
      </c>
      <c r="P527">
        <v>14</v>
      </c>
    </row>
    <row r="528" spans="1:16" x14ac:dyDescent="0.3">
      <c r="A528" t="s">
        <v>670</v>
      </c>
      <c r="B528" t="s">
        <v>37</v>
      </c>
      <c r="C528" t="s">
        <v>15</v>
      </c>
      <c r="D528" t="s">
        <v>20</v>
      </c>
      <c r="E528" t="s">
        <v>63</v>
      </c>
      <c r="F528">
        <v>2123.8429999999998</v>
      </c>
      <c r="G528">
        <v>2223.2840000000001</v>
      </c>
      <c r="H528">
        <v>2200.7489999999998</v>
      </c>
      <c r="I528">
        <v>2115.3339999999998</v>
      </c>
      <c r="J528">
        <v>2159.36</v>
      </c>
      <c r="K528">
        <v>2303.8049999999998</v>
      </c>
      <c r="L528">
        <v>2505.7080000000001</v>
      </c>
      <c r="M528">
        <v>2660.8589999999999</v>
      </c>
      <c r="N528">
        <v>2212.7849999999999</v>
      </c>
      <c r="O528">
        <v>2494.9520000000002</v>
      </c>
      <c r="P528">
        <v>15</v>
      </c>
    </row>
    <row r="529" spans="1:16" x14ac:dyDescent="0.3">
      <c r="A529" t="s">
        <v>671</v>
      </c>
      <c r="B529" t="s">
        <v>36</v>
      </c>
      <c r="C529" t="s">
        <v>15</v>
      </c>
      <c r="D529" t="s">
        <v>20</v>
      </c>
      <c r="E529" t="s">
        <v>63</v>
      </c>
      <c r="F529">
        <v>2562.6</v>
      </c>
      <c r="G529">
        <v>2756.7170000000001</v>
      </c>
      <c r="H529">
        <v>2802.51</v>
      </c>
      <c r="I529">
        <v>2581.2510000000002</v>
      </c>
      <c r="J529">
        <v>2675.0859999999998</v>
      </c>
      <c r="K529">
        <v>2700</v>
      </c>
      <c r="L529">
        <v>2959.5450000000001</v>
      </c>
      <c r="M529">
        <v>3113.5059999999999</v>
      </c>
      <c r="N529">
        <v>2266.84</v>
      </c>
      <c r="O529">
        <v>2448.5279999999998</v>
      </c>
      <c r="P529">
        <v>16</v>
      </c>
    </row>
    <row r="530" spans="1:16" x14ac:dyDescent="0.3">
      <c r="A530" t="s">
        <v>672</v>
      </c>
      <c r="B530" t="s">
        <v>45</v>
      </c>
      <c r="C530" t="s">
        <v>15</v>
      </c>
      <c r="D530" t="s">
        <v>20</v>
      </c>
      <c r="E530" t="s">
        <v>63</v>
      </c>
      <c r="F530">
        <v>3013.7139999999999</v>
      </c>
      <c r="G530">
        <v>3164.5880000000002</v>
      </c>
      <c r="H530">
        <v>3110.1959999999999</v>
      </c>
      <c r="I530">
        <v>2941.5929999999998</v>
      </c>
      <c r="J530">
        <v>2699.7280000000001</v>
      </c>
      <c r="K530">
        <v>2706.884</v>
      </c>
      <c r="L530">
        <v>2903.51</v>
      </c>
      <c r="M530">
        <v>3006.0680000000002</v>
      </c>
      <c r="N530">
        <v>2361.6120000000001</v>
      </c>
      <c r="O530">
        <v>2435.4430000000002</v>
      </c>
      <c r="P530">
        <v>17</v>
      </c>
    </row>
    <row r="531" spans="1:16" x14ac:dyDescent="0.3">
      <c r="A531" t="s">
        <v>673</v>
      </c>
      <c r="B531" t="s">
        <v>44</v>
      </c>
      <c r="C531" t="s">
        <v>15</v>
      </c>
      <c r="D531" t="s">
        <v>20</v>
      </c>
      <c r="E531" t="s">
        <v>63</v>
      </c>
      <c r="F531">
        <v>2141.9969999999998</v>
      </c>
      <c r="G531">
        <v>2340.0479999999998</v>
      </c>
      <c r="H531">
        <v>2422.6669999999999</v>
      </c>
      <c r="I531">
        <v>2424.567</v>
      </c>
      <c r="J531">
        <v>2422.4810000000002</v>
      </c>
      <c r="K531">
        <v>2485.7139999999999</v>
      </c>
      <c r="L531">
        <v>2651.5729999999999</v>
      </c>
      <c r="M531">
        <v>2858.1849999999999</v>
      </c>
      <c r="N531">
        <v>2104.4009999999998</v>
      </c>
      <c r="O531">
        <v>2338.8229999999999</v>
      </c>
      <c r="P531">
        <v>18</v>
      </c>
    </row>
    <row r="532" spans="1:16" x14ac:dyDescent="0.3">
      <c r="A532" t="s">
        <v>674</v>
      </c>
      <c r="B532" t="s">
        <v>27</v>
      </c>
      <c r="C532" t="s">
        <v>15</v>
      </c>
      <c r="D532" t="s">
        <v>20</v>
      </c>
      <c r="E532" t="s">
        <v>63</v>
      </c>
      <c r="F532">
        <v>1985.7449999999999</v>
      </c>
      <c r="G532">
        <v>2158.2260000000001</v>
      </c>
      <c r="H532">
        <v>2277.904</v>
      </c>
      <c r="I532">
        <v>2154.067</v>
      </c>
      <c r="J532">
        <v>2045.8009999999999</v>
      </c>
      <c r="K532">
        <v>2069.596</v>
      </c>
      <c r="L532">
        <v>2335.4229999999998</v>
      </c>
      <c r="M532">
        <v>2446.1109999999999</v>
      </c>
      <c r="N532">
        <v>1911.192</v>
      </c>
      <c r="O532">
        <v>2080.1849999999999</v>
      </c>
      <c r="P532">
        <v>19</v>
      </c>
    </row>
    <row r="533" spans="1:16" x14ac:dyDescent="0.3">
      <c r="A533" t="s">
        <v>675</v>
      </c>
      <c r="B533" t="s">
        <v>43</v>
      </c>
      <c r="C533" t="s">
        <v>15</v>
      </c>
      <c r="D533" t="s">
        <v>20</v>
      </c>
      <c r="E533" t="s">
        <v>63</v>
      </c>
      <c r="F533">
        <v>1937.8420000000001</v>
      </c>
      <c r="G533">
        <v>2083.9540000000002</v>
      </c>
      <c r="H533">
        <v>2120.2429999999999</v>
      </c>
      <c r="I533">
        <v>2139.3560000000002</v>
      </c>
      <c r="J533">
        <v>2017.675</v>
      </c>
      <c r="K533">
        <v>2069.1770000000001</v>
      </c>
      <c r="L533">
        <v>2252.5439999999999</v>
      </c>
      <c r="M533">
        <v>2463.4650000000001</v>
      </c>
      <c r="N533">
        <v>1766.12</v>
      </c>
      <c r="O533">
        <v>1892.527</v>
      </c>
      <c r="P533">
        <v>20</v>
      </c>
    </row>
    <row r="534" spans="1:16" x14ac:dyDescent="0.3">
      <c r="A534" t="s">
        <v>676</v>
      </c>
      <c r="B534" t="s">
        <v>32</v>
      </c>
      <c r="C534" t="s">
        <v>15</v>
      </c>
      <c r="D534" t="s">
        <v>20</v>
      </c>
      <c r="E534" t="s">
        <v>63</v>
      </c>
      <c r="F534">
        <v>1851.3309999999999</v>
      </c>
      <c r="G534">
        <v>1984.28</v>
      </c>
      <c r="H534">
        <v>2035.05</v>
      </c>
      <c r="I534">
        <v>1970.1559999999999</v>
      </c>
      <c r="J534">
        <v>1936.3240000000001</v>
      </c>
      <c r="K534">
        <v>2003.7080000000001</v>
      </c>
      <c r="L534">
        <v>2167.721</v>
      </c>
      <c r="M534">
        <v>2348.8290000000002</v>
      </c>
      <c r="N534">
        <v>1726.3309999999999</v>
      </c>
      <c r="O534">
        <v>1766.62</v>
      </c>
      <c r="P534">
        <v>21</v>
      </c>
    </row>
    <row r="535" spans="1:16" x14ac:dyDescent="0.3">
      <c r="A535" t="s">
        <v>677</v>
      </c>
      <c r="B535" t="s">
        <v>14</v>
      </c>
      <c r="C535" t="s">
        <v>15</v>
      </c>
      <c r="D535" t="s">
        <v>20</v>
      </c>
      <c r="E535" t="s">
        <v>63</v>
      </c>
      <c r="F535">
        <v>1485.9490000000001</v>
      </c>
      <c r="G535">
        <v>1520.942</v>
      </c>
      <c r="H535">
        <v>1540.826</v>
      </c>
      <c r="I535">
        <v>1603.8430000000001</v>
      </c>
      <c r="J535">
        <v>1531.761</v>
      </c>
      <c r="K535">
        <v>1529.0930000000001</v>
      </c>
      <c r="L535">
        <v>1689.308</v>
      </c>
      <c r="M535">
        <v>1773.8420000000001</v>
      </c>
      <c r="N535">
        <v>1565.5809999999999</v>
      </c>
      <c r="O535">
        <v>1686.4459999999999</v>
      </c>
      <c r="P535">
        <v>22</v>
      </c>
    </row>
    <row r="536" spans="1:16" x14ac:dyDescent="0.3">
      <c r="A536" t="s">
        <v>678</v>
      </c>
      <c r="B536" t="s">
        <v>47</v>
      </c>
      <c r="C536" t="s">
        <v>15</v>
      </c>
      <c r="D536" t="s">
        <v>20</v>
      </c>
      <c r="E536" t="s">
        <v>63</v>
      </c>
      <c r="F536">
        <v>1751.5619999999999</v>
      </c>
      <c r="G536">
        <v>1898.0640000000001</v>
      </c>
      <c r="H536">
        <v>1915.876</v>
      </c>
      <c r="I536">
        <v>1804.2439999999999</v>
      </c>
      <c r="J536">
        <v>1661.3119999999999</v>
      </c>
      <c r="K536">
        <v>1753.84</v>
      </c>
      <c r="L536">
        <v>1868.5229999999999</v>
      </c>
      <c r="M536">
        <v>1983.239</v>
      </c>
      <c r="N536">
        <v>1528.9090000000001</v>
      </c>
      <c r="O536">
        <v>1577.383</v>
      </c>
      <c r="P536">
        <v>23</v>
      </c>
    </row>
    <row r="537" spans="1:16" x14ac:dyDescent="0.3">
      <c r="A537" t="s">
        <v>679</v>
      </c>
      <c r="B537" t="s">
        <v>40</v>
      </c>
      <c r="C537" t="s">
        <v>15</v>
      </c>
      <c r="D537" t="s">
        <v>20</v>
      </c>
      <c r="E537" t="s">
        <v>63</v>
      </c>
      <c r="F537">
        <v>1302.3879999999999</v>
      </c>
      <c r="G537">
        <v>1435.271</v>
      </c>
      <c r="H537">
        <v>1425.1410000000001</v>
      </c>
      <c r="I537">
        <v>1364.3219999999999</v>
      </c>
      <c r="J537">
        <v>1223.1590000000001</v>
      </c>
      <c r="K537">
        <v>1322.874</v>
      </c>
      <c r="L537">
        <v>1475.2139999999999</v>
      </c>
      <c r="M537">
        <v>1556.442</v>
      </c>
      <c r="N537">
        <v>1381.2750000000001</v>
      </c>
      <c r="O537">
        <v>1496.1420000000001</v>
      </c>
      <c r="P537">
        <v>24</v>
      </c>
    </row>
    <row r="538" spans="1:16" x14ac:dyDescent="0.3">
      <c r="A538" t="s">
        <v>680</v>
      </c>
      <c r="B538" t="s">
        <v>30</v>
      </c>
      <c r="C538" t="s">
        <v>15</v>
      </c>
      <c r="D538" t="s">
        <v>20</v>
      </c>
      <c r="E538" t="s">
        <v>63</v>
      </c>
      <c r="F538">
        <v>1188.1579999999999</v>
      </c>
      <c r="G538">
        <v>1336.855</v>
      </c>
      <c r="H538">
        <v>1482.155</v>
      </c>
      <c r="I538">
        <v>1428.4079999999999</v>
      </c>
      <c r="J538">
        <v>1383.4970000000001</v>
      </c>
      <c r="K538">
        <v>1350.2539999999999</v>
      </c>
      <c r="L538">
        <v>1496.5909999999999</v>
      </c>
      <c r="M538">
        <v>1565.8720000000001</v>
      </c>
      <c r="N538">
        <v>1379.028</v>
      </c>
      <c r="O538">
        <v>1375.0540000000001</v>
      </c>
      <c r="P538">
        <v>25</v>
      </c>
    </row>
    <row r="539" spans="1:16" x14ac:dyDescent="0.3">
      <c r="A539" t="s">
        <v>681</v>
      </c>
      <c r="B539" t="s">
        <v>24</v>
      </c>
      <c r="C539" t="s">
        <v>15</v>
      </c>
      <c r="D539" t="s">
        <v>20</v>
      </c>
      <c r="E539" t="s">
        <v>63</v>
      </c>
      <c r="F539">
        <v>1143.8779999999999</v>
      </c>
      <c r="G539">
        <v>1193.979</v>
      </c>
      <c r="H539">
        <v>1224.2750000000001</v>
      </c>
      <c r="I539">
        <v>1195.7090000000001</v>
      </c>
      <c r="J539">
        <v>1139.877</v>
      </c>
      <c r="K539">
        <v>1243.922</v>
      </c>
      <c r="L539">
        <v>1325.107</v>
      </c>
      <c r="M539">
        <v>1404.307</v>
      </c>
      <c r="N539">
        <v>1129.9100000000001</v>
      </c>
      <c r="O539">
        <v>1269.444</v>
      </c>
      <c r="P539">
        <v>26</v>
      </c>
    </row>
    <row r="540" spans="1:16" x14ac:dyDescent="0.3">
      <c r="A540" t="s">
        <v>682</v>
      </c>
      <c r="B540" t="s">
        <v>33</v>
      </c>
      <c r="C540" t="s">
        <v>15</v>
      </c>
      <c r="D540" t="s">
        <v>20</v>
      </c>
      <c r="E540" t="s">
        <v>63</v>
      </c>
      <c r="F540">
        <v>1114.7750000000001</v>
      </c>
      <c r="G540">
        <v>1207.7260000000001</v>
      </c>
      <c r="H540">
        <v>1177.2059999999999</v>
      </c>
      <c r="I540">
        <v>1098.011</v>
      </c>
      <c r="J540">
        <v>1118.085</v>
      </c>
      <c r="K540">
        <v>1104.027</v>
      </c>
      <c r="L540">
        <v>1215.048</v>
      </c>
      <c r="M540">
        <v>1311.1320000000001</v>
      </c>
      <c r="N540">
        <v>1036.1769999999999</v>
      </c>
      <c r="O540">
        <v>1139.3820000000001</v>
      </c>
      <c r="P540">
        <v>27</v>
      </c>
    </row>
    <row r="541" spans="1:16" x14ac:dyDescent="0.3">
      <c r="A541" t="s">
        <v>683</v>
      </c>
      <c r="B541" t="s">
        <v>52</v>
      </c>
      <c r="C541" t="s">
        <v>15</v>
      </c>
      <c r="D541" t="s">
        <v>20</v>
      </c>
      <c r="E541" t="s">
        <v>63</v>
      </c>
      <c r="F541">
        <v>1002.347</v>
      </c>
      <c r="G541">
        <v>1076.0989999999999</v>
      </c>
      <c r="H541">
        <v>1086.354</v>
      </c>
      <c r="I541">
        <v>975.60299999999995</v>
      </c>
      <c r="J541">
        <v>936.90200000000004</v>
      </c>
      <c r="K541">
        <v>952.524</v>
      </c>
      <c r="L541">
        <v>1039.461</v>
      </c>
      <c r="M541">
        <v>1095.598</v>
      </c>
      <c r="N541">
        <v>1019.759</v>
      </c>
      <c r="O541">
        <v>1058.5060000000001</v>
      </c>
      <c r="P541">
        <v>28</v>
      </c>
    </row>
    <row r="542" spans="1:16" x14ac:dyDescent="0.3">
      <c r="A542" t="s">
        <v>684</v>
      </c>
      <c r="B542" t="s">
        <v>23</v>
      </c>
      <c r="C542" t="s">
        <v>15</v>
      </c>
      <c r="D542" t="s">
        <v>20</v>
      </c>
      <c r="E542" t="s">
        <v>63</v>
      </c>
      <c r="F542">
        <v>1046.921</v>
      </c>
      <c r="G542">
        <v>1122.7449999999999</v>
      </c>
      <c r="H542">
        <v>1198.2080000000001</v>
      </c>
      <c r="I542">
        <v>1167.1489999999999</v>
      </c>
      <c r="J542">
        <v>1117.3119999999999</v>
      </c>
      <c r="K542">
        <v>1188.46</v>
      </c>
      <c r="L542">
        <v>1235.058</v>
      </c>
      <c r="M542">
        <v>1392.653</v>
      </c>
      <c r="N542">
        <v>925.31500000000005</v>
      </c>
      <c r="O542">
        <v>947.90899999999999</v>
      </c>
      <c r="P542">
        <v>29</v>
      </c>
    </row>
    <row r="543" spans="1:16" x14ac:dyDescent="0.3">
      <c r="A543" t="s">
        <v>685</v>
      </c>
      <c r="B543" t="s">
        <v>26</v>
      </c>
      <c r="C543" t="s">
        <v>15</v>
      </c>
      <c r="D543" t="s">
        <v>20</v>
      </c>
      <c r="E543" t="s">
        <v>63</v>
      </c>
      <c r="F543">
        <v>920.327</v>
      </c>
      <c r="G543">
        <v>971.93100000000004</v>
      </c>
      <c r="H543">
        <v>1012.877</v>
      </c>
      <c r="I543">
        <v>913.99800000000005</v>
      </c>
      <c r="J543">
        <v>846.577</v>
      </c>
      <c r="K543">
        <v>877.39700000000005</v>
      </c>
      <c r="L543">
        <v>955.95</v>
      </c>
      <c r="M543">
        <v>1000.466</v>
      </c>
      <c r="N543">
        <v>832.05899999999997</v>
      </c>
      <c r="O543">
        <v>802.12800000000004</v>
      </c>
      <c r="P543">
        <v>30</v>
      </c>
    </row>
    <row r="544" spans="1:16" x14ac:dyDescent="0.3">
      <c r="A544" t="s">
        <v>686</v>
      </c>
      <c r="B544" t="s">
        <v>38</v>
      </c>
      <c r="C544" t="s">
        <v>15</v>
      </c>
      <c r="D544" t="s">
        <v>20</v>
      </c>
      <c r="E544" t="s">
        <v>63</v>
      </c>
      <c r="F544">
        <v>579.23800000000006</v>
      </c>
      <c r="G544">
        <v>607.79999999999995</v>
      </c>
      <c r="H544">
        <v>625.11199999999997</v>
      </c>
      <c r="I544">
        <v>637.99099999999999</v>
      </c>
      <c r="J544">
        <v>612.90099999999995</v>
      </c>
      <c r="K544">
        <v>598.99199999999996</v>
      </c>
      <c r="L544">
        <v>653.08699999999999</v>
      </c>
      <c r="M544">
        <v>695.02099999999996</v>
      </c>
      <c r="N544">
        <v>576.322</v>
      </c>
      <c r="O544">
        <v>590.48500000000001</v>
      </c>
      <c r="P544">
        <v>31</v>
      </c>
    </row>
    <row r="545" spans="1:16" x14ac:dyDescent="0.3">
      <c r="A545" t="s">
        <v>687</v>
      </c>
      <c r="B545" t="s">
        <v>49</v>
      </c>
      <c r="C545" t="s">
        <v>15</v>
      </c>
      <c r="D545" t="s">
        <v>20</v>
      </c>
      <c r="E545" t="s">
        <v>63</v>
      </c>
      <c r="F545">
        <v>376.65499999999997</v>
      </c>
      <c r="G545">
        <v>401.15100000000001</v>
      </c>
      <c r="H545">
        <v>404.24900000000002</v>
      </c>
      <c r="I545">
        <v>419.89299999999997</v>
      </c>
      <c r="J545">
        <v>426.15899999999999</v>
      </c>
      <c r="K545">
        <v>423.762</v>
      </c>
      <c r="L545">
        <v>469.96600000000001</v>
      </c>
      <c r="M545">
        <v>500.34699999999998</v>
      </c>
      <c r="N545">
        <v>424.28</v>
      </c>
      <c r="O545">
        <v>452.291</v>
      </c>
      <c r="P545">
        <v>32</v>
      </c>
    </row>
    <row r="546" spans="1:16" x14ac:dyDescent="0.3">
      <c r="A546" t="s">
        <v>688</v>
      </c>
      <c r="B546" t="s">
        <v>29</v>
      </c>
      <c r="C546" t="s">
        <v>15</v>
      </c>
      <c r="D546" t="s">
        <v>20</v>
      </c>
      <c r="E546" t="s">
        <v>64</v>
      </c>
      <c r="F546">
        <v>204586.83100000001</v>
      </c>
      <c r="G546">
        <v>246155.87599999999</v>
      </c>
      <c r="H546">
        <v>260276.951</v>
      </c>
      <c r="I546">
        <v>274384.348</v>
      </c>
      <c r="J546">
        <v>328025.88500000001</v>
      </c>
      <c r="K546">
        <v>364347.90100000001</v>
      </c>
      <c r="L546">
        <v>396164.17700000003</v>
      </c>
      <c r="M546">
        <v>419151.62400000001</v>
      </c>
      <c r="N546">
        <v>414265.88299999997</v>
      </c>
      <c r="O546">
        <v>398160.11099999998</v>
      </c>
      <c r="P546">
        <v>1</v>
      </c>
    </row>
    <row r="547" spans="1:16" x14ac:dyDescent="0.3">
      <c r="A547" t="s">
        <v>689</v>
      </c>
      <c r="B547" t="s">
        <v>39</v>
      </c>
      <c r="C547" t="s">
        <v>15</v>
      </c>
      <c r="D547" t="s">
        <v>20</v>
      </c>
      <c r="E547" t="s">
        <v>64</v>
      </c>
      <c r="F547">
        <v>40349.131999999998</v>
      </c>
      <c r="G547">
        <v>48349.809000000001</v>
      </c>
      <c r="H547">
        <v>51223.245999999999</v>
      </c>
      <c r="I547">
        <v>55646.875999999997</v>
      </c>
      <c r="J547">
        <v>68040.835000000006</v>
      </c>
      <c r="K547">
        <v>83335.184999999998</v>
      </c>
      <c r="L547">
        <v>93742.082999999999</v>
      </c>
      <c r="M547">
        <v>99241.558999999994</v>
      </c>
      <c r="N547">
        <v>98778.880000000005</v>
      </c>
      <c r="O547">
        <v>96753.755999999994</v>
      </c>
      <c r="P547">
        <v>2</v>
      </c>
    </row>
    <row r="548" spans="1:16" x14ac:dyDescent="0.3">
      <c r="A548" t="s">
        <v>690</v>
      </c>
      <c r="B548" t="s">
        <v>35</v>
      </c>
      <c r="C548" t="s">
        <v>15</v>
      </c>
      <c r="D548" t="s">
        <v>20</v>
      </c>
      <c r="E548" t="s">
        <v>64</v>
      </c>
      <c r="F548">
        <v>32243.396000000001</v>
      </c>
      <c r="G548">
        <v>37426.123</v>
      </c>
      <c r="H548">
        <v>39372.381000000001</v>
      </c>
      <c r="I548">
        <v>39452.51</v>
      </c>
      <c r="J548">
        <v>46438.356</v>
      </c>
      <c r="K548">
        <v>52793.815999999999</v>
      </c>
      <c r="L548">
        <v>59173.146000000001</v>
      </c>
      <c r="M548">
        <v>63852.548000000003</v>
      </c>
      <c r="N548">
        <v>64474.875</v>
      </c>
      <c r="O548">
        <v>64507.27</v>
      </c>
      <c r="P548">
        <v>3</v>
      </c>
    </row>
    <row r="549" spans="1:16" x14ac:dyDescent="0.3">
      <c r="A549" t="s">
        <v>691</v>
      </c>
      <c r="B549" t="s">
        <v>34</v>
      </c>
      <c r="C549" t="s">
        <v>15</v>
      </c>
      <c r="D549" t="s">
        <v>20</v>
      </c>
      <c r="E549" t="s">
        <v>64</v>
      </c>
      <c r="F549">
        <v>27194.026000000002</v>
      </c>
      <c r="G549">
        <v>31430.076000000001</v>
      </c>
      <c r="H549">
        <v>32579.075000000001</v>
      </c>
      <c r="I549">
        <v>34214.462</v>
      </c>
      <c r="J549">
        <v>39713.817000000003</v>
      </c>
      <c r="K549">
        <v>46772.029000000002</v>
      </c>
      <c r="L549">
        <v>51622.093000000001</v>
      </c>
      <c r="M549">
        <v>56290.938999999998</v>
      </c>
      <c r="N549">
        <v>57932</v>
      </c>
      <c r="O549">
        <v>58913.481</v>
      </c>
      <c r="P549">
        <v>4</v>
      </c>
    </row>
    <row r="550" spans="1:16" x14ac:dyDescent="0.3">
      <c r="A550" t="s">
        <v>692</v>
      </c>
      <c r="B550" t="s">
        <v>31</v>
      </c>
      <c r="C550" t="s">
        <v>15</v>
      </c>
      <c r="D550" t="s">
        <v>20</v>
      </c>
      <c r="E550" t="s">
        <v>64</v>
      </c>
      <c r="F550">
        <v>14611.816999999999</v>
      </c>
      <c r="G550">
        <v>16292.576999999999</v>
      </c>
      <c r="H550">
        <v>17337.97</v>
      </c>
      <c r="I550">
        <v>18085.2</v>
      </c>
      <c r="J550">
        <v>22260.794000000002</v>
      </c>
      <c r="K550">
        <v>25238.517</v>
      </c>
      <c r="L550">
        <v>27935.54</v>
      </c>
      <c r="M550">
        <v>29356.993999999999</v>
      </c>
      <c r="N550">
        <v>28753.095000000001</v>
      </c>
      <c r="O550">
        <v>29646.155999999999</v>
      </c>
      <c r="P550">
        <v>5</v>
      </c>
    </row>
    <row r="551" spans="1:16" x14ac:dyDescent="0.3">
      <c r="A551" t="s">
        <v>693</v>
      </c>
      <c r="B551" t="s">
        <v>50</v>
      </c>
      <c r="C551" t="s">
        <v>15</v>
      </c>
      <c r="D551" t="s">
        <v>20</v>
      </c>
      <c r="E551" t="s">
        <v>64</v>
      </c>
      <c r="F551">
        <v>14772.087</v>
      </c>
      <c r="G551">
        <v>16798.914000000001</v>
      </c>
      <c r="H551">
        <v>17359.292000000001</v>
      </c>
      <c r="I551">
        <v>17305.477999999999</v>
      </c>
      <c r="J551">
        <v>19420.633999999998</v>
      </c>
      <c r="K551">
        <v>21701.522000000001</v>
      </c>
      <c r="L551">
        <v>25033.581999999999</v>
      </c>
      <c r="M551">
        <v>26718.82</v>
      </c>
      <c r="N551">
        <v>26296.945</v>
      </c>
      <c r="O551">
        <v>26219.111000000001</v>
      </c>
      <c r="P551">
        <v>6</v>
      </c>
    </row>
    <row r="552" spans="1:16" x14ac:dyDescent="0.3">
      <c r="A552" t="s">
        <v>694</v>
      </c>
      <c r="B552" t="s">
        <v>22</v>
      </c>
      <c r="C552" t="s">
        <v>15</v>
      </c>
      <c r="D552" t="s">
        <v>20</v>
      </c>
      <c r="E552" t="s">
        <v>64</v>
      </c>
      <c r="F552">
        <v>9762.0229999999992</v>
      </c>
      <c r="G552">
        <v>10920.272999999999</v>
      </c>
      <c r="H552">
        <v>11518.623</v>
      </c>
      <c r="I552">
        <v>12083.771000000001</v>
      </c>
      <c r="J552">
        <v>14897.355</v>
      </c>
      <c r="K552">
        <v>16966.849999999999</v>
      </c>
      <c r="L552">
        <v>18466.186000000002</v>
      </c>
      <c r="M552">
        <v>19157.848000000002</v>
      </c>
      <c r="N552">
        <v>20468.760999999999</v>
      </c>
      <c r="O552">
        <v>21501.348999999998</v>
      </c>
      <c r="P552">
        <v>7</v>
      </c>
    </row>
    <row r="553" spans="1:16" x14ac:dyDescent="0.3">
      <c r="A553" t="s">
        <v>695</v>
      </c>
      <c r="B553" t="s">
        <v>28</v>
      </c>
      <c r="C553" t="s">
        <v>15</v>
      </c>
      <c r="D553" t="s">
        <v>20</v>
      </c>
      <c r="E553" t="s">
        <v>64</v>
      </c>
      <c r="F553">
        <v>9538.7250000000004</v>
      </c>
      <c r="G553">
        <v>11358.263000000001</v>
      </c>
      <c r="H553">
        <v>12401.483</v>
      </c>
      <c r="I553">
        <v>12872.200999999999</v>
      </c>
      <c r="J553">
        <v>15257.644</v>
      </c>
      <c r="K553">
        <v>18057.782999999999</v>
      </c>
      <c r="L553">
        <v>19033.184000000001</v>
      </c>
      <c r="M553">
        <v>20573.688999999998</v>
      </c>
      <c r="N553">
        <v>21145.710999999999</v>
      </c>
      <c r="O553">
        <v>21215.678</v>
      </c>
      <c r="P553">
        <v>8</v>
      </c>
    </row>
    <row r="554" spans="1:16" x14ac:dyDescent="0.3">
      <c r="A554" t="s">
        <v>696</v>
      </c>
      <c r="B554" t="s">
        <v>36</v>
      </c>
      <c r="C554" t="s">
        <v>15</v>
      </c>
      <c r="D554" t="s">
        <v>20</v>
      </c>
      <c r="E554" t="s">
        <v>64</v>
      </c>
      <c r="F554">
        <v>9234.0419999999995</v>
      </c>
      <c r="G554">
        <v>10389.178</v>
      </c>
      <c r="H554">
        <v>11134.423000000001</v>
      </c>
      <c r="I554">
        <v>11682.864</v>
      </c>
      <c r="J554">
        <v>14430.069</v>
      </c>
      <c r="K554">
        <v>16900.079000000002</v>
      </c>
      <c r="L554">
        <v>18370.609</v>
      </c>
      <c r="M554">
        <v>19298.145</v>
      </c>
      <c r="N554">
        <v>19500.294000000002</v>
      </c>
      <c r="O554">
        <v>20609.206999999999</v>
      </c>
      <c r="P554">
        <v>9</v>
      </c>
    </row>
    <row r="555" spans="1:16" x14ac:dyDescent="0.3">
      <c r="A555" t="s">
        <v>697</v>
      </c>
      <c r="B555" t="s">
        <v>45</v>
      </c>
      <c r="C555" t="s">
        <v>15</v>
      </c>
      <c r="D555" t="s">
        <v>20</v>
      </c>
      <c r="E555" t="s">
        <v>64</v>
      </c>
      <c r="F555">
        <v>9651.57</v>
      </c>
      <c r="G555">
        <v>10687.817999999999</v>
      </c>
      <c r="H555">
        <v>11096.993</v>
      </c>
      <c r="I555">
        <v>11629.65</v>
      </c>
      <c r="J555">
        <v>13593.53</v>
      </c>
      <c r="K555">
        <v>15947.803</v>
      </c>
      <c r="L555">
        <v>18252.107</v>
      </c>
      <c r="M555">
        <v>20095.346000000001</v>
      </c>
      <c r="N555">
        <v>20087.312999999998</v>
      </c>
      <c r="O555">
        <v>20495.633999999998</v>
      </c>
      <c r="P555">
        <v>10</v>
      </c>
    </row>
    <row r="556" spans="1:16" x14ac:dyDescent="0.3">
      <c r="A556" t="s">
        <v>698</v>
      </c>
      <c r="B556" t="s">
        <v>41</v>
      </c>
      <c r="C556" t="s">
        <v>15</v>
      </c>
      <c r="D556" t="s">
        <v>20</v>
      </c>
      <c r="E556" t="s">
        <v>64</v>
      </c>
      <c r="F556">
        <v>10672.851000000001</v>
      </c>
      <c r="G556">
        <v>11986.561</v>
      </c>
      <c r="H556">
        <v>13730.114</v>
      </c>
      <c r="I556">
        <v>13916.723</v>
      </c>
      <c r="J556">
        <v>16768.788</v>
      </c>
      <c r="K556">
        <v>18480.123</v>
      </c>
      <c r="L556">
        <v>20226.716</v>
      </c>
      <c r="M556">
        <v>21487.99</v>
      </c>
      <c r="N556">
        <v>20896.222000000002</v>
      </c>
      <c r="O556">
        <v>19911.312999999998</v>
      </c>
      <c r="P556">
        <v>11</v>
      </c>
    </row>
    <row r="557" spans="1:16" x14ac:dyDescent="0.3">
      <c r="A557" t="s">
        <v>699</v>
      </c>
      <c r="B557" t="s">
        <v>42</v>
      </c>
      <c r="C557" t="s">
        <v>15</v>
      </c>
      <c r="D557" t="s">
        <v>20</v>
      </c>
      <c r="E557" t="s">
        <v>64</v>
      </c>
      <c r="F557">
        <v>7311.0829999999996</v>
      </c>
      <c r="G557">
        <v>8149.7089999999998</v>
      </c>
      <c r="H557">
        <v>8835.777</v>
      </c>
      <c r="I557">
        <v>9047.9179999999997</v>
      </c>
      <c r="J557">
        <v>10785.163</v>
      </c>
      <c r="K557">
        <v>12589.55</v>
      </c>
      <c r="L557">
        <v>14453.078</v>
      </c>
      <c r="M557">
        <v>15860.769</v>
      </c>
      <c r="N557">
        <v>17050.542000000001</v>
      </c>
      <c r="O557">
        <v>19003.268</v>
      </c>
      <c r="P557">
        <v>12</v>
      </c>
    </row>
    <row r="558" spans="1:16" x14ac:dyDescent="0.3">
      <c r="A558" t="s">
        <v>700</v>
      </c>
      <c r="B558" t="s">
        <v>25</v>
      </c>
      <c r="C558" t="s">
        <v>15</v>
      </c>
      <c r="D558" t="s">
        <v>20</v>
      </c>
      <c r="E558" t="s">
        <v>64</v>
      </c>
      <c r="F558">
        <v>10113.620000000001</v>
      </c>
      <c r="G558">
        <v>11363.294</v>
      </c>
      <c r="H558">
        <v>11681.287</v>
      </c>
      <c r="I558">
        <v>12262.743</v>
      </c>
      <c r="J558">
        <v>13935.647000000001</v>
      </c>
      <c r="K558">
        <v>15796.498</v>
      </c>
      <c r="L558">
        <v>17331.851999999999</v>
      </c>
      <c r="M558">
        <v>18805.634999999998</v>
      </c>
      <c r="N558">
        <v>18498.679</v>
      </c>
      <c r="O558">
        <v>17978.054</v>
      </c>
      <c r="P558">
        <v>13</v>
      </c>
    </row>
    <row r="559" spans="1:16" x14ac:dyDescent="0.3">
      <c r="A559" t="s">
        <v>701</v>
      </c>
      <c r="B559" t="s">
        <v>48</v>
      </c>
      <c r="C559" t="s">
        <v>15</v>
      </c>
      <c r="D559" t="s">
        <v>20</v>
      </c>
      <c r="E559" t="s">
        <v>64</v>
      </c>
      <c r="F559">
        <v>10367.578</v>
      </c>
      <c r="G559">
        <v>11609.125</v>
      </c>
      <c r="H559">
        <v>11792.89</v>
      </c>
      <c r="I559">
        <v>13278.714</v>
      </c>
      <c r="J559">
        <v>14292.763999999999</v>
      </c>
      <c r="K559">
        <v>15462.273999999999</v>
      </c>
      <c r="L559">
        <v>17116.809000000001</v>
      </c>
      <c r="M559">
        <v>18050.080000000002</v>
      </c>
      <c r="N559">
        <v>18163.198</v>
      </c>
      <c r="O559">
        <v>17170.023000000001</v>
      </c>
      <c r="P559">
        <v>14</v>
      </c>
    </row>
    <row r="560" spans="1:16" x14ac:dyDescent="0.3">
      <c r="A560" t="s">
        <v>702</v>
      </c>
      <c r="B560" t="s">
        <v>46</v>
      </c>
      <c r="C560" t="s">
        <v>15</v>
      </c>
      <c r="D560" t="s">
        <v>20</v>
      </c>
      <c r="E560" t="s">
        <v>64</v>
      </c>
      <c r="F560">
        <v>8389.4060000000009</v>
      </c>
      <c r="G560">
        <v>9627.0669999999991</v>
      </c>
      <c r="H560">
        <v>10238.406999999999</v>
      </c>
      <c r="I560">
        <v>10573.081</v>
      </c>
      <c r="J560">
        <v>12402.982</v>
      </c>
      <c r="K560">
        <v>13971.544</v>
      </c>
      <c r="L560">
        <v>15091.5</v>
      </c>
      <c r="M560">
        <v>16114.172</v>
      </c>
      <c r="N560">
        <v>16155.522000000001</v>
      </c>
      <c r="O560">
        <v>16510.521000000001</v>
      </c>
      <c r="P560">
        <v>15</v>
      </c>
    </row>
    <row r="561" spans="1:16" x14ac:dyDescent="0.3">
      <c r="A561" t="s">
        <v>703</v>
      </c>
      <c r="B561" t="s">
        <v>43</v>
      </c>
      <c r="C561" t="s">
        <v>15</v>
      </c>
      <c r="D561" t="s">
        <v>20</v>
      </c>
      <c r="E561" t="s">
        <v>64</v>
      </c>
      <c r="F561">
        <v>5677.6270000000004</v>
      </c>
      <c r="G561">
        <v>6446.933</v>
      </c>
      <c r="H561">
        <v>6936.8140000000003</v>
      </c>
      <c r="I561">
        <v>7671.6509999999998</v>
      </c>
      <c r="J561">
        <v>9213.3559999999998</v>
      </c>
      <c r="K561">
        <v>10857.637000000001</v>
      </c>
      <c r="L561">
        <v>12269.822</v>
      </c>
      <c r="M561">
        <v>13649.6</v>
      </c>
      <c r="N561">
        <v>13433.728999999999</v>
      </c>
      <c r="O561">
        <v>13355.629000000001</v>
      </c>
      <c r="P561">
        <v>16</v>
      </c>
    </row>
    <row r="562" spans="1:16" x14ac:dyDescent="0.3">
      <c r="A562" t="s">
        <v>704</v>
      </c>
      <c r="B562" t="s">
        <v>44</v>
      </c>
      <c r="C562" t="s">
        <v>15</v>
      </c>
      <c r="D562" t="s">
        <v>20</v>
      </c>
      <c r="E562" t="s">
        <v>64</v>
      </c>
      <c r="F562">
        <v>5801.1170000000002</v>
      </c>
      <c r="G562">
        <v>6505.0749999999998</v>
      </c>
      <c r="H562">
        <v>6730.09</v>
      </c>
      <c r="I562">
        <v>6862.9219999999996</v>
      </c>
      <c r="J562">
        <v>8345.8520000000008</v>
      </c>
      <c r="K562">
        <v>9630.1229999999996</v>
      </c>
      <c r="L562">
        <v>10586.878000000001</v>
      </c>
      <c r="M562">
        <v>11270.891</v>
      </c>
      <c r="N562">
        <v>11272.016</v>
      </c>
      <c r="O562">
        <v>11467.29</v>
      </c>
      <c r="P562">
        <v>17</v>
      </c>
    </row>
    <row r="563" spans="1:16" x14ac:dyDescent="0.3">
      <c r="A563" t="s">
        <v>705</v>
      </c>
      <c r="B563" t="s">
        <v>51</v>
      </c>
      <c r="C563" t="s">
        <v>15</v>
      </c>
      <c r="D563" t="s">
        <v>20</v>
      </c>
      <c r="E563" t="s">
        <v>64</v>
      </c>
      <c r="F563">
        <v>5052.3770000000004</v>
      </c>
      <c r="G563">
        <v>5763.9589999999998</v>
      </c>
      <c r="H563">
        <v>6150.0950000000003</v>
      </c>
      <c r="I563">
        <v>6395.549</v>
      </c>
      <c r="J563">
        <v>7487.1019999999999</v>
      </c>
      <c r="K563">
        <v>8699.6779999999999</v>
      </c>
      <c r="L563">
        <v>9570.3559999999998</v>
      </c>
      <c r="M563">
        <v>10670.281999999999</v>
      </c>
      <c r="N563">
        <v>11152.235000000001</v>
      </c>
      <c r="O563">
        <v>10957.441000000001</v>
      </c>
      <c r="P563">
        <v>18</v>
      </c>
    </row>
    <row r="564" spans="1:16" x14ac:dyDescent="0.3">
      <c r="A564" t="s">
        <v>706</v>
      </c>
      <c r="B564" t="s">
        <v>27</v>
      </c>
      <c r="C564" t="s">
        <v>15</v>
      </c>
      <c r="D564" t="s">
        <v>20</v>
      </c>
      <c r="E564" t="s">
        <v>64</v>
      </c>
      <c r="F564">
        <v>6313.8419999999996</v>
      </c>
      <c r="G564">
        <v>7271.51</v>
      </c>
      <c r="H564">
        <v>7673.5240000000003</v>
      </c>
      <c r="I564">
        <v>7047.5739999999996</v>
      </c>
      <c r="J564">
        <v>7848.0950000000003</v>
      </c>
      <c r="K564">
        <v>8413.9590000000007</v>
      </c>
      <c r="L564">
        <v>8887.0300000000007</v>
      </c>
      <c r="M564">
        <v>9527.4869999999992</v>
      </c>
      <c r="N564">
        <v>9423.8819999999996</v>
      </c>
      <c r="O564">
        <v>9643.5769999999993</v>
      </c>
      <c r="P564">
        <v>19</v>
      </c>
    </row>
    <row r="565" spans="1:16" x14ac:dyDescent="0.3">
      <c r="A565" t="s">
        <v>707</v>
      </c>
      <c r="B565" t="s">
        <v>40</v>
      </c>
      <c r="C565" t="s">
        <v>15</v>
      </c>
      <c r="D565" t="s">
        <v>20</v>
      </c>
      <c r="E565" t="s">
        <v>64</v>
      </c>
      <c r="F565">
        <v>4524.26</v>
      </c>
      <c r="G565">
        <v>5059.4949999999999</v>
      </c>
      <c r="H565">
        <v>5556.6059999999998</v>
      </c>
      <c r="I565">
        <v>5781.2610000000004</v>
      </c>
      <c r="J565">
        <v>6489.1270000000004</v>
      </c>
      <c r="K565">
        <v>7301.4250000000002</v>
      </c>
      <c r="L565">
        <v>8138.7650000000003</v>
      </c>
      <c r="M565">
        <v>8803.1849999999995</v>
      </c>
      <c r="N565">
        <v>8700.5830000000005</v>
      </c>
      <c r="O565">
        <v>8449.232</v>
      </c>
      <c r="P565">
        <v>20</v>
      </c>
    </row>
    <row r="566" spans="1:16" x14ac:dyDescent="0.3">
      <c r="A566" t="s">
        <v>708</v>
      </c>
      <c r="B566" t="s">
        <v>14</v>
      </c>
      <c r="C566" t="s">
        <v>15</v>
      </c>
      <c r="D566" t="s">
        <v>20</v>
      </c>
      <c r="E566" t="s">
        <v>64</v>
      </c>
      <c r="F566">
        <v>3274.2849999999999</v>
      </c>
      <c r="G566">
        <v>3759.98</v>
      </c>
      <c r="H566">
        <v>4144.3379999999997</v>
      </c>
      <c r="I566">
        <v>4110.143</v>
      </c>
      <c r="J566">
        <v>5247.2870000000003</v>
      </c>
      <c r="K566">
        <v>6263.5309999999999</v>
      </c>
      <c r="L566">
        <v>7478.0919999999996</v>
      </c>
      <c r="M566">
        <v>7766.1409999999996</v>
      </c>
      <c r="N566">
        <v>7700.0389999999998</v>
      </c>
      <c r="O566">
        <v>8287.732</v>
      </c>
      <c r="P566">
        <v>21</v>
      </c>
    </row>
    <row r="567" spans="1:16" x14ac:dyDescent="0.3">
      <c r="A567" t="s">
        <v>709</v>
      </c>
      <c r="B567" t="s">
        <v>47</v>
      </c>
      <c r="C567" t="s">
        <v>15</v>
      </c>
      <c r="D567" t="s">
        <v>20</v>
      </c>
      <c r="E567" t="s">
        <v>64</v>
      </c>
      <c r="F567">
        <v>4953.1589999999997</v>
      </c>
      <c r="G567">
        <v>5819.1120000000001</v>
      </c>
      <c r="H567">
        <v>5759.1329999999998</v>
      </c>
      <c r="I567">
        <v>5821.5609999999997</v>
      </c>
      <c r="J567">
        <v>6101.1369999999997</v>
      </c>
      <c r="K567">
        <v>6364.732</v>
      </c>
      <c r="L567">
        <v>6817.9960000000001</v>
      </c>
      <c r="M567">
        <v>7443.0780000000004</v>
      </c>
      <c r="N567">
        <v>7353.7190000000001</v>
      </c>
      <c r="O567">
        <v>7724.1390000000001</v>
      </c>
      <c r="P567">
        <v>22</v>
      </c>
    </row>
    <row r="568" spans="1:16" x14ac:dyDescent="0.3">
      <c r="A568" t="s">
        <v>710</v>
      </c>
      <c r="B568" t="s">
        <v>37</v>
      </c>
      <c r="C568" t="s">
        <v>15</v>
      </c>
      <c r="D568" t="s">
        <v>20</v>
      </c>
      <c r="E568" t="s">
        <v>64</v>
      </c>
      <c r="F568">
        <v>4268.2860000000001</v>
      </c>
      <c r="G568">
        <v>4963.402</v>
      </c>
      <c r="H568">
        <v>5235.0159999999996</v>
      </c>
      <c r="I568">
        <v>5227.8159999999998</v>
      </c>
      <c r="J568">
        <v>6039.2259999999997</v>
      </c>
      <c r="K568">
        <v>6642.95</v>
      </c>
      <c r="L568">
        <v>7274.527</v>
      </c>
      <c r="M568">
        <v>7767.5950000000003</v>
      </c>
      <c r="N568">
        <v>7544.53</v>
      </c>
      <c r="O568">
        <v>7701.5370000000003</v>
      </c>
      <c r="P568">
        <v>23</v>
      </c>
    </row>
    <row r="569" spans="1:16" x14ac:dyDescent="0.3">
      <c r="A569" t="s">
        <v>711</v>
      </c>
      <c r="B569" t="s">
        <v>33</v>
      </c>
      <c r="C569" t="s">
        <v>15</v>
      </c>
      <c r="D569" t="s">
        <v>20</v>
      </c>
      <c r="E569" t="s">
        <v>64</v>
      </c>
      <c r="F569">
        <v>4003.578</v>
      </c>
      <c r="G569">
        <v>4562.2250000000004</v>
      </c>
      <c r="H569">
        <v>4915.2510000000002</v>
      </c>
      <c r="I569">
        <v>5339.9709999999995</v>
      </c>
      <c r="J569">
        <v>6625.6329999999998</v>
      </c>
      <c r="K569">
        <v>7854.1040000000003</v>
      </c>
      <c r="L569">
        <v>8734.8639999999996</v>
      </c>
      <c r="M569">
        <v>8651.7929999999997</v>
      </c>
      <c r="N569">
        <v>7866.5</v>
      </c>
      <c r="O569">
        <v>7665.13</v>
      </c>
      <c r="P569">
        <v>24</v>
      </c>
    </row>
    <row r="570" spans="1:16" x14ac:dyDescent="0.3">
      <c r="A570" t="s">
        <v>712</v>
      </c>
      <c r="B570" t="s">
        <v>32</v>
      </c>
      <c r="C570" t="s">
        <v>15</v>
      </c>
      <c r="D570" t="s">
        <v>20</v>
      </c>
      <c r="E570" t="s">
        <v>64</v>
      </c>
      <c r="F570">
        <v>5367.6329999999998</v>
      </c>
      <c r="G570">
        <v>5323.14</v>
      </c>
      <c r="H570">
        <v>5668.1809999999996</v>
      </c>
      <c r="I570">
        <v>5847.19</v>
      </c>
      <c r="J570">
        <v>6657.1139999999996</v>
      </c>
      <c r="K570">
        <v>7125.1210000000001</v>
      </c>
      <c r="L570">
        <v>7626.9809999999998</v>
      </c>
      <c r="M570">
        <v>7980.1149999999998</v>
      </c>
      <c r="N570">
        <v>7738.1530000000002</v>
      </c>
      <c r="O570">
        <v>7354.5450000000001</v>
      </c>
      <c r="P570">
        <v>25</v>
      </c>
    </row>
    <row r="571" spans="1:16" x14ac:dyDescent="0.3">
      <c r="A571" t="s">
        <v>713</v>
      </c>
      <c r="B571" t="s">
        <v>30</v>
      </c>
      <c r="C571" t="s">
        <v>15</v>
      </c>
      <c r="D571" t="s">
        <v>20</v>
      </c>
      <c r="E571" t="s">
        <v>64</v>
      </c>
      <c r="F571">
        <v>3709.1060000000002</v>
      </c>
      <c r="G571">
        <v>4241.6499999999996</v>
      </c>
      <c r="H571">
        <v>4312.8010000000004</v>
      </c>
      <c r="I571">
        <v>4416.3029999999999</v>
      </c>
      <c r="J571">
        <v>5003.0209999999997</v>
      </c>
      <c r="K571">
        <v>5778.7219999999998</v>
      </c>
      <c r="L571">
        <v>6616.3639999999996</v>
      </c>
      <c r="M571">
        <v>6728.1580000000004</v>
      </c>
      <c r="N571">
        <v>6389.0609999999997</v>
      </c>
      <c r="O571">
        <v>6443.9110000000001</v>
      </c>
      <c r="P571">
        <v>26</v>
      </c>
    </row>
    <row r="572" spans="1:16" x14ac:dyDescent="0.3">
      <c r="A572" t="s">
        <v>714</v>
      </c>
      <c r="B572" t="s">
        <v>23</v>
      </c>
      <c r="C572" t="s">
        <v>15</v>
      </c>
      <c r="D572" t="s">
        <v>20</v>
      </c>
      <c r="E572" t="s">
        <v>64</v>
      </c>
      <c r="F572">
        <v>2465.0230000000001</v>
      </c>
      <c r="G572">
        <v>2578.4360000000001</v>
      </c>
      <c r="H572">
        <v>2857.3409999999999</v>
      </c>
      <c r="I572">
        <v>3108.9279999999999</v>
      </c>
      <c r="J572">
        <v>3880.6419999999998</v>
      </c>
      <c r="K572">
        <v>4681.1589999999997</v>
      </c>
      <c r="L572">
        <v>4961.335</v>
      </c>
      <c r="M572">
        <v>5454.5389999999998</v>
      </c>
      <c r="N572">
        <v>5400.4059999999999</v>
      </c>
      <c r="O572">
        <v>5589.5770000000002</v>
      </c>
      <c r="P572">
        <v>27</v>
      </c>
    </row>
    <row r="573" spans="1:16" x14ac:dyDescent="0.3">
      <c r="A573" t="s">
        <v>715</v>
      </c>
      <c r="B573" t="s">
        <v>52</v>
      </c>
      <c r="C573" t="s">
        <v>15</v>
      </c>
      <c r="D573" t="s">
        <v>20</v>
      </c>
      <c r="E573" t="s">
        <v>64</v>
      </c>
      <c r="F573">
        <v>2774.3539999999998</v>
      </c>
      <c r="G573">
        <v>3170.4769999999999</v>
      </c>
      <c r="H573">
        <v>3522.14</v>
      </c>
      <c r="I573">
        <v>3817.6210000000001</v>
      </c>
      <c r="J573">
        <v>4144.6819999999998</v>
      </c>
      <c r="K573">
        <v>4595.366</v>
      </c>
      <c r="L573">
        <v>4893.4189999999999</v>
      </c>
      <c r="M573">
        <v>5097.1589999999997</v>
      </c>
      <c r="N573">
        <v>4842.3950000000004</v>
      </c>
      <c r="O573">
        <v>4916.5029999999997</v>
      </c>
      <c r="P573">
        <v>28</v>
      </c>
    </row>
    <row r="574" spans="1:16" x14ac:dyDescent="0.3">
      <c r="A574" t="s">
        <v>716</v>
      </c>
      <c r="B574" t="s">
        <v>38</v>
      </c>
      <c r="C574" t="s">
        <v>15</v>
      </c>
      <c r="D574" t="s">
        <v>20</v>
      </c>
      <c r="E574" t="s">
        <v>64</v>
      </c>
      <c r="F574">
        <v>2387.7150000000001</v>
      </c>
      <c r="G574">
        <v>2681.5459999999998</v>
      </c>
      <c r="H574">
        <v>2777.1480000000001</v>
      </c>
      <c r="I574">
        <v>2750.4070000000002</v>
      </c>
      <c r="J574">
        <v>3173.607</v>
      </c>
      <c r="K574">
        <v>3616.998</v>
      </c>
      <c r="L574">
        <v>4079.9920000000002</v>
      </c>
      <c r="M574">
        <v>4533.6499999999996</v>
      </c>
      <c r="N574">
        <v>4323.1009999999997</v>
      </c>
      <c r="O574">
        <v>4321.4570000000003</v>
      </c>
      <c r="P574">
        <v>29</v>
      </c>
    </row>
    <row r="575" spans="1:16" x14ac:dyDescent="0.3">
      <c r="A575" t="s">
        <v>717</v>
      </c>
      <c r="B575" t="s">
        <v>26</v>
      </c>
      <c r="C575" t="s">
        <v>15</v>
      </c>
      <c r="D575" t="s">
        <v>20</v>
      </c>
      <c r="E575" t="s">
        <v>64</v>
      </c>
      <c r="F575">
        <v>2024.692</v>
      </c>
      <c r="G575">
        <v>2203.7550000000001</v>
      </c>
      <c r="H575">
        <v>2218.6489999999999</v>
      </c>
      <c r="I575">
        <v>2417.9209999999998</v>
      </c>
      <c r="J575">
        <v>2760.451</v>
      </c>
      <c r="K575">
        <v>3211.451</v>
      </c>
      <c r="L575">
        <v>3435.8969999999999</v>
      </c>
      <c r="M575">
        <v>3600.431</v>
      </c>
      <c r="N575">
        <v>3624.942</v>
      </c>
      <c r="O575">
        <v>3725.4630000000002</v>
      </c>
      <c r="P575">
        <v>30</v>
      </c>
    </row>
    <row r="576" spans="1:16" x14ac:dyDescent="0.3">
      <c r="A576" t="s">
        <v>718</v>
      </c>
      <c r="B576" t="s">
        <v>24</v>
      </c>
      <c r="C576" t="s">
        <v>15</v>
      </c>
      <c r="D576" t="s">
        <v>20</v>
      </c>
      <c r="E576" t="s">
        <v>64</v>
      </c>
      <c r="F576">
        <v>2276.444</v>
      </c>
      <c r="G576">
        <v>2649.9250000000002</v>
      </c>
      <c r="H576">
        <v>2937.0169999999998</v>
      </c>
      <c r="I576">
        <v>2903.1709999999998</v>
      </c>
      <c r="J576">
        <v>3103.9409999999998</v>
      </c>
      <c r="K576">
        <v>3460.4589999999998</v>
      </c>
      <c r="L576">
        <v>3469.125</v>
      </c>
      <c r="M576">
        <v>3652.3490000000002</v>
      </c>
      <c r="N576">
        <v>3472.53</v>
      </c>
      <c r="O576">
        <v>3356.6179999999999</v>
      </c>
      <c r="P576">
        <v>31</v>
      </c>
    </row>
    <row r="577" spans="1:16" x14ac:dyDescent="0.3">
      <c r="A577" t="s">
        <v>719</v>
      </c>
      <c r="B577" t="s">
        <v>49</v>
      </c>
      <c r="C577" t="s">
        <v>15</v>
      </c>
      <c r="D577" t="s">
        <v>20</v>
      </c>
      <c r="E577" t="s">
        <v>64</v>
      </c>
      <c r="F577">
        <v>1504.433</v>
      </c>
      <c r="G577">
        <v>1692.242</v>
      </c>
      <c r="H577">
        <v>1847.135</v>
      </c>
      <c r="I577">
        <v>1909.8589999999999</v>
      </c>
      <c r="J577">
        <v>2113.0520000000001</v>
      </c>
      <c r="K577">
        <v>2298.9459999999999</v>
      </c>
      <c r="L577">
        <v>2689.3739999999998</v>
      </c>
      <c r="M577">
        <v>2875.36</v>
      </c>
      <c r="N577">
        <v>2846.7469999999998</v>
      </c>
      <c r="O577">
        <v>2741.3310000000001</v>
      </c>
      <c r="P577">
        <v>32</v>
      </c>
    </row>
    <row r="578" spans="1:16" x14ac:dyDescent="0.3">
      <c r="A578" t="s">
        <v>720</v>
      </c>
      <c r="B578" t="s">
        <v>29</v>
      </c>
      <c r="C578" t="s">
        <v>15</v>
      </c>
      <c r="D578" t="s">
        <v>20</v>
      </c>
      <c r="E578" t="s">
        <v>65</v>
      </c>
      <c r="F578">
        <v>248725.935</v>
      </c>
      <c r="G578">
        <v>258320.359</v>
      </c>
      <c r="H578">
        <v>271724.10100000002</v>
      </c>
      <c r="I578">
        <v>283901.50599999999</v>
      </c>
      <c r="J578">
        <v>297656.875</v>
      </c>
      <c r="K578">
        <v>313424.29700000002</v>
      </c>
      <c r="L578">
        <v>327767.23100000003</v>
      </c>
      <c r="M578">
        <v>344486.31800000003</v>
      </c>
      <c r="N578">
        <v>345261.05699999997</v>
      </c>
      <c r="O578">
        <v>370620.12599999999</v>
      </c>
      <c r="P578">
        <v>1</v>
      </c>
    </row>
    <row r="579" spans="1:16" x14ac:dyDescent="0.3">
      <c r="A579" t="s">
        <v>721</v>
      </c>
      <c r="B579" t="s">
        <v>35</v>
      </c>
      <c r="C579" t="s">
        <v>15</v>
      </c>
      <c r="D579" t="s">
        <v>20</v>
      </c>
      <c r="E579" t="s">
        <v>65</v>
      </c>
      <c r="F579">
        <v>260590.505</v>
      </c>
      <c r="G579">
        <v>272284.36800000002</v>
      </c>
      <c r="H579">
        <v>289526.375</v>
      </c>
      <c r="I579">
        <v>303965.29499999998</v>
      </c>
      <c r="J579">
        <v>314371.315</v>
      </c>
      <c r="K579">
        <v>320588.25099999999</v>
      </c>
      <c r="L579">
        <v>330074.70699999999</v>
      </c>
      <c r="M579">
        <v>338521.44099999999</v>
      </c>
      <c r="N579">
        <v>344923.761</v>
      </c>
      <c r="O579">
        <v>349146.45600000001</v>
      </c>
      <c r="P579">
        <v>2</v>
      </c>
    </row>
    <row r="580" spans="1:16" x14ac:dyDescent="0.3">
      <c r="A580" t="s">
        <v>722</v>
      </c>
      <c r="B580" t="s">
        <v>34</v>
      </c>
      <c r="C580" t="s">
        <v>15</v>
      </c>
      <c r="D580" t="s">
        <v>20</v>
      </c>
      <c r="E580" t="s">
        <v>65</v>
      </c>
      <c r="F580">
        <v>129725.22100000001</v>
      </c>
      <c r="G580">
        <v>136796.80499999999</v>
      </c>
      <c r="H580">
        <v>145014.497</v>
      </c>
      <c r="I580">
        <v>153211.05600000001</v>
      </c>
      <c r="J580">
        <v>162459.128</v>
      </c>
      <c r="K580">
        <v>170432.726</v>
      </c>
      <c r="L580">
        <v>179557.408</v>
      </c>
      <c r="M580">
        <v>188933.83900000001</v>
      </c>
      <c r="N580">
        <v>194958.79699999999</v>
      </c>
      <c r="O580">
        <v>204836.95600000001</v>
      </c>
      <c r="P580">
        <v>3</v>
      </c>
    </row>
    <row r="581" spans="1:16" x14ac:dyDescent="0.3">
      <c r="A581" t="s">
        <v>723</v>
      </c>
      <c r="B581" t="s">
        <v>39</v>
      </c>
      <c r="C581" t="s">
        <v>15</v>
      </c>
      <c r="D581" t="s">
        <v>20</v>
      </c>
      <c r="E581" t="s">
        <v>65</v>
      </c>
      <c r="F581">
        <v>99806.695000000007</v>
      </c>
      <c r="G581">
        <v>103255.28200000001</v>
      </c>
      <c r="H581">
        <v>107925.204</v>
      </c>
      <c r="I581">
        <v>111814.253</v>
      </c>
      <c r="J581">
        <v>118030.26300000001</v>
      </c>
      <c r="K581">
        <v>123525.999</v>
      </c>
      <c r="L581">
        <v>129688.652</v>
      </c>
      <c r="M581">
        <v>135998.853</v>
      </c>
      <c r="N581">
        <v>138968.959</v>
      </c>
      <c r="O581">
        <v>146416.258</v>
      </c>
      <c r="P581">
        <v>4</v>
      </c>
    </row>
    <row r="582" spans="1:16" x14ac:dyDescent="0.3">
      <c r="A582" t="s">
        <v>724</v>
      </c>
      <c r="B582" t="s">
        <v>50</v>
      </c>
      <c r="C582" t="s">
        <v>15</v>
      </c>
      <c r="D582" t="s">
        <v>20</v>
      </c>
      <c r="E582" t="s">
        <v>65</v>
      </c>
      <c r="F582">
        <v>104524.014</v>
      </c>
      <c r="G582">
        <v>110280.238</v>
      </c>
      <c r="H582">
        <v>116991.90300000001</v>
      </c>
      <c r="I582">
        <v>122138.518</v>
      </c>
      <c r="J582">
        <v>126206.879</v>
      </c>
      <c r="K582">
        <v>129584.708</v>
      </c>
      <c r="L582">
        <v>134147.72099999999</v>
      </c>
      <c r="M582">
        <v>138460.46599999999</v>
      </c>
      <c r="N582">
        <v>141345.65400000001</v>
      </c>
      <c r="O582">
        <v>144145.908</v>
      </c>
      <c r="P582">
        <v>5</v>
      </c>
    </row>
    <row r="583" spans="1:16" x14ac:dyDescent="0.3">
      <c r="A583" t="s">
        <v>725</v>
      </c>
      <c r="B583" t="s">
        <v>41</v>
      </c>
      <c r="C583" t="s">
        <v>15</v>
      </c>
      <c r="D583" t="s">
        <v>20</v>
      </c>
      <c r="E583" t="s">
        <v>65</v>
      </c>
      <c r="F583">
        <v>75014.111000000004</v>
      </c>
      <c r="G583">
        <v>78120.406000000003</v>
      </c>
      <c r="H583">
        <v>82001.676000000007</v>
      </c>
      <c r="I583">
        <v>85572.945999999996</v>
      </c>
      <c r="J583">
        <v>88495.494000000006</v>
      </c>
      <c r="K583">
        <v>90287.540999999997</v>
      </c>
      <c r="L583">
        <v>93619.928</v>
      </c>
      <c r="M583">
        <v>97964.72</v>
      </c>
      <c r="N583">
        <v>101055.163</v>
      </c>
      <c r="O583">
        <v>102674.164</v>
      </c>
      <c r="P583">
        <v>6</v>
      </c>
    </row>
    <row r="584" spans="1:16" x14ac:dyDescent="0.3">
      <c r="A584" t="s">
        <v>726</v>
      </c>
      <c r="B584" t="s">
        <v>31</v>
      </c>
      <c r="C584" t="s">
        <v>15</v>
      </c>
      <c r="D584" t="s">
        <v>20</v>
      </c>
      <c r="E584" t="s">
        <v>65</v>
      </c>
      <c r="F584">
        <v>66045.767000000007</v>
      </c>
      <c r="G584">
        <v>69203.48</v>
      </c>
      <c r="H584">
        <v>73397.851999999999</v>
      </c>
      <c r="I584">
        <v>77005.619000000006</v>
      </c>
      <c r="J584">
        <v>80111.441999999995</v>
      </c>
      <c r="K584">
        <v>83357.107999999993</v>
      </c>
      <c r="L584">
        <v>86107.576000000001</v>
      </c>
      <c r="M584">
        <v>88536.944000000003</v>
      </c>
      <c r="N584">
        <v>89725.523000000001</v>
      </c>
      <c r="O584">
        <v>92899.831999999995</v>
      </c>
      <c r="P584">
        <v>7</v>
      </c>
    </row>
    <row r="585" spans="1:16" x14ac:dyDescent="0.3">
      <c r="A585" t="s">
        <v>727</v>
      </c>
      <c r="B585" t="s">
        <v>28</v>
      </c>
      <c r="C585" t="s">
        <v>15</v>
      </c>
      <c r="D585" t="s">
        <v>20</v>
      </c>
      <c r="E585" t="s">
        <v>65</v>
      </c>
      <c r="F585">
        <v>59385.237000000001</v>
      </c>
      <c r="G585">
        <v>61771.803999999996</v>
      </c>
      <c r="H585">
        <v>64640.273000000001</v>
      </c>
      <c r="I585">
        <v>66670</v>
      </c>
      <c r="J585">
        <v>69146.788</v>
      </c>
      <c r="K585">
        <v>71173.684999999998</v>
      </c>
      <c r="L585">
        <v>73601.001999999993</v>
      </c>
      <c r="M585">
        <v>76575.438999999998</v>
      </c>
      <c r="N585">
        <v>78875.527000000002</v>
      </c>
      <c r="O585">
        <v>82156.77</v>
      </c>
      <c r="P585">
        <v>8</v>
      </c>
    </row>
    <row r="586" spans="1:16" x14ac:dyDescent="0.3">
      <c r="A586" t="s">
        <v>728</v>
      </c>
      <c r="B586" t="s">
        <v>22</v>
      </c>
      <c r="C586" t="s">
        <v>15</v>
      </c>
      <c r="D586" t="s">
        <v>20</v>
      </c>
      <c r="E586" t="s">
        <v>65</v>
      </c>
      <c r="F586">
        <v>55303.508000000002</v>
      </c>
      <c r="G586">
        <v>57208.88</v>
      </c>
      <c r="H586">
        <v>59708.665999999997</v>
      </c>
      <c r="I586">
        <v>61953.425999999999</v>
      </c>
      <c r="J586">
        <v>65230.96</v>
      </c>
      <c r="K586">
        <v>67452.538</v>
      </c>
      <c r="L586">
        <v>69846.771999999997</v>
      </c>
      <c r="M586">
        <v>72846.423999999999</v>
      </c>
      <c r="N586">
        <v>76284.77</v>
      </c>
      <c r="O586">
        <v>79316.012000000002</v>
      </c>
      <c r="P586">
        <v>9</v>
      </c>
    </row>
    <row r="587" spans="1:16" x14ac:dyDescent="0.3">
      <c r="A587" t="s">
        <v>729</v>
      </c>
      <c r="B587" t="s">
        <v>48</v>
      </c>
      <c r="C587" t="s">
        <v>15</v>
      </c>
      <c r="D587" t="s">
        <v>20</v>
      </c>
      <c r="E587" t="s">
        <v>65</v>
      </c>
      <c r="F587">
        <v>56424.591</v>
      </c>
      <c r="G587">
        <v>58205.302000000003</v>
      </c>
      <c r="H587">
        <v>60418.39</v>
      </c>
      <c r="I587">
        <v>61770.417999999998</v>
      </c>
      <c r="J587">
        <v>63640.379000000001</v>
      </c>
      <c r="K587">
        <v>65738.388000000006</v>
      </c>
      <c r="L587">
        <v>68709.521999999997</v>
      </c>
      <c r="M587">
        <v>71311.637000000002</v>
      </c>
      <c r="N587">
        <v>72353.785000000003</v>
      </c>
      <c r="O587">
        <v>75224.967999999993</v>
      </c>
      <c r="P587">
        <v>10</v>
      </c>
    </row>
    <row r="588" spans="1:16" x14ac:dyDescent="0.3">
      <c r="A588" t="s">
        <v>730</v>
      </c>
      <c r="B588" t="s">
        <v>36</v>
      </c>
      <c r="C588" t="s">
        <v>15</v>
      </c>
      <c r="D588" t="s">
        <v>20</v>
      </c>
      <c r="E588" t="s">
        <v>65</v>
      </c>
      <c r="F588">
        <v>51134.826000000001</v>
      </c>
      <c r="G588">
        <v>53112.101999999999</v>
      </c>
      <c r="H588">
        <v>55261.36</v>
      </c>
      <c r="I588">
        <v>56776.851999999999</v>
      </c>
      <c r="J588">
        <v>58820.938999999998</v>
      </c>
      <c r="K588">
        <v>61350.046999999999</v>
      </c>
      <c r="L588">
        <v>64350.616000000002</v>
      </c>
      <c r="M588">
        <v>67169.081000000006</v>
      </c>
      <c r="N588">
        <v>68621.358999999997</v>
      </c>
      <c r="O588">
        <v>70029.088000000003</v>
      </c>
      <c r="P588">
        <v>11</v>
      </c>
    </row>
    <row r="589" spans="1:16" x14ac:dyDescent="0.3">
      <c r="A589" t="s">
        <v>731</v>
      </c>
      <c r="B589" t="s">
        <v>25</v>
      </c>
      <c r="C589" t="s">
        <v>15</v>
      </c>
      <c r="D589" t="s">
        <v>20</v>
      </c>
      <c r="E589" t="s">
        <v>65</v>
      </c>
      <c r="F589">
        <v>45431.925000000003</v>
      </c>
      <c r="G589">
        <v>46982.737999999998</v>
      </c>
      <c r="H589">
        <v>48983.110999999997</v>
      </c>
      <c r="I589">
        <v>50731.144999999997</v>
      </c>
      <c r="J589">
        <v>52595.822</v>
      </c>
      <c r="K589">
        <v>54391.048000000003</v>
      </c>
      <c r="L589">
        <v>56645.22</v>
      </c>
      <c r="M589">
        <v>59403.851999999999</v>
      </c>
      <c r="N589">
        <v>61210.534</v>
      </c>
      <c r="O589">
        <v>63813.667000000001</v>
      </c>
      <c r="P589">
        <v>12</v>
      </c>
    </row>
    <row r="590" spans="1:16" x14ac:dyDescent="0.3">
      <c r="A590" t="s">
        <v>732</v>
      </c>
      <c r="B590" t="s">
        <v>45</v>
      </c>
      <c r="C590" t="s">
        <v>15</v>
      </c>
      <c r="D590" t="s">
        <v>20</v>
      </c>
      <c r="E590" t="s">
        <v>65</v>
      </c>
      <c r="F590">
        <v>41000.082999999999</v>
      </c>
      <c r="G590">
        <v>42137.785000000003</v>
      </c>
      <c r="H590">
        <v>44099.982000000004</v>
      </c>
      <c r="I590">
        <v>45868.135999999999</v>
      </c>
      <c r="J590">
        <v>47555.205999999998</v>
      </c>
      <c r="K590">
        <v>49000.008999999998</v>
      </c>
      <c r="L590">
        <v>51243.947</v>
      </c>
      <c r="M590">
        <v>54008.266000000003</v>
      </c>
      <c r="N590">
        <v>55667.15</v>
      </c>
      <c r="O590">
        <v>58540.83</v>
      </c>
      <c r="P590">
        <v>13</v>
      </c>
    </row>
    <row r="591" spans="1:16" x14ac:dyDescent="0.3">
      <c r="A591" t="s">
        <v>733</v>
      </c>
      <c r="B591" t="s">
        <v>44</v>
      </c>
      <c r="C591" t="s">
        <v>15</v>
      </c>
      <c r="D591" t="s">
        <v>20</v>
      </c>
      <c r="E591" t="s">
        <v>65</v>
      </c>
      <c r="F591">
        <v>39440.584000000003</v>
      </c>
      <c r="G591">
        <v>40644.370000000003</v>
      </c>
      <c r="H591">
        <v>42220.336000000003</v>
      </c>
      <c r="I591">
        <v>43915.580999999998</v>
      </c>
      <c r="J591">
        <v>45703.898000000001</v>
      </c>
      <c r="K591">
        <v>47547.021999999997</v>
      </c>
      <c r="L591">
        <v>49255.951000000001</v>
      </c>
      <c r="M591">
        <v>51484.889000000003</v>
      </c>
      <c r="N591">
        <v>52060.860999999997</v>
      </c>
      <c r="O591">
        <v>55982.43</v>
      </c>
      <c r="P591">
        <v>14</v>
      </c>
    </row>
    <row r="592" spans="1:16" x14ac:dyDescent="0.3">
      <c r="A592" t="s">
        <v>734</v>
      </c>
      <c r="B592" t="s">
        <v>46</v>
      </c>
      <c r="C592" t="s">
        <v>15</v>
      </c>
      <c r="D592" t="s">
        <v>20</v>
      </c>
      <c r="E592" t="s">
        <v>65</v>
      </c>
      <c r="F592">
        <v>40202.953999999998</v>
      </c>
      <c r="G592">
        <v>41856.712</v>
      </c>
      <c r="H592">
        <v>43860.754999999997</v>
      </c>
      <c r="I592">
        <v>45323.73</v>
      </c>
      <c r="J592">
        <v>46940.39</v>
      </c>
      <c r="K592">
        <v>48137.625</v>
      </c>
      <c r="L592">
        <v>49625.927000000003</v>
      </c>
      <c r="M592">
        <v>51048.463000000003</v>
      </c>
      <c r="N592">
        <v>51833.254999999997</v>
      </c>
      <c r="O592">
        <v>54167.521999999997</v>
      </c>
      <c r="P592">
        <v>15</v>
      </c>
    </row>
    <row r="593" spans="1:16" x14ac:dyDescent="0.3">
      <c r="A593" t="s">
        <v>735</v>
      </c>
      <c r="B593" t="s">
        <v>27</v>
      </c>
      <c r="C593" t="s">
        <v>15</v>
      </c>
      <c r="D593" t="s">
        <v>20</v>
      </c>
      <c r="E593" t="s">
        <v>65</v>
      </c>
      <c r="F593">
        <v>38743.409</v>
      </c>
      <c r="G593">
        <v>40520.635999999999</v>
      </c>
      <c r="H593">
        <v>42702.065000000002</v>
      </c>
      <c r="I593">
        <v>44615.646000000001</v>
      </c>
      <c r="J593">
        <v>45797.951000000001</v>
      </c>
      <c r="K593">
        <v>46477.73</v>
      </c>
      <c r="L593">
        <v>48489.103000000003</v>
      </c>
      <c r="M593">
        <v>50453.904000000002</v>
      </c>
      <c r="N593">
        <v>52742.457000000002</v>
      </c>
      <c r="O593">
        <v>53287.67</v>
      </c>
      <c r="P593">
        <v>16</v>
      </c>
    </row>
    <row r="594" spans="1:16" x14ac:dyDescent="0.3">
      <c r="A594" t="s">
        <v>736</v>
      </c>
      <c r="B594" t="s">
        <v>40</v>
      </c>
      <c r="C594" t="s">
        <v>15</v>
      </c>
      <c r="D594" t="s">
        <v>20</v>
      </c>
      <c r="E594" t="s">
        <v>65</v>
      </c>
      <c r="F594">
        <v>40529.690999999999</v>
      </c>
      <c r="G594">
        <v>42264.315999999999</v>
      </c>
      <c r="H594">
        <v>43976.175999999999</v>
      </c>
      <c r="I594">
        <v>45557.046999999999</v>
      </c>
      <c r="J594">
        <v>47185.906000000003</v>
      </c>
      <c r="K594">
        <v>47818.891000000003</v>
      </c>
      <c r="L594">
        <v>48708.273000000001</v>
      </c>
      <c r="M594">
        <v>50088.678999999996</v>
      </c>
      <c r="N594">
        <v>50864.360999999997</v>
      </c>
      <c r="O594">
        <v>51272.652999999998</v>
      </c>
      <c r="P594">
        <v>17</v>
      </c>
    </row>
    <row r="595" spans="1:16" x14ac:dyDescent="0.3">
      <c r="A595" t="s">
        <v>737</v>
      </c>
      <c r="B595" t="s">
        <v>43</v>
      </c>
      <c r="C595" t="s">
        <v>15</v>
      </c>
      <c r="D595" t="s">
        <v>20</v>
      </c>
      <c r="E595" t="s">
        <v>65</v>
      </c>
      <c r="F595">
        <v>29658.502</v>
      </c>
      <c r="G595">
        <v>31107.314999999999</v>
      </c>
      <c r="H595">
        <v>32934.911999999997</v>
      </c>
      <c r="I595">
        <v>34726.010999999999</v>
      </c>
      <c r="J595">
        <v>37638.074999999997</v>
      </c>
      <c r="K595">
        <v>39786.654999999999</v>
      </c>
      <c r="L595">
        <v>42125.661999999997</v>
      </c>
      <c r="M595">
        <v>44418.826999999997</v>
      </c>
      <c r="N595">
        <v>45685.057999999997</v>
      </c>
      <c r="O595">
        <v>47570.11</v>
      </c>
      <c r="P595">
        <v>18</v>
      </c>
    </row>
    <row r="596" spans="1:16" x14ac:dyDescent="0.3">
      <c r="A596" t="s">
        <v>738</v>
      </c>
      <c r="B596" t="s">
        <v>33</v>
      </c>
      <c r="C596" t="s">
        <v>15</v>
      </c>
      <c r="D596" t="s">
        <v>20</v>
      </c>
      <c r="E596" t="s">
        <v>65</v>
      </c>
      <c r="F596">
        <v>31856.327000000001</v>
      </c>
      <c r="G596">
        <v>33406.552000000003</v>
      </c>
      <c r="H596">
        <v>35401.105000000003</v>
      </c>
      <c r="I596">
        <v>36963.942999999999</v>
      </c>
      <c r="J596">
        <v>38925.125</v>
      </c>
      <c r="K596">
        <v>41241.245000000003</v>
      </c>
      <c r="L596">
        <v>43408.678</v>
      </c>
      <c r="M596">
        <v>45231.866000000002</v>
      </c>
      <c r="N596">
        <v>45689.864000000001</v>
      </c>
      <c r="O596">
        <v>47268.004000000001</v>
      </c>
      <c r="P596">
        <v>19</v>
      </c>
    </row>
    <row r="597" spans="1:16" x14ac:dyDescent="0.3">
      <c r="A597" t="s">
        <v>739</v>
      </c>
      <c r="B597" t="s">
        <v>47</v>
      </c>
      <c r="C597" t="s">
        <v>15</v>
      </c>
      <c r="D597" t="s">
        <v>20</v>
      </c>
      <c r="E597" t="s">
        <v>65</v>
      </c>
      <c r="F597">
        <v>34521.519999999997</v>
      </c>
      <c r="G597">
        <v>36281.934999999998</v>
      </c>
      <c r="H597">
        <v>38814.981</v>
      </c>
      <c r="I597">
        <v>40767.546000000002</v>
      </c>
      <c r="J597">
        <v>41981.777999999998</v>
      </c>
      <c r="K597">
        <v>42789.455999999998</v>
      </c>
      <c r="L597">
        <v>44055.222999999998</v>
      </c>
      <c r="M597">
        <v>44833.029000000002</v>
      </c>
      <c r="N597">
        <v>44938.542999999998</v>
      </c>
      <c r="O597">
        <v>44953.828000000001</v>
      </c>
      <c r="P597">
        <v>20</v>
      </c>
    </row>
    <row r="598" spans="1:16" x14ac:dyDescent="0.3">
      <c r="A598" t="s">
        <v>740</v>
      </c>
      <c r="B598" t="s">
        <v>42</v>
      </c>
      <c r="C598" t="s">
        <v>15</v>
      </c>
      <c r="D598" t="s">
        <v>20</v>
      </c>
      <c r="E598" t="s">
        <v>65</v>
      </c>
      <c r="F598">
        <v>28486.925999999999</v>
      </c>
      <c r="G598">
        <v>29877.616000000002</v>
      </c>
      <c r="H598">
        <v>31586.126</v>
      </c>
      <c r="I598">
        <v>32966.396000000001</v>
      </c>
      <c r="J598">
        <v>35152.036</v>
      </c>
      <c r="K598">
        <v>36871.404000000002</v>
      </c>
      <c r="L598">
        <v>38820.616000000002</v>
      </c>
      <c r="M598">
        <v>40657.974000000002</v>
      </c>
      <c r="N598">
        <v>42137.241999999998</v>
      </c>
      <c r="O598">
        <v>44141.235000000001</v>
      </c>
      <c r="P598">
        <v>21</v>
      </c>
    </row>
    <row r="599" spans="1:16" x14ac:dyDescent="0.3">
      <c r="A599" t="s">
        <v>741</v>
      </c>
      <c r="B599" t="s">
        <v>32</v>
      </c>
      <c r="C599" t="s">
        <v>15</v>
      </c>
      <c r="D599" t="s">
        <v>20</v>
      </c>
      <c r="E599" t="s">
        <v>65</v>
      </c>
      <c r="F599">
        <v>31054.523000000001</v>
      </c>
      <c r="G599">
        <v>32325.050999999999</v>
      </c>
      <c r="H599">
        <v>33702.362999999998</v>
      </c>
      <c r="I599">
        <v>34902.527999999998</v>
      </c>
      <c r="J599">
        <v>35668.421000000002</v>
      </c>
      <c r="K599">
        <v>36014.546999999999</v>
      </c>
      <c r="L599">
        <v>36927.095999999998</v>
      </c>
      <c r="M599">
        <v>37844.135999999999</v>
      </c>
      <c r="N599">
        <v>38517.722999999998</v>
      </c>
      <c r="O599">
        <v>39615.474999999999</v>
      </c>
      <c r="P599">
        <v>22</v>
      </c>
    </row>
    <row r="600" spans="1:16" x14ac:dyDescent="0.3">
      <c r="A600" t="s">
        <v>742</v>
      </c>
      <c r="B600" t="s">
        <v>51</v>
      </c>
      <c r="C600" t="s">
        <v>15</v>
      </c>
      <c r="D600" t="s">
        <v>20</v>
      </c>
      <c r="E600" t="s">
        <v>65</v>
      </c>
      <c r="F600">
        <v>27245.201000000001</v>
      </c>
      <c r="G600">
        <v>28408.677</v>
      </c>
      <c r="H600">
        <v>29746.294000000002</v>
      </c>
      <c r="I600">
        <v>30752.746999999999</v>
      </c>
      <c r="J600">
        <v>32178.901999999998</v>
      </c>
      <c r="K600">
        <v>33361.413999999997</v>
      </c>
      <c r="L600">
        <v>35009.892999999996</v>
      </c>
      <c r="M600">
        <v>36442.110999999997</v>
      </c>
      <c r="N600">
        <v>37433.521000000001</v>
      </c>
      <c r="O600">
        <v>38599.550999999999</v>
      </c>
      <c r="P600">
        <v>23</v>
      </c>
    </row>
    <row r="601" spans="1:16" x14ac:dyDescent="0.3">
      <c r="A601" t="s">
        <v>743</v>
      </c>
      <c r="B601" t="s">
        <v>30</v>
      </c>
      <c r="C601" t="s">
        <v>15</v>
      </c>
      <c r="D601" t="s">
        <v>20</v>
      </c>
      <c r="E601" t="s">
        <v>65</v>
      </c>
      <c r="F601">
        <v>22028.207999999999</v>
      </c>
      <c r="G601">
        <v>22967.614000000001</v>
      </c>
      <c r="H601">
        <v>24152.242999999999</v>
      </c>
      <c r="I601">
        <v>25087.064999999999</v>
      </c>
      <c r="J601">
        <v>26089.491999999998</v>
      </c>
      <c r="K601">
        <v>27087.932000000001</v>
      </c>
      <c r="L601">
        <v>28374.226999999999</v>
      </c>
      <c r="M601">
        <v>29567.013999999999</v>
      </c>
      <c r="N601">
        <v>30438.787</v>
      </c>
      <c r="O601">
        <v>31491.108</v>
      </c>
      <c r="P601">
        <v>24</v>
      </c>
    </row>
    <row r="602" spans="1:16" x14ac:dyDescent="0.3">
      <c r="A602" t="s">
        <v>744</v>
      </c>
      <c r="B602" t="s">
        <v>37</v>
      </c>
      <c r="C602" t="s">
        <v>15</v>
      </c>
      <c r="D602" t="s">
        <v>20</v>
      </c>
      <c r="E602" t="s">
        <v>65</v>
      </c>
      <c r="F602">
        <v>24198.337</v>
      </c>
      <c r="G602">
        <v>24932.690999999999</v>
      </c>
      <c r="H602">
        <v>26067.399000000001</v>
      </c>
      <c r="I602">
        <v>26850.612000000001</v>
      </c>
      <c r="J602">
        <v>27626.813999999998</v>
      </c>
      <c r="K602">
        <v>28237.239000000001</v>
      </c>
      <c r="L602">
        <v>28899.271000000001</v>
      </c>
      <c r="M602">
        <v>29447.683000000001</v>
      </c>
      <c r="N602">
        <v>29769.702000000001</v>
      </c>
      <c r="O602">
        <v>30375.951000000001</v>
      </c>
      <c r="P602">
        <v>25</v>
      </c>
    </row>
    <row r="603" spans="1:16" x14ac:dyDescent="0.3">
      <c r="A603" t="s">
        <v>745</v>
      </c>
      <c r="B603" t="s">
        <v>14</v>
      </c>
      <c r="C603" t="s">
        <v>15</v>
      </c>
      <c r="D603" t="s">
        <v>20</v>
      </c>
      <c r="E603" t="s">
        <v>65</v>
      </c>
      <c r="F603">
        <v>16811.319</v>
      </c>
      <c r="G603">
        <v>17404.995999999999</v>
      </c>
      <c r="H603">
        <v>18208.071</v>
      </c>
      <c r="I603">
        <v>18915.654999999999</v>
      </c>
      <c r="J603">
        <v>19903.030999999999</v>
      </c>
      <c r="K603">
        <v>20626.992999999999</v>
      </c>
      <c r="L603">
        <v>21653.437000000002</v>
      </c>
      <c r="M603">
        <v>22677.761999999999</v>
      </c>
      <c r="N603">
        <v>23388.173999999999</v>
      </c>
      <c r="O603">
        <v>24217.272000000001</v>
      </c>
      <c r="P603">
        <v>26</v>
      </c>
    </row>
    <row r="604" spans="1:16" x14ac:dyDescent="0.3">
      <c r="A604" t="s">
        <v>746</v>
      </c>
      <c r="B604" t="s">
        <v>52</v>
      </c>
      <c r="C604" t="s">
        <v>15</v>
      </c>
      <c r="D604" t="s">
        <v>20</v>
      </c>
      <c r="E604" t="s">
        <v>65</v>
      </c>
      <c r="F604">
        <v>17952.344000000001</v>
      </c>
      <c r="G604">
        <v>18673.006000000001</v>
      </c>
      <c r="H604">
        <v>19389.927</v>
      </c>
      <c r="I604">
        <v>19997.988000000001</v>
      </c>
      <c r="J604">
        <v>20620.701000000001</v>
      </c>
      <c r="K604">
        <v>20936.850999999999</v>
      </c>
      <c r="L604">
        <v>21408.664000000001</v>
      </c>
      <c r="M604">
        <v>21834.856</v>
      </c>
      <c r="N604">
        <v>21942.670999999998</v>
      </c>
      <c r="O604">
        <v>22560.781999999999</v>
      </c>
      <c r="P604">
        <v>27</v>
      </c>
    </row>
    <row r="605" spans="1:16" x14ac:dyDescent="0.3">
      <c r="A605" t="s">
        <v>747</v>
      </c>
      <c r="B605" t="s">
        <v>38</v>
      </c>
      <c r="C605" t="s">
        <v>15</v>
      </c>
      <c r="D605" t="s">
        <v>20</v>
      </c>
      <c r="E605" t="s">
        <v>65</v>
      </c>
      <c r="F605">
        <v>15583.870999999999</v>
      </c>
      <c r="G605">
        <v>16316.873</v>
      </c>
      <c r="H605">
        <v>17100.521000000001</v>
      </c>
      <c r="I605">
        <v>17861.152999999998</v>
      </c>
      <c r="J605">
        <v>18650.79</v>
      </c>
      <c r="K605">
        <v>19084.473999999998</v>
      </c>
      <c r="L605">
        <v>19786.886999999999</v>
      </c>
      <c r="M605">
        <v>20490.475999999999</v>
      </c>
      <c r="N605">
        <v>20937.061000000002</v>
      </c>
      <c r="O605">
        <v>21715.576000000001</v>
      </c>
      <c r="P605">
        <v>28</v>
      </c>
    </row>
    <row r="606" spans="1:16" x14ac:dyDescent="0.3">
      <c r="A606" t="s">
        <v>748</v>
      </c>
      <c r="B606" t="s">
        <v>49</v>
      </c>
      <c r="C606" t="s">
        <v>15</v>
      </c>
      <c r="D606" t="s">
        <v>20</v>
      </c>
      <c r="E606" t="s">
        <v>65</v>
      </c>
      <c r="F606">
        <v>14894.011</v>
      </c>
      <c r="G606">
        <v>15654.105</v>
      </c>
      <c r="H606">
        <v>16572.841</v>
      </c>
      <c r="I606">
        <v>17469.226999999999</v>
      </c>
      <c r="J606">
        <v>18163.495999999999</v>
      </c>
      <c r="K606">
        <v>19063.214</v>
      </c>
      <c r="L606">
        <v>20128.109</v>
      </c>
      <c r="M606">
        <v>20734.300999999999</v>
      </c>
      <c r="N606">
        <v>21243.08</v>
      </c>
      <c r="O606">
        <v>21422.400000000001</v>
      </c>
      <c r="P606">
        <v>29</v>
      </c>
    </row>
    <row r="607" spans="1:16" x14ac:dyDescent="0.3">
      <c r="A607" t="s">
        <v>749</v>
      </c>
      <c r="B607" t="s">
        <v>24</v>
      </c>
      <c r="C607" t="s">
        <v>15</v>
      </c>
      <c r="D607" t="s">
        <v>20</v>
      </c>
      <c r="E607" t="s">
        <v>65</v>
      </c>
      <c r="F607">
        <v>11474.040999999999</v>
      </c>
      <c r="G607">
        <v>12073.266</v>
      </c>
      <c r="H607">
        <v>12899.996999999999</v>
      </c>
      <c r="I607">
        <v>13785.501</v>
      </c>
      <c r="J607">
        <v>14452.957</v>
      </c>
      <c r="K607">
        <v>14833.194</v>
      </c>
      <c r="L607">
        <v>15473.05</v>
      </c>
      <c r="M607">
        <v>15992.933999999999</v>
      </c>
      <c r="N607">
        <v>16028.075999999999</v>
      </c>
      <c r="O607">
        <v>16462.784</v>
      </c>
      <c r="P607">
        <v>30</v>
      </c>
    </row>
    <row r="608" spans="1:16" x14ac:dyDescent="0.3">
      <c r="A608" t="s">
        <v>750</v>
      </c>
      <c r="B608" t="s">
        <v>26</v>
      </c>
      <c r="C608" t="s">
        <v>15</v>
      </c>
      <c r="D608" t="s">
        <v>20</v>
      </c>
      <c r="E608" t="s">
        <v>65</v>
      </c>
      <c r="F608">
        <v>10955.683000000001</v>
      </c>
      <c r="G608">
        <v>11521.634</v>
      </c>
      <c r="H608">
        <v>12071.657999999999</v>
      </c>
      <c r="I608">
        <v>12534.098</v>
      </c>
      <c r="J608">
        <v>13163.218999999999</v>
      </c>
      <c r="K608">
        <v>13578.799000000001</v>
      </c>
      <c r="L608">
        <v>14147.614</v>
      </c>
      <c r="M608">
        <v>14735.214</v>
      </c>
      <c r="N608">
        <v>15034.003000000001</v>
      </c>
      <c r="O608">
        <v>15351.299000000001</v>
      </c>
      <c r="P608">
        <v>31</v>
      </c>
    </row>
    <row r="609" spans="1:16" x14ac:dyDescent="0.3">
      <c r="A609" t="s">
        <v>751</v>
      </c>
      <c r="B609" t="s">
        <v>23</v>
      </c>
      <c r="C609" t="s">
        <v>15</v>
      </c>
      <c r="D609" t="s">
        <v>20</v>
      </c>
      <c r="E609" t="s">
        <v>65</v>
      </c>
      <c r="F609">
        <v>9190.7279999999992</v>
      </c>
      <c r="G609">
        <v>9632.1090000000004</v>
      </c>
      <c r="H609">
        <v>10196.919</v>
      </c>
      <c r="I609">
        <v>10703.42</v>
      </c>
      <c r="J609">
        <v>11180.398999999999</v>
      </c>
      <c r="K609">
        <v>11513.588</v>
      </c>
      <c r="L609">
        <v>11849.56</v>
      </c>
      <c r="M609">
        <v>12233.743</v>
      </c>
      <c r="N609">
        <v>12500.583000000001</v>
      </c>
      <c r="O609">
        <v>12888.347</v>
      </c>
      <c r="P609">
        <v>32</v>
      </c>
    </row>
    <row r="610" spans="1:16" x14ac:dyDescent="0.3">
      <c r="A610" t="s">
        <v>752</v>
      </c>
      <c r="B610" t="s">
        <v>29</v>
      </c>
      <c r="C610" t="s">
        <v>15</v>
      </c>
      <c r="D610" t="s">
        <v>20</v>
      </c>
      <c r="E610" t="s">
        <v>66</v>
      </c>
      <c r="F610">
        <v>153085.698</v>
      </c>
      <c r="G610">
        <v>153645.91099999999</v>
      </c>
      <c r="H610">
        <v>158145.576</v>
      </c>
      <c r="I610">
        <v>177933.00099999999</v>
      </c>
      <c r="J610">
        <v>192108.003</v>
      </c>
      <c r="K610">
        <v>188705.41699999999</v>
      </c>
      <c r="L610">
        <v>197518.15599999999</v>
      </c>
      <c r="M610">
        <v>195801.85399999999</v>
      </c>
      <c r="N610">
        <v>186921.35</v>
      </c>
      <c r="O610">
        <v>194929.497</v>
      </c>
      <c r="P610">
        <v>1</v>
      </c>
    </row>
    <row r="611" spans="1:16" x14ac:dyDescent="0.3">
      <c r="A611" t="s">
        <v>753</v>
      </c>
      <c r="B611" t="s">
        <v>39</v>
      </c>
      <c r="C611" t="s">
        <v>15</v>
      </c>
      <c r="D611" t="s">
        <v>20</v>
      </c>
      <c r="E611" t="s">
        <v>66</v>
      </c>
      <c r="F611">
        <v>24562.1</v>
      </c>
      <c r="G611">
        <v>23885.508999999998</v>
      </c>
      <c r="H611">
        <v>24576.258000000002</v>
      </c>
      <c r="I611">
        <v>26590.66</v>
      </c>
      <c r="J611">
        <v>31585.942999999999</v>
      </c>
      <c r="K611">
        <v>32977.784</v>
      </c>
      <c r="L611">
        <v>34000.807999999997</v>
      </c>
      <c r="M611">
        <v>39399.574999999997</v>
      </c>
      <c r="N611">
        <v>41615.99</v>
      </c>
      <c r="O611">
        <v>45927.726000000002</v>
      </c>
      <c r="P611">
        <v>2</v>
      </c>
    </row>
    <row r="612" spans="1:16" x14ac:dyDescent="0.3">
      <c r="A612" t="s">
        <v>754</v>
      </c>
      <c r="B612" t="s">
        <v>34</v>
      </c>
      <c r="C612" t="s">
        <v>15</v>
      </c>
      <c r="D612" t="s">
        <v>20</v>
      </c>
      <c r="E612" t="s">
        <v>66</v>
      </c>
      <c r="F612">
        <v>16499.5</v>
      </c>
      <c r="G612">
        <v>17959.223999999998</v>
      </c>
      <c r="H612">
        <v>20039.741999999998</v>
      </c>
      <c r="I612">
        <v>21091.633000000002</v>
      </c>
      <c r="J612">
        <v>22900.83</v>
      </c>
      <c r="K612">
        <v>26582.768</v>
      </c>
      <c r="L612">
        <v>28407.804</v>
      </c>
      <c r="M612">
        <v>29256.887999999999</v>
      </c>
      <c r="N612">
        <v>32271.875</v>
      </c>
      <c r="O612">
        <v>35901.142</v>
      </c>
      <c r="P612">
        <v>3</v>
      </c>
    </row>
    <row r="613" spans="1:16" x14ac:dyDescent="0.3">
      <c r="A613" t="s">
        <v>755</v>
      </c>
      <c r="B613" t="s">
        <v>35</v>
      </c>
      <c r="C613" t="s">
        <v>15</v>
      </c>
      <c r="D613" t="s">
        <v>20</v>
      </c>
      <c r="E613" t="s">
        <v>66</v>
      </c>
      <c r="F613">
        <v>14810.138000000001</v>
      </c>
      <c r="G613">
        <v>14143.464</v>
      </c>
      <c r="H613">
        <v>15944.161</v>
      </c>
      <c r="I613">
        <v>15795.011</v>
      </c>
      <c r="J613">
        <v>15958.655000000001</v>
      </c>
      <c r="K613">
        <v>17833.259999999998</v>
      </c>
      <c r="L613">
        <v>21843.758000000002</v>
      </c>
      <c r="M613">
        <v>21518.183000000001</v>
      </c>
      <c r="N613">
        <v>23492.559000000001</v>
      </c>
      <c r="O613">
        <v>27328.269</v>
      </c>
      <c r="P613">
        <v>4</v>
      </c>
    </row>
    <row r="614" spans="1:16" x14ac:dyDescent="0.3">
      <c r="A614" t="s">
        <v>756</v>
      </c>
      <c r="B614" t="s">
        <v>42</v>
      </c>
      <c r="C614" t="s">
        <v>15</v>
      </c>
      <c r="D614" t="s">
        <v>20</v>
      </c>
      <c r="E614" t="s">
        <v>66</v>
      </c>
      <c r="F614">
        <v>9193.3629999999994</v>
      </c>
      <c r="G614">
        <v>10007.496999999999</v>
      </c>
      <c r="H614">
        <v>11356.501</v>
      </c>
      <c r="I614">
        <v>11565.575999999999</v>
      </c>
      <c r="J614">
        <v>12633.573</v>
      </c>
      <c r="K614">
        <v>13846.234</v>
      </c>
      <c r="L614">
        <v>16254.932000000001</v>
      </c>
      <c r="M614">
        <v>17198.055</v>
      </c>
      <c r="N614">
        <v>17462.168000000001</v>
      </c>
      <c r="O614">
        <v>17828.416000000001</v>
      </c>
      <c r="P614">
        <v>5</v>
      </c>
    </row>
    <row r="615" spans="1:16" x14ac:dyDescent="0.3">
      <c r="A615" t="s">
        <v>757</v>
      </c>
      <c r="B615" t="s">
        <v>47</v>
      </c>
      <c r="C615" t="s">
        <v>15</v>
      </c>
      <c r="D615" t="s">
        <v>20</v>
      </c>
      <c r="E615" t="s">
        <v>66</v>
      </c>
      <c r="F615">
        <v>6333.683</v>
      </c>
      <c r="G615">
        <v>6195.4340000000002</v>
      </c>
      <c r="H615">
        <v>6119.1120000000001</v>
      </c>
      <c r="I615">
        <v>6407.86</v>
      </c>
      <c r="J615">
        <v>7061.8890000000001</v>
      </c>
      <c r="K615">
        <v>8140.2139999999999</v>
      </c>
      <c r="L615">
        <v>8582.3729999999996</v>
      </c>
      <c r="M615">
        <v>9614.5030000000006</v>
      </c>
      <c r="N615">
        <v>10442.891</v>
      </c>
      <c r="O615">
        <v>12380.532999999999</v>
      </c>
      <c r="P615">
        <v>6</v>
      </c>
    </row>
    <row r="616" spans="1:16" x14ac:dyDescent="0.3">
      <c r="A616" t="s">
        <v>758</v>
      </c>
      <c r="B616" t="s">
        <v>46</v>
      </c>
      <c r="C616" t="s">
        <v>15</v>
      </c>
      <c r="D616" t="s">
        <v>20</v>
      </c>
      <c r="E616" t="s">
        <v>66</v>
      </c>
      <c r="F616">
        <v>5569.2749999999996</v>
      </c>
      <c r="G616">
        <v>6498.643</v>
      </c>
      <c r="H616">
        <v>8068.58</v>
      </c>
      <c r="I616">
        <v>8165.0519999999997</v>
      </c>
      <c r="J616">
        <v>9084.9130000000005</v>
      </c>
      <c r="K616">
        <v>9504.8040000000001</v>
      </c>
      <c r="L616">
        <v>10515.499</v>
      </c>
      <c r="M616">
        <v>11751.534</v>
      </c>
      <c r="N616">
        <v>12424.942999999999</v>
      </c>
      <c r="O616">
        <v>12141.473</v>
      </c>
      <c r="P616">
        <v>7</v>
      </c>
    </row>
    <row r="617" spans="1:16" x14ac:dyDescent="0.3">
      <c r="A617" t="s">
        <v>759</v>
      </c>
      <c r="B617" t="s">
        <v>50</v>
      </c>
      <c r="C617" t="s">
        <v>15</v>
      </c>
      <c r="D617" t="s">
        <v>20</v>
      </c>
      <c r="E617" t="s">
        <v>66</v>
      </c>
      <c r="F617">
        <v>7430.1189999999997</v>
      </c>
      <c r="G617">
        <v>7044.2179999999998</v>
      </c>
      <c r="H617">
        <v>6856.4179999999997</v>
      </c>
      <c r="I617">
        <v>6843.3370000000004</v>
      </c>
      <c r="J617">
        <v>8235.1790000000001</v>
      </c>
      <c r="K617">
        <v>9392.7649999999994</v>
      </c>
      <c r="L617">
        <v>8229.0869999999995</v>
      </c>
      <c r="M617">
        <v>9228.3109999999997</v>
      </c>
      <c r="N617">
        <v>10335.796</v>
      </c>
      <c r="O617">
        <v>11615.179</v>
      </c>
      <c r="P617">
        <v>8</v>
      </c>
    </row>
    <row r="618" spans="1:16" x14ac:dyDescent="0.3">
      <c r="A618" t="s">
        <v>760</v>
      </c>
      <c r="B618" t="s">
        <v>22</v>
      </c>
      <c r="C618" t="s">
        <v>15</v>
      </c>
      <c r="D618" t="s">
        <v>20</v>
      </c>
      <c r="E618" t="s">
        <v>66</v>
      </c>
      <c r="F618">
        <v>6937.09</v>
      </c>
      <c r="G618">
        <v>7511.5140000000001</v>
      </c>
      <c r="H618">
        <v>7573.7150000000001</v>
      </c>
      <c r="I618">
        <v>8529.893</v>
      </c>
      <c r="J618">
        <v>9096.0619999999999</v>
      </c>
      <c r="K618">
        <v>9804.9369999999999</v>
      </c>
      <c r="L618">
        <v>9814.1039999999994</v>
      </c>
      <c r="M618">
        <v>10965.605</v>
      </c>
      <c r="N618">
        <v>10263.843000000001</v>
      </c>
      <c r="O618">
        <v>11380.581</v>
      </c>
      <c r="P618">
        <v>9</v>
      </c>
    </row>
    <row r="619" spans="1:16" x14ac:dyDescent="0.3">
      <c r="A619" t="s">
        <v>761</v>
      </c>
      <c r="B619" t="s">
        <v>31</v>
      </c>
      <c r="C619" t="s">
        <v>15</v>
      </c>
      <c r="D619" t="s">
        <v>20</v>
      </c>
      <c r="E619" t="s">
        <v>66</v>
      </c>
      <c r="F619">
        <v>6248.4620000000004</v>
      </c>
      <c r="G619">
        <v>6808.2259999999997</v>
      </c>
      <c r="H619">
        <v>6584.8779999999997</v>
      </c>
      <c r="I619">
        <v>7339.47</v>
      </c>
      <c r="J619">
        <v>8116.3410000000003</v>
      </c>
      <c r="K619">
        <v>8017.6959999999999</v>
      </c>
      <c r="L619">
        <v>9186.4779999999992</v>
      </c>
      <c r="M619">
        <v>9005.8580000000002</v>
      </c>
      <c r="N619">
        <v>9253.1630000000005</v>
      </c>
      <c r="O619">
        <v>10825.235000000001</v>
      </c>
      <c r="P619">
        <v>10</v>
      </c>
    </row>
    <row r="620" spans="1:16" x14ac:dyDescent="0.3">
      <c r="A620" t="s">
        <v>762</v>
      </c>
      <c r="B620" t="s">
        <v>28</v>
      </c>
      <c r="C620" t="s">
        <v>15</v>
      </c>
      <c r="D620" t="s">
        <v>20</v>
      </c>
      <c r="E620" t="s">
        <v>66</v>
      </c>
      <c r="F620">
        <v>3851.9589999999998</v>
      </c>
      <c r="G620">
        <v>4430.0249999999996</v>
      </c>
      <c r="H620">
        <v>4724.2979999999998</v>
      </c>
      <c r="I620">
        <v>5332.64</v>
      </c>
      <c r="J620">
        <v>6148.4639999999999</v>
      </c>
      <c r="K620">
        <v>6187.5379999999996</v>
      </c>
      <c r="L620">
        <v>6970.14</v>
      </c>
      <c r="M620">
        <v>7352.8980000000001</v>
      </c>
      <c r="N620">
        <v>8329.4249999999993</v>
      </c>
      <c r="O620">
        <v>9230.5079999999998</v>
      </c>
      <c r="P620">
        <v>11</v>
      </c>
    </row>
    <row r="621" spans="1:16" x14ac:dyDescent="0.3">
      <c r="A621" t="s">
        <v>763</v>
      </c>
      <c r="B621" t="s">
        <v>25</v>
      </c>
      <c r="C621" t="s">
        <v>15</v>
      </c>
      <c r="D621" t="s">
        <v>20</v>
      </c>
      <c r="E621" t="s">
        <v>66</v>
      </c>
      <c r="F621">
        <v>5435.7359999999999</v>
      </c>
      <c r="G621">
        <v>5463.4679999999998</v>
      </c>
      <c r="H621">
        <v>5715.3180000000002</v>
      </c>
      <c r="I621">
        <v>6327.65</v>
      </c>
      <c r="J621">
        <v>6773.2619999999997</v>
      </c>
      <c r="K621">
        <v>6470.643</v>
      </c>
      <c r="L621">
        <v>6643.2330000000002</v>
      </c>
      <c r="M621">
        <v>7143.4669999999996</v>
      </c>
      <c r="N621">
        <v>8064.1760000000004</v>
      </c>
      <c r="O621">
        <v>9132.51</v>
      </c>
      <c r="P621">
        <v>12</v>
      </c>
    </row>
    <row r="622" spans="1:16" x14ac:dyDescent="0.3">
      <c r="A622" t="s">
        <v>764</v>
      </c>
      <c r="B622" t="s">
        <v>48</v>
      </c>
      <c r="C622" t="s">
        <v>15</v>
      </c>
      <c r="D622" t="s">
        <v>20</v>
      </c>
      <c r="E622" t="s">
        <v>66</v>
      </c>
      <c r="F622">
        <v>5386.951</v>
      </c>
      <c r="G622">
        <v>5803.42</v>
      </c>
      <c r="H622">
        <v>5644.942</v>
      </c>
      <c r="I622">
        <v>6366.2219999999998</v>
      </c>
      <c r="J622">
        <v>7371.2759999999998</v>
      </c>
      <c r="K622">
        <v>7389.7020000000002</v>
      </c>
      <c r="L622">
        <v>8175.9089999999997</v>
      </c>
      <c r="M622">
        <v>8484.4709999999995</v>
      </c>
      <c r="N622">
        <v>9039.1749999999993</v>
      </c>
      <c r="O622">
        <v>8841.6460000000006</v>
      </c>
      <c r="P622">
        <v>13</v>
      </c>
    </row>
    <row r="623" spans="1:16" x14ac:dyDescent="0.3">
      <c r="A623" t="s">
        <v>765</v>
      </c>
      <c r="B623" t="s">
        <v>41</v>
      </c>
      <c r="C623" t="s">
        <v>15</v>
      </c>
      <c r="D623" t="s">
        <v>20</v>
      </c>
      <c r="E623" t="s">
        <v>66</v>
      </c>
      <c r="F623">
        <v>5601.9189999999999</v>
      </c>
      <c r="G623">
        <v>5260.4620000000004</v>
      </c>
      <c r="H623">
        <v>5579.308</v>
      </c>
      <c r="I623">
        <v>6545.2259999999997</v>
      </c>
      <c r="J623">
        <v>7496.4549999999999</v>
      </c>
      <c r="K623">
        <v>8852.4269999999997</v>
      </c>
      <c r="L623">
        <v>9518.99</v>
      </c>
      <c r="M623">
        <v>8896.4339999999993</v>
      </c>
      <c r="N623">
        <v>8271.1380000000008</v>
      </c>
      <c r="O623">
        <v>8068.7529999999997</v>
      </c>
      <c r="P623">
        <v>14</v>
      </c>
    </row>
    <row r="624" spans="1:16" x14ac:dyDescent="0.3">
      <c r="A624" t="s">
        <v>766</v>
      </c>
      <c r="B624" t="s">
        <v>51</v>
      </c>
      <c r="C624" t="s">
        <v>15</v>
      </c>
      <c r="D624" t="s">
        <v>20</v>
      </c>
      <c r="E624" t="s">
        <v>66</v>
      </c>
      <c r="F624">
        <v>2611.9630000000002</v>
      </c>
      <c r="G624">
        <v>2922.1529999999998</v>
      </c>
      <c r="H624">
        <v>3381.4720000000002</v>
      </c>
      <c r="I624">
        <v>3321.1869999999999</v>
      </c>
      <c r="J624">
        <v>3681.2869999999998</v>
      </c>
      <c r="K624">
        <v>4213.2299999999996</v>
      </c>
      <c r="L624">
        <v>4435.7669999999998</v>
      </c>
      <c r="M624">
        <v>5178.4960000000001</v>
      </c>
      <c r="N624">
        <v>6279.5590000000002</v>
      </c>
      <c r="O624">
        <v>6627.8649999999998</v>
      </c>
      <c r="P624">
        <v>15</v>
      </c>
    </row>
    <row r="625" spans="1:16" x14ac:dyDescent="0.3">
      <c r="A625" t="s">
        <v>767</v>
      </c>
      <c r="B625" t="s">
        <v>24</v>
      </c>
      <c r="C625" t="s">
        <v>15</v>
      </c>
      <c r="D625" t="s">
        <v>20</v>
      </c>
      <c r="E625" t="s">
        <v>66</v>
      </c>
      <c r="F625">
        <v>3990.4029999999998</v>
      </c>
      <c r="G625">
        <v>4093.1039999999998</v>
      </c>
      <c r="H625">
        <v>4391.3900000000003</v>
      </c>
      <c r="I625">
        <v>4778.9690000000001</v>
      </c>
      <c r="J625">
        <v>4721.4690000000001</v>
      </c>
      <c r="K625">
        <v>4760.6750000000002</v>
      </c>
      <c r="L625">
        <v>5027.9830000000002</v>
      </c>
      <c r="M625">
        <v>5548.2910000000002</v>
      </c>
      <c r="N625">
        <v>5439.6610000000001</v>
      </c>
      <c r="O625">
        <v>6547.2579999999998</v>
      </c>
      <c r="P625">
        <v>16</v>
      </c>
    </row>
    <row r="626" spans="1:16" x14ac:dyDescent="0.3">
      <c r="A626" t="s">
        <v>768</v>
      </c>
      <c r="B626" t="s">
        <v>43</v>
      </c>
      <c r="C626" t="s">
        <v>15</v>
      </c>
      <c r="D626" t="s">
        <v>20</v>
      </c>
      <c r="E626" t="s">
        <v>66</v>
      </c>
      <c r="F626">
        <v>4101.01</v>
      </c>
      <c r="G626">
        <v>4326.6059999999998</v>
      </c>
      <c r="H626">
        <v>5028.95</v>
      </c>
      <c r="I626">
        <v>5043.0609999999997</v>
      </c>
      <c r="J626">
        <v>5994.5569999999998</v>
      </c>
      <c r="K626">
        <v>6132.8810000000003</v>
      </c>
      <c r="L626">
        <v>6535.933</v>
      </c>
      <c r="M626">
        <v>6734.6930000000002</v>
      </c>
      <c r="N626">
        <v>5224.5010000000002</v>
      </c>
      <c r="O626">
        <v>5113.5879999999997</v>
      </c>
      <c r="P626">
        <v>17</v>
      </c>
    </row>
    <row r="627" spans="1:16" x14ac:dyDescent="0.3">
      <c r="A627" t="s">
        <v>769</v>
      </c>
      <c r="B627" t="s">
        <v>36</v>
      </c>
      <c r="C627" t="s">
        <v>15</v>
      </c>
      <c r="D627" t="s">
        <v>20</v>
      </c>
      <c r="E627" t="s">
        <v>66</v>
      </c>
      <c r="F627">
        <v>2586.0810000000001</v>
      </c>
      <c r="G627">
        <v>2452.4409999999998</v>
      </c>
      <c r="H627">
        <v>2439.4929999999999</v>
      </c>
      <c r="I627">
        <v>2660.8670000000002</v>
      </c>
      <c r="J627">
        <v>3166.2930000000001</v>
      </c>
      <c r="K627">
        <v>3873.7759999999998</v>
      </c>
      <c r="L627">
        <v>3577.1729999999998</v>
      </c>
      <c r="M627">
        <v>3972.3319999999999</v>
      </c>
      <c r="N627">
        <v>4315.6419999999998</v>
      </c>
      <c r="O627">
        <v>4878.6360000000004</v>
      </c>
      <c r="P627">
        <v>18</v>
      </c>
    </row>
    <row r="628" spans="1:16" x14ac:dyDescent="0.3">
      <c r="A628" t="s">
        <v>770</v>
      </c>
      <c r="B628" t="s">
        <v>45</v>
      </c>
      <c r="C628" t="s">
        <v>15</v>
      </c>
      <c r="D628" t="s">
        <v>20</v>
      </c>
      <c r="E628" t="s">
        <v>66</v>
      </c>
      <c r="F628">
        <v>3046.8</v>
      </c>
      <c r="G628">
        <v>3551.7460000000001</v>
      </c>
      <c r="H628">
        <v>3323.3809999999999</v>
      </c>
      <c r="I628">
        <v>3708.97</v>
      </c>
      <c r="J628">
        <v>3995.62</v>
      </c>
      <c r="K628">
        <v>3852.357</v>
      </c>
      <c r="L628">
        <v>3896.3670000000002</v>
      </c>
      <c r="M628">
        <v>4213.4080000000004</v>
      </c>
      <c r="N628">
        <v>4676.3850000000002</v>
      </c>
      <c r="O628">
        <v>4510.33</v>
      </c>
      <c r="P628">
        <v>19</v>
      </c>
    </row>
    <row r="629" spans="1:16" x14ac:dyDescent="0.3">
      <c r="A629" t="s">
        <v>771</v>
      </c>
      <c r="B629" t="s">
        <v>44</v>
      </c>
      <c r="C629" t="s">
        <v>15</v>
      </c>
      <c r="D629" t="s">
        <v>20</v>
      </c>
      <c r="E629" t="s">
        <v>66</v>
      </c>
      <c r="F629">
        <v>2457.3009999999999</v>
      </c>
      <c r="G629">
        <v>2416.4879999999998</v>
      </c>
      <c r="H629">
        <v>2558.3119999999999</v>
      </c>
      <c r="I629">
        <v>2600.7559999999999</v>
      </c>
      <c r="J629">
        <v>2964.009</v>
      </c>
      <c r="K629">
        <v>3478.7959999999998</v>
      </c>
      <c r="L629">
        <v>3625.6460000000002</v>
      </c>
      <c r="M629">
        <v>3416.52</v>
      </c>
      <c r="N629">
        <v>4354.9719999999998</v>
      </c>
      <c r="O629">
        <v>4470.9269999999997</v>
      </c>
      <c r="P629">
        <v>20</v>
      </c>
    </row>
    <row r="630" spans="1:16" x14ac:dyDescent="0.3">
      <c r="A630" t="s">
        <v>772</v>
      </c>
      <c r="B630" t="s">
        <v>30</v>
      </c>
      <c r="C630" t="s">
        <v>15</v>
      </c>
      <c r="D630" t="s">
        <v>20</v>
      </c>
      <c r="E630" t="s">
        <v>66</v>
      </c>
      <c r="F630">
        <v>2079.4989999999998</v>
      </c>
      <c r="G630">
        <v>2357.8960000000002</v>
      </c>
      <c r="H630">
        <v>2559.4290000000001</v>
      </c>
      <c r="I630">
        <v>2835.6669999999999</v>
      </c>
      <c r="J630">
        <v>3195.1149999999998</v>
      </c>
      <c r="K630">
        <v>3268.8389999999999</v>
      </c>
      <c r="L630">
        <v>3515.1610000000001</v>
      </c>
      <c r="M630">
        <v>3877.0140000000001</v>
      </c>
      <c r="N630">
        <v>3940.2570000000001</v>
      </c>
      <c r="O630">
        <v>4232.3209999999999</v>
      </c>
      <c r="P630">
        <v>21</v>
      </c>
    </row>
    <row r="631" spans="1:16" x14ac:dyDescent="0.3">
      <c r="A631" t="s">
        <v>773</v>
      </c>
      <c r="B631" t="s">
        <v>23</v>
      </c>
      <c r="C631" t="s">
        <v>15</v>
      </c>
      <c r="D631" t="s">
        <v>20</v>
      </c>
      <c r="E631" t="s">
        <v>66</v>
      </c>
      <c r="F631">
        <v>1313.231</v>
      </c>
      <c r="G631">
        <v>1307.1959999999999</v>
      </c>
      <c r="H631">
        <v>1476.768</v>
      </c>
      <c r="I631">
        <v>1508.569</v>
      </c>
      <c r="J631">
        <v>1898.5050000000001</v>
      </c>
      <c r="K631">
        <v>2085.788</v>
      </c>
      <c r="L631">
        <v>2400.42</v>
      </c>
      <c r="M631">
        <v>2838.991</v>
      </c>
      <c r="N631">
        <v>2883.4009999999998</v>
      </c>
      <c r="O631">
        <v>3423.6750000000002</v>
      </c>
      <c r="P631">
        <v>22</v>
      </c>
    </row>
    <row r="632" spans="1:16" x14ac:dyDescent="0.3">
      <c r="A632" t="s">
        <v>774</v>
      </c>
      <c r="B632" t="s">
        <v>14</v>
      </c>
      <c r="C632" t="s">
        <v>15</v>
      </c>
      <c r="D632" t="s">
        <v>20</v>
      </c>
      <c r="E632" t="s">
        <v>66</v>
      </c>
      <c r="F632">
        <v>2266.91</v>
      </c>
      <c r="G632">
        <v>2494.277</v>
      </c>
      <c r="H632">
        <v>2588.9690000000001</v>
      </c>
      <c r="I632">
        <v>2685.2510000000002</v>
      </c>
      <c r="J632">
        <v>2845.7979999999998</v>
      </c>
      <c r="K632">
        <v>2700.6480000000001</v>
      </c>
      <c r="L632">
        <v>2853.8719999999998</v>
      </c>
      <c r="M632">
        <v>2898.7890000000002</v>
      </c>
      <c r="N632">
        <v>3086.8440000000001</v>
      </c>
      <c r="O632">
        <v>3144.1979999999999</v>
      </c>
      <c r="P632">
        <v>23</v>
      </c>
    </row>
    <row r="633" spans="1:16" x14ac:dyDescent="0.3">
      <c r="A633" t="s">
        <v>775</v>
      </c>
      <c r="B633" t="s">
        <v>40</v>
      </c>
      <c r="C633" t="s">
        <v>15</v>
      </c>
      <c r="D633" t="s">
        <v>20</v>
      </c>
      <c r="E633" t="s">
        <v>66</v>
      </c>
      <c r="F633">
        <v>1793.261</v>
      </c>
      <c r="G633">
        <v>1696.287</v>
      </c>
      <c r="H633">
        <v>1808.848</v>
      </c>
      <c r="I633">
        <v>1912.009</v>
      </c>
      <c r="J633">
        <v>2236.4630000000002</v>
      </c>
      <c r="K633">
        <v>2025.825</v>
      </c>
      <c r="L633">
        <v>2153.4960000000001</v>
      </c>
      <c r="M633">
        <v>2545.4279999999999</v>
      </c>
      <c r="N633">
        <v>2635.9949999999999</v>
      </c>
      <c r="O633">
        <v>2634.317</v>
      </c>
      <c r="P633">
        <v>24</v>
      </c>
    </row>
    <row r="634" spans="1:16" x14ac:dyDescent="0.3">
      <c r="A634" t="s">
        <v>776</v>
      </c>
      <c r="B634" t="s">
        <v>32</v>
      </c>
      <c r="C634" t="s">
        <v>15</v>
      </c>
      <c r="D634" t="s">
        <v>20</v>
      </c>
      <c r="E634" t="s">
        <v>66</v>
      </c>
      <c r="F634">
        <v>1375.0170000000001</v>
      </c>
      <c r="G634">
        <v>1485.279</v>
      </c>
      <c r="H634">
        <v>1578.5820000000001</v>
      </c>
      <c r="I634">
        <v>1523.779</v>
      </c>
      <c r="J634">
        <v>1748.077</v>
      </c>
      <c r="K634">
        <v>1834.711</v>
      </c>
      <c r="L634">
        <v>1881.0119999999999</v>
      </c>
      <c r="M634">
        <v>2009.914</v>
      </c>
      <c r="N634">
        <v>1720.8810000000001</v>
      </c>
      <c r="O634">
        <v>2318.027</v>
      </c>
      <c r="P634">
        <v>25</v>
      </c>
    </row>
    <row r="635" spans="1:16" x14ac:dyDescent="0.3">
      <c r="A635" t="s">
        <v>777</v>
      </c>
      <c r="B635" t="s">
        <v>52</v>
      </c>
      <c r="C635" t="s">
        <v>15</v>
      </c>
      <c r="D635" t="s">
        <v>20</v>
      </c>
      <c r="E635" t="s">
        <v>66</v>
      </c>
      <c r="F635">
        <v>1039.4849999999999</v>
      </c>
      <c r="G635">
        <v>963.05100000000004</v>
      </c>
      <c r="H635">
        <v>1018.562</v>
      </c>
      <c r="I635">
        <v>1105.5139999999999</v>
      </c>
      <c r="J635">
        <v>1355.7280000000001</v>
      </c>
      <c r="K635">
        <v>1269.1130000000001</v>
      </c>
      <c r="L635">
        <v>1481.2940000000001</v>
      </c>
      <c r="M635">
        <v>1646.2629999999999</v>
      </c>
      <c r="N635">
        <v>1828.144</v>
      </c>
      <c r="O635">
        <v>2287.181</v>
      </c>
      <c r="P635">
        <v>26</v>
      </c>
    </row>
    <row r="636" spans="1:16" x14ac:dyDescent="0.3">
      <c r="A636" t="s">
        <v>778</v>
      </c>
      <c r="B636" t="s">
        <v>26</v>
      </c>
      <c r="C636" t="s">
        <v>15</v>
      </c>
      <c r="D636" t="s">
        <v>20</v>
      </c>
      <c r="E636" t="s">
        <v>66</v>
      </c>
      <c r="F636">
        <v>878.62800000000004</v>
      </c>
      <c r="G636">
        <v>955.94899999999996</v>
      </c>
      <c r="H636">
        <v>1016.073</v>
      </c>
      <c r="I636">
        <v>1061.366</v>
      </c>
      <c r="J636">
        <v>1044.5070000000001</v>
      </c>
      <c r="K636">
        <v>1056.7809999999999</v>
      </c>
      <c r="L636">
        <v>1418.847</v>
      </c>
      <c r="M636">
        <v>1655.617</v>
      </c>
      <c r="N636">
        <v>1809.9490000000001</v>
      </c>
      <c r="O636">
        <v>2246.5340000000001</v>
      </c>
      <c r="P636">
        <v>27</v>
      </c>
    </row>
    <row r="637" spans="1:16" x14ac:dyDescent="0.3">
      <c r="A637" t="s">
        <v>779</v>
      </c>
      <c r="B637" t="s">
        <v>33</v>
      </c>
      <c r="C637" t="s">
        <v>15</v>
      </c>
      <c r="D637" t="s">
        <v>20</v>
      </c>
      <c r="E637" t="s">
        <v>66</v>
      </c>
      <c r="F637">
        <v>1262.6079999999999</v>
      </c>
      <c r="G637">
        <v>1439.4469999999999</v>
      </c>
      <c r="H637">
        <v>1555.0129999999999</v>
      </c>
      <c r="I637">
        <v>1660.7349999999999</v>
      </c>
      <c r="J637">
        <v>1912.347</v>
      </c>
      <c r="K637">
        <v>1733.704</v>
      </c>
      <c r="L637">
        <v>2188.3020000000001</v>
      </c>
      <c r="M637">
        <v>2006.84</v>
      </c>
      <c r="N637">
        <v>2057.3820000000001</v>
      </c>
      <c r="O637">
        <v>2191.56</v>
      </c>
      <c r="P637">
        <v>28</v>
      </c>
    </row>
    <row r="638" spans="1:16" x14ac:dyDescent="0.3">
      <c r="A638" t="s">
        <v>780</v>
      </c>
      <c r="B638" t="s">
        <v>27</v>
      </c>
      <c r="C638" t="s">
        <v>15</v>
      </c>
      <c r="D638" t="s">
        <v>20</v>
      </c>
      <c r="E638" t="s">
        <v>66</v>
      </c>
      <c r="F638">
        <v>1896.241</v>
      </c>
      <c r="G638">
        <v>1710.394</v>
      </c>
      <c r="H638">
        <v>1707.9749999999999</v>
      </c>
      <c r="I638">
        <v>2035.817</v>
      </c>
      <c r="J638">
        <v>1886.837</v>
      </c>
      <c r="K638">
        <v>1938.915</v>
      </c>
      <c r="L638">
        <v>1956.2</v>
      </c>
      <c r="M638">
        <v>2164.1190000000001</v>
      </c>
      <c r="N638">
        <v>2308.4960000000001</v>
      </c>
      <c r="O638">
        <v>2182.62</v>
      </c>
      <c r="P638">
        <v>29</v>
      </c>
    </row>
    <row r="639" spans="1:16" x14ac:dyDescent="0.3">
      <c r="A639" t="s">
        <v>781</v>
      </c>
      <c r="B639" t="s">
        <v>37</v>
      </c>
      <c r="C639" t="s">
        <v>15</v>
      </c>
      <c r="D639" t="s">
        <v>20</v>
      </c>
      <c r="E639" t="s">
        <v>66</v>
      </c>
      <c r="F639">
        <v>1870.2860000000001</v>
      </c>
      <c r="G639">
        <v>1657.1980000000001</v>
      </c>
      <c r="H639">
        <v>1784.72</v>
      </c>
      <c r="I639">
        <v>1718.932</v>
      </c>
      <c r="J639">
        <v>1793.373</v>
      </c>
      <c r="K639">
        <v>2036.7180000000001</v>
      </c>
      <c r="L639">
        <v>1957.5540000000001</v>
      </c>
      <c r="M639">
        <v>1983.1420000000001</v>
      </c>
      <c r="N639">
        <v>2032.3489999999999</v>
      </c>
      <c r="O639">
        <v>2132.1930000000002</v>
      </c>
      <c r="P639">
        <v>30</v>
      </c>
    </row>
    <row r="640" spans="1:16" x14ac:dyDescent="0.3">
      <c r="A640" t="s">
        <v>782</v>
      </c>
      <c r="B640" t="s">
        <v>38</v>
      </c>
      <c r="C640" t="s">
        <v>15</v>
      </c>
      <c r="D640" t="s">
        <v>20</v>
      </c>
      <c r="E640" t="s">
        <v>66</v>
      </c>
      <c r="F640">
        <v>667.13599999999997</v>
      </c>
      <c r="G640">
        <v>779.60799999999995</v>
      </c>
      <c r="H640">
        <v>867.84400000000005</v>
      </c>
      <c r="I640">
        <v>823.89400000000001</v>
      </c>
      <c r="J640">
        <v>836.80600000000004</v>
      </c>
      <c r="K640">
        <v>937.10299999999995</v>
      </c>
      <c r="L640">
        <v>1019.397</v>
      </c>
      <c r="M640">
        <v>1012.503</v>
      </c>
      <c r="N640">
        <v>1178.1079999999999</v>
      </c>
      <c r="O640">
        <v>1137.509</v>
      </c>
      <c r="P640">
        <v>31</v>
      </c>
    </row>
    <row r="641" spans="1:16" x14ac:dyDescent="0.3">
      <c r="A641" t="s">
        <v>783</v>
      </c>
      <c r="B641" t="s">
        <v>49</v>
      </c>
      <c r="C641" t="s">
        <v>15</v>
      </c>
      <c r="D641" t="s">
        <v>20</v>
      </c>
      <c r="E641" t="s">
        <v>66</v>
      </c>
      <c r="F641">
        <v>403.786</v>
      </c>
      <c r="G641">
        <v>394.47399999999999</v>
      </c>
      <c r="H641">
        <v>438.57</v>
      </c>
      <c r="I641">
        <v>478.358</v>
      </c>
      <c r="J641">
        <v>480.029</v>
      </c>
      <c r="K641">
        <v>505.55399999999997</v>
      </c>
      <c r="L641">
        <v>523.76300000000003</v>
      </c>
      <c r="M641">
        <v>561.84</v>
      </c>
      <c r="N641">
        <v>629.77599999999995</v>
      </c>
      <c r="O641">
        <v>694.36500000000001</v>
      </c>
      <c r="P641">
        <v>32</v>
      </c>
    </row>
    <row r="642" spans="1:16" x14ac:dyDescent="0.3">
      <c r="A642" t="s">
        <v>784</v>
      </c>
      <c r="B642" t="s">
        <v>29</v>
      </c>
      <c r="C642" t="s">
        <v>15</v>
      </c>
      <c r="D642" t="s">
        <v>20</v>
      </c>
      <c r="E642" t="s">
        <v>67</v>
      </c>
      <c r="F642">
        <v>57028.03</v>
      </c>
      <c r="G642">
        <v>57696.817000000003</v>
      </c>
      <c r="H642">
        <v>67364.017000000007</v>
      </c>
      <c r="I642">
        <v>72194.157000000007</v>
      </c>
      <c r="J642">
        <v>70741.592999999993</v>
      </c>
      <c r="K642">
        <v>75404.641000000003</v>
      </c>
      <c r="L642">
        <v>85904.91</v>
      </c>
      <c r="M642">
        <v>85496.635999999999</v>
      </c>
      <c r="N642">
        <v>99822.29</v>
      </c>
      <c r="O642">
        <v>114540.484</v>
      </c>
      <c r="P642">
        <v>1</v>
      </c>
    </row>
    <row r="643" spans="1:16" x14ac:dyDescent="0.3">
      <c r="A643" t="s">
        <v>785</v>
      </c>
      <c r="B643" t="s">
        <v>39</v>
      </c>
      <c r="C643" t="s">
        <v>15</v>
      </c>
      <c r="D643" t="s">
        <v>20</v>
      </c>
      <c r="E643" t="s">
        <v>67</v>
      </c>
      <c r="F643">
        <v>24809.236000000001</v>
      </c>
      <c r="G643">
        <v>24040.350999999999</v>
      </c>
      <c r="H643">
        <v>25071.184000000001</v>
      </c>
      <c r="I643">
        <v>27142.077000000001</v>
      </c>
      <c r="J643">
        <v>31605.008999999998</v>
      </c>
      <c r="K643">
        <v>35293.504999999997</v>
      </c>
      <c r="L643">
        <v>38168.887999999999</v>
      </c>
      <c r="M643">
        <v>40897.909</v>
      </c>
      <c r="N643">
        <v>41442.548999999999</v>
      </c>
      <c r="O643">
        <v>48588.459000000003</v>
      </c>
      <c r="P643">
        <v>2</v>
      </c>
    </row>
    <row r="644" spans="1:16" x14ac:dyDescent="0.3">
      <c r="A644" t="s">
        <v>786</v>
      </c>
      <c r="B644" t="s">
        <v>45</v>
      </c>
      <c r="C644" t="s">
        <v>15</v>
      </c>
      <c r="D644" t="s">
        <v>20</v>
      </c>
      <c r="E644" t="s">
        <v>67</v>
      </c>
      <c r="F644">
        <v>3234.7539999999999</v>
      </c>
      <c r="G644">
        <v>3137.107</v>
      </c>
      <c r="H644">
        <v>3279.5030000000002</v>
      </c>
      <c r="I644">
        <v>3563.69</v>
      </c>
      <c r="J644">
        <v>4140.05</v>
      </c>
      <c r="K644">
        <v>4565.3320000000003</v>
      </c>
      <c r="L644">
        <v>4928.4870000000001</v>
      </c>
      <c r="M644">
        <v>5298.7309999999998</v>
      </c>
      <c r="N644">
        <v>5516.7089999999998</v>
      </c>
      <c r="O644">
        <v>6372.2579999999998</v>
      </c>
      <c r="P644">
        <v>3</v>
      </c>
    </row>
    <row r="645" spans="1:16" x14ac:dyDescent="0.3">
      <c r="A645" t="s">
        <v>787</v>
      </c>
      <c r="B645" t="s">
        <v>34</v>
      </c>
      <c r="C645" t="s">
        <v>15</v>
      </c>
      <c r="D645" t="s">
        <v>20</v>
      </c>
      <c r="E645" t="s">
        <v>67</v>
      </c>
      <c r="F645">
        <v>1079.4760000000001</v>
      </c>
      <c r="G645">
        <v>1073.001</v>
      </c>
      <c r="H645">
        <v>1124.421</v>
      </c>
      <c r="I645">
        <v>1228.547</v>
      </c>
      <c r="J645">
        <v>1449.386</v>
      </c>
      <c r="K645">
        <v>1635.13</v>
      </c>
      <c r="L645">
        <v>1784.5029999999999</v>
      </c>
      <c r="M645">
        <v>1925.5530000000001</v>
      </c>
      <c r="N645">
        <v>1974.258</v>
      </c>
      <c r="O645">
        <v>2306.904</v>
      </c>
      <c r="P645">
        <v>4</v>
      </c>
    </row>
    <row r="646" spans="1:16" x14ac:dyDescent="0.3">
      <c r="A646" t="s">
        <v>788</v>
      </c>
      <c r="B646" t="s">
        <v>30</v>
      </c>
      <c r="C646" t="s">
        <v>15</v>
      </c>
      <c r="D646" t="s">
        <v>20</v>
      </c>
      <c r="E646" t="s">
        <v>67</v>
      </c>
      <c r="F646">
        <v>931.428</v>
      </c>
      <c r="G646">
        <v>916.73099999999999</v>
      </c>
      <c r="H646">
        <v>955.89499999999998</v>
      </c>
      <c r="I646">
        <v>1034.0940000000001</v>
      </c>
      <c r="J646">
        <v>1207.877</v>
      </c>
      <c r="K646">
        <v>1337.2090000000001</v>
      </c>
      <c r="L646">
        <v>1446.4490000000001</v>
      </c>
      <c r="M646">
        <v>1539.7070000000001</v>
      </c>
      <c r="N646">
        <v>1574.606</v>
      </c>
      <c r="O646">
        <v>1870.249</v>
      </c>
      <c r="P646">
        <v>5</v>
      </c>
    </row>
    <row r="647" spans="1:16" x14ac:dyDescent="0.3">
      <c r="A647" t="s">
        <v>789</v>
      </c>
      <c r="B647" t="s">
        <v>35</v>
      </c>
      <c r="C647" t="s">
        <v>15</v>
      </c>
      <c r="D647" t="s">
        <v>20</v>
      </c>
      <c r="E647" t="s">
        <v>67</v>
      </c>
      <c r="F647">
        <v>942.41399999999999</v>
      </c>
      <c r="G647">
        <v>904.62699999999995</v>
      </c>
      <c r="H647">
        <v>931.46900000000005</v>
      </c>
      <c r="I647">
        <v>995.62099999999998</v>
      </c>
      <c r="J647">
        <v>1176.5060000000001</v>
      </c>
      <c r="K647">
        <v>1333.896</v>
      </c>
      <c r="L647">
        <v>1461.922</v>
      </c>
      <c r="M647">
        <v>1551.7529999999999</v>
      </c>
      <c r="N647">
        <v>1595.3589999999999</v>
      </c>
      <c r="O647">
        <v>1832.7860000000001</v>
      </c>
      <c r="P647">
        <v>6</v>
      </c>
    </row>
    <row r="648" spans="1:16" x14ac:dyDescent="0.3">
      <c r="A648" t="s">
        <v>790</v>
      </c>
      <c r="B648" t="s">
        <v>43</v>
      </c>
      <c r="C648" t="s">
        <v>15</v>
      </c>
      <c r="D648" t="s">
        <v>20</v>
      </c>
      <c r="E648" t="s">
        <v>67</v>
      </c>
      <c r="F648">
        <v>403.61200000000002</v>
      </c>
      <c r="G648">
        <v>403.43700000000001</v>
      </c>
      <c r="H648">
        <v>434.012</v>
      </c>
      <c r="I648">
        <v>483.173</v>
      </c>
      <c r="J648">
        <v>572.92600000000004</v>
      </c>
      <c r="K648">
        <v>663.44799999999998</v>
      </c>
      <c r="L648">
        <v>748.74599999999998</v>
      </c>
      <c r="M648">
        <v>810.26499999999999</v>
      </c>
      <c r="N648">
        <v>701.11500000000001</v>
      </c>
      <c r="O648">
        <v>815.404</v>
      </c>
      <c r="P648">
        <v>7</v>
      </c>
    </row>
    <row r="649" spans="1:16" x14ac:dyDescent="0.3">
      <c r="A649" t="s">
        <v>791</v>
      </c>
      <c r="B649" t="s">
        <v>31</v>
      </c>
      <c r="C649" t="s">
        <v>15</v>
      </c>
      <c r="D649" t="s">
        <v>20</v>
      </c>
      <c r="E649" t="s">
        <v>67</v>
      </c>
      <c r="F649">
        <v>343.82400000000001</v>
      </c>
      <c r="G649">
        <v>346.839</v>
      </c>
      <c r="H649">
        <v>376.416</v>
      </c>
      <c r="I649">
        <v>417.96499999999997</v>
      </c>
      <c r="J649">
        <v>489.45400000000001</v>
      </c>
      <c r="K649">
        <v>554.95899999999995</v>
      </c>
      <c r="L649">
        <v>612.50800000000004</v>
      </c>
      <c r="M649">
        <v>666.13900000000001</v>
      </c>
      <c r="N649">
        <v>669.49099999999999</v>
      </c>
      <c r="O649">
        <v>766.22199999999998</v>
      </c>
      <c r="P649">
        <v>8</v>
      </c>
    </row>
    <row r="650" spans="1:16" x14ac:dyDescent="0.3">
      <c r="A650" t="s">
        <v>792</v>
      </c>
      <c r="B650" t="s">
        <v>24</v>
      </c>
      <c r="C650" t="s">
        <v>15</v>
      </c>
      <c r="D650" t="s">
        <v>20</v>
      </c>
      <c r="E650" t="s">
        <v>67</v>
      </c>
      <c r="F650">
        <v>540.23299999999995</v>
      </c>
      <c r="G650">
        <v>532.07000000000005</v>
      </c>
      <c r="H650">
        <v>538.96299999999997</v>
      </c>
      <c r="I650">
        <v>522.1</v>
      </c>
      <c r="J650">
        <v>527.86</v>
      </c>
      <c r="K650">
        <v>544.30399999999997</v>
      </c>
      <c r="L650">
        <v>580.73699999999997</v>
      </c>
      <c r="M650">
        <v>645.20600000000002</v>
      </c>
      <c r="N650">
        <v>652.02200000000005</v>
      </c>
      <c r="O650">
        <v>744.63499999999999</v>
      </c>
      <c r="P650">
        <v>9</v>
      </c>
    </row>
    <row r="651" spans="1:16" x14ac:dyDescent="0.3">
      <c r="A651" t="s">
        <v>793</v>
      </c>
      <c r="B651" t="s">
        <v>36</v>
      </c>
      <c r="C651" t="s">
        <v>15</v>
      </c>
      <c r="D651" t="s">
        <v>20</v>
      </c>
      <c r="E651" t="s">
        <v>67</v>
      </c>
      <c r="F651">
        <v>271.14499999999998</v>
      </c>
      <c r="G651">
        <v>255.363</v>
      </c>
      <c r="H651">
        <v>261.65199999999999</v>
      </c>
      <c r="I651">
        <v>279.78199999999998</v>
      </c>
      <c r="J651">
        <v>326.20100000000002</v>
      </c>
      <c r="K651">
        <v>365.99799999999999</v>
      </c>
      <c r="L651">
        <v>398.05900000000003</v>
      </c>
      <c r="M651">
        <v>425.92200000000003</v>
      </c>
      <c r="N651">
        <v>443.80099999999999</v>
      </c>
      <c r="O651">
        <v>511.69299999999998</v>
      </c>
      <c r="P651">
        <v>10</v>
      </c>
    </row>
    <row r="652" spans="1:16" x14ac:dyDescent="0.3">
      <c r="A652" t="s">
        <v>794</v>
      </c>
      <c r="B652" t="s">
        <v>50</v>
      </c>
      <c r="C652" t="s">
        <v>15</v>
      </c>
      <c r="D652" t="s">
        <v>20</v>
      </c>
      <c r="E652" t="s">
        <v>67</v>
      </c>
      <c r="F652">
        <v>304.85399999999998</v>
      </c>
      <c r="G652">
        <v>296.33199999999999</v>
      </c>
      <c r="H652">
        <v>304.25200000000001</v>
      </c>
      <c r="I652">
        <v>318.815</v>
      </c>
      <c r="J652">
        <v>360.839</v>
      </c>
      <c r="K652">
        <v>385.88799999999998</v>
      </c>
      <c r="L652">
        <v>408.40800000000002</v>
      </c>
      <c r="M652">
        <v>434.30900000000003</v>
      </c>
      <c r="N652">
        <v>444.291</v>
      </c>
      <c r="O652">
        <v>503.25400000000002</v>
      </c>
      <c r="P652">
        <v>11</v>
      </c>
    </row>
    <row r="653" spans="1:16" x14ac:dyDescent="0.3">
      <c r="A653" t="s">
        <v>795</v>
      </c>
      <c r="B653" t="s">
        <v>41</v>
      </c>
      <c r="C653" t="s">
        <v>15</v>
      </c>
      <c r="D653" t="s">
        <v>20</v>
      </c>
      <c r="E653" t="s">
        <v>67</v>
      </c>
      <c r="F653">
        <v>237.773</v>
      </c>
      <c r="G653">
        <v>227.661</v>
      </c>
      <c r="H653">
        <v>234.62200000000001</v>
      </c>
      <c r="I653">
        <v>252.87799999999999</v>
      </c>
      <c r="J653">
        <v>306.12799999999999</v>
      </c>
      <c r="K653">
        <v>355.56900000000002</v>
      </c>
      <c r="L653">
        <v>386.49599999999998</v>
      </c>
      <c r="M653">
        <v>415.34699999999998</v>
      </c>
      <c r="N653">
        <v>415.846</v>
      </c>
      <c r="O653">
        <v>473.74200000000002</v>
      </c>
      <c r="P653">
        <v>12</v>
      </c>
    </row>
    <row r="654" spans="1:16" x14ac:dyDescent="0.3">
      <c r="A654" t="s">
        <v>796</v>
      </c>
      <c r="B654" t="s">
        <v>42</v>
      </c>
      <c r="C654" t="s">
        <v>15</v>
      </c>
      <c r="D654" t="s">
        <v>20</v>
      </c>
      <c r="E654" t="s">
        <v>67</v>
      </c>
      <c r="F654">
        <v>172.554</v>
      </c>
      <c r="G654">
        <v>172.97200000000001</v>
      </c>
      <c r="H654">
        <v>182.44</v>
      </c>
      <c r="I654">
        <v>199.98599999999999</v>
      </c>
      <c r="J654">
        <v>245.65199999999999</v>
      </c>
      <c r="K654">
        <v>288.25900000000001</v>
      </c>
      <c r="L654">
        <v>320.50599999999997</v>
      </c>
      <c r="M654">
        <v>358.33</v>
      </c>
      <c r="N654">
        <v>371.05399999999997</v>
      </c>
      <c r="O654">
        <v>438.96300000000002</v>
      </c>
      <c r="P654">
        <v>13</v>
      </c>
    </row>
    <row r="655" spans="1:16" x14ac:dyDescent="0.3">
      <c r="A655" t="s">
        <v>797</v>
      </c>
      <c r="B655" t="s">
        <v>22</v>
      </c>
      <c r="C655" t="s">
        <v>15</v>
      </c>
      <c r="D655" t="s">
        <v>20</v>
      </c>
      <c r="E655" t="s">
        <v>67</v>
      </c>
      <c r="F655">
        <v>101.55800000000001</v>
      </c>
      <c r="G655">
        <v>98.531000000000006</v>
      </c>
      <c r="H655">
        <v>106.373</v>
      </c>
      <c r="I655">
        <v>116.771</v>
      </c>
      <c r="J655">
        <v>140.315</v>
      </c>
      <c r="K655">
        <v>161.13300000000001</v>
      </c>
      <c r="L655">
        <v>174.90100000000001</v>
      </c>
      <c r="M655">
        <v>183.953</v>
      </c>
      <c r="N655">
        <v>193.07400000000001</v>
      </c>
      <c r="O655">
        <v>235.74700000000001</v>
      </c>
      <c r="P655">
        <v>14</v>
      </c>
    </row>
    <row r="656" spans="1:16" x14ac:dyDescent="0.3">
      <c r="A656" t="s">
        <v>798</v>
      </c>
      <c r="B656" t="s">
        <v>46</v>
      </c>
      <c r="C656" t="s">
        <v>15</v>
      </c>
      <c r="D656" t="s">
        <v>20</v>
      </c>
      <c r="E656" t="s">
        <v>67</v>
      </c>
      <c r="F656">
        <v>123.248</v>
      </c>
      <c r="G656">
        <v>124.285</v>
      </c>
      <c r="H656">
        <v>126.276</v>
      </c>
      <c r="I656">
        <v>133.904</v>
      </c>
      <c r="J656">
        <v>152.148</v>
      </c>
      <c r="K656">
        <v>168.714</v>
      </c>
      <c r="L656">
        <v>179.87299999999999</v>
      </c>
      <c r="M656">
        <v>190.93</v>
      </c>
      <c r="N656">
        <v>193.255</v>
      </c>
      <c r="O656">
        <v>224.14699999999999</v>
      </c>
      <c r="P656">
        <v>15</v>
      </c>
    </row>
    <row r="657" spans="1:16" x14ac:dyDescent="0.3">
      <c r="A657" t="s">
        <v>799</v>
      </c>
      <c r="B657" t="s">
        <v>51</v>
      </c>
      <c r="C657" t="s">
        <v>15</v>
      </c>
      <c r="D657" t="s">
        <v>20</v>
      </c>
      <c r="E657" t="s">
        <v>67</v>
      </c>
      <c r="F657">
        <v>63.466999999999999</v>
      </c>
      <c r="G657">
        <v>60.37</v>
      </c>
      <c r="H657">
        <v>64.120999999999995</v>
      </c>
      <c r="I657">
        <v>66.843999999999994</v>
      </c>
      <c r="J657">
        <v>84.132000000000005</v>
      </c>
      <c r="K657">
        <v>97.671000000000006</v>
      </c>
      <c r="L657">
        <v>104.65600000000001</v>
      </c>
      <c r="M657">
        <v>112.751</v>
      </c>
      <c r="N657">
        <v>115.32</v>
      </c>
      <c r="O657">
        <v>132.30099999999999</v>
      </c>
      <c r="P657">
        <v>16</v>
      </c>
    </row>
    <row r="658" spans="1:16" x14ac:dyDescent="0.3">
      <c r="A658" t="s">
        <v>800</v>
      </c>
      <c r="B658" t="s">
        <v>28</v>
      </c>
      <c r="C658" t="s">
        <v>15</v>
      </c>
      <c r="D658" t="s">
        <v>20</v>
      </c>
      <c r="E658" t="s">
        <v>67</v>
      </c>
      <c r="F658">
        <v>47.898000000000003</v>
      </c>
      <c r="G658">
        <v>47.475999999999999</v>
      </c>
      <c r="H658">
        <v>49.951999999999998</v>
      </c>
      <c r="I658">
        <v>54.631</v>
      </c>
      <c r="J658">
        <v>63.933</v>
      </c>
      <c r="K658">
        <v>70.558999999999997</v>
      </c>
      <c r="L658">
        <v>75.948999999999998</v>
      </c>
      <c r="M658">
        <v>80.771000000000001</v>
      </c>
      <c r="N658">
        <v>83.870999999999995</v>
      </c>
      <c r="O658">
        <v>99.397999999999996</v>
      </c>
      <c r="P658">
        <v>17</v>
      </c>
    </row>
    <row r="659" spans="1:16" x14ac:dyDescent="0.3">
      <c r="A659" t="s">
        <v>801</v>
      </c>
      <c r="B659" t="s">
        <v>25</v>
      </c>
      <c r="C659" t="s">
        <v>15</v>
      </c>
      <c r="D659" t="s">
        <v>20</v>
      </c>
      <c r="E659" t="s">
        <v>67</v>
      </c>
      <c r="F659">
        <v>48.625999999999998</v>
      </c>
      <c r="G659">
        <v>48.116999999999997</v>
      </c>
      <c r="H659">
        <v>50.529000000000003</v>
      </c>
      <c r="I659">
        <v>55.018999999999998</v>
      </c>
      <c r="J659">
        <v>63.039000000000001</v>
      </c>
      <c r="K659">
        <v>69.942999999999998</v>
      </c>
      <c r="L659">
        <v>76.947000000000003</v>
      </c>
      <c r="M659">
        <v>81.545000000000002</v>
      </c>
      <c r="N659">
        <v>81.665999999999997</v>
      </c>
      <c r="O659">
        <v>96.287999999999997</v>
      </c>
      <c r="P659">
        <v>18</v>
      </c>
    </row>
    <row r="660" spans="1:16" x14ac:dyDescent="0.3">
      <c r="A660" t="s">
        <v>802</v>
      </c>
      <c r="B660" t="s">
        <v>44</v>
      </c>
      <c r="C660" t="s">
        <v>15</v>
      </c>
      <c r="D660" t="s">
        <v>20</v>
      </c>
      <c r="E660" t="s">
        <v>67</v>
      </c>
      <c r="F660">
        <v>39.042000000000002</v>
      </c>
      <c r="G660">
        <v>37.994</v>
      </c>
      <c r="H660">
        <v>39.985999999999997</v>
      </c>
      <c r="I660">
        <v>42.481999999999999</v>
      </c>
      <c r="J660">
        <v>52.482999999999997</v>
      </c>
      <c r="K660">
        <v>61.859000000000002</v>
      </c>
      <c r="L660">
        <v>67.564999999999998</v>
      </c>
      <c r="M660">
        <v>72.040999999999997</v>
      </c>
      <c r="N660">
        <v>75.403000000000006</v>
      </c>
      <c r="O660">
        <v>87.698999999999998</v>
      </c>
      <c r="P660">
        <v>19</v>
      </c>
    </row>
    <row r="661" spans="1:16" x14ac:dyDescent="0.3">
      <c r="A661" t="s">
        <v>803</v>
      </c>
      <c r="B661" t="s">
        <v>47</v>
      </c>
      <c r="C661" t="s">
        <v>15</v>
      </c>
      <c r="D661" t="s">
        <v>20</v>
      </c>
      <c r="E661" t="s">
        <v>67</v>
      </c>
      <c r="F661">
        <v>23.260999999999999</v>
      </c>
      <c r="G661">
        <v>23.710999999999999</v>
      </c>
      <c r="H661">
        <v>25.042000000000002</v>
      </c>
      <c r="I661">
        <v>26.103000000000002</v>
      </c>
      <c r="J661">
        <v>27.786000000000001</v>
      </c>
      <c r="K661">
        <v>28.315000000000001</v>
      </c>
      <c r="L661">
        <v>28.925000000000001</v>
      </c>
      <c r="M661">
        <v>30.074000000000002</v>
      </c>
      <c r="N661">
        <v>30.916</v>
      </c>
      <c r="O661">
        <v>36.018999999999998</v>
      </c>
      <c r="P661">
        <v>20</v>
      </c>
    </row>
    <row r="662" spans="1:16" x14ac:dyDescent="0.3">
      <c r="A662" t="s">
        <v>804</v>
      </c>
      <c r="B662" t="s">
        <v>38</v>
      </c>
      <c r="C662" t="s">
        <v>15</v>
      </c>
      <c r="D662" t="s">
        <v>20</v>
      </c>
      <c r="E662" t="s">
        <v>67</v>
      </c>
      <c r="F662">
        <v>8.6379999999999999</v>
      </c>
      <c r="G662">
        <v>8.4499999999999993</v>
      </c>
      <c r="H662">
        <v>8.8800000000000008</v>
      </c>
      <c r="I662">
        <v>9.6539999999999999</v>
      </c>
      <c r="J662">
        <v>11.045</v>
      </c>
      <c r="K662">
        <v>12.015000000000001</v>
      </c>
      <c r="L662">
        <v>12.911</v>
      </c>
      <c r="M662">
        <v>14.092000000000001</v>
      </c>
      <c r="N662">
        <v>14.224</v>
      </c>
      <c r="O662">
        <v>17.044</v>
      </c>
      <c r="P662">
        <v>21</v>
      </c>
    </row>
    <row r="663" spans="1:16" x14ac:dyDescent="0.3">
      <c r="A663" t="s">
        <v>805</v>
      </c>
      <c r="B663" t="s">
        <v>52</v>
      </c>
      <c r="C663" t="s">
        <v>15</v>
      </c>
      <c r="D663" t="s">
        <v>20</v>
      </c>
      <c r="E663" t="s">
        <v>67</v>
      </c>
      <c r="F663">
        <v>2.0630000000000002</v>
      </c>
      <c r="G663">
        <v>2.0089999999999999</v>
      </c>
      <c r="H663">
        <v>2.1339999999999999</v>
      </c>
      <c r="I663">
        <v>2.3199999999999998</v>
      </c>
      <c r="J663">
        <v>2.6419999999999999</v>
      </c>
      <c r="K663">
        <v>2.9590000000000001</v>
      </c>
      <c r="L663">
        <v>3.2429999999999999</v>
      </c>
      <c r="M663">
        <v>3.4940000000000002</v>
      </c>
      <c r="N663">
        <v>3.6190000000000002</v>
      </c>
      <c r="O663">
        <v>4.2249999999999996</v>
      </c>
      <c r="P663">
        <v>22</v>
      </c>
    </row>
    <row r="664" spans="1:16" x14ac:dyDescent="0.3">
      <c r="A664" t="s">
        <v>806</v>
      </c>
      <c r="B664" t="s">
        <v>48</v>
      </c>
      <c r="C664" t="s">
        <v>15</v>
      </c>
      <c r="D664" t="s">
        <v>20</v>
      </c>
      <c r="E664" t="s">
        <v>67</v>
      </c>
      <c r="F664">
        <v>0.13600000000000001</v>
      </c>
      <c r="G664">
        <v>0.13200000000000001</v>
      </c>
      <c r="H664">
        <v>0.13500000000000001</v>
      </c>
      <c r="I664">
        <v>0.14299999999999999</v>
      </c>
      <c r="J664">
        <v>0.16600000000000001</v>
      </c>
      <c r="K664">
        <v>0.187</v>
      </c>
      <c r="L664">
        <v>0.20499999999999999</v>
      </c>
      <c r="M664">
        <v>0.217</v>
      </c>
      <c r="N664">
        <v>0.22</v>
      </c>
      <c r="O664">
        <v>0.25600000000000001</v>
      </c>
      <c r="P664">
        <v>23</v>
      </c>
    </row>
    <row r="665" spans="1:16" x14ac:dyDescent="0.3">
      <c r="A665" t="s">
        <v>807</v>
      </c>
      <c r="B665" t="s">
        <v>14</v>
      </c>
      <c r="C665" t="s">
        <v>15</v>
      </c>
      <c r="D665" t="s">
        <v>20</v>
      </c>
      <c r="E665" t="s">
        <v>67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24</v>
      </c>
    </row>
    <row r="666" spans="1:16" x14ac:dyDescent="0.3">
      <c r="A666" t="s">
        <v>808</v>
      </c>
      <c r="B666" t="s">
        <v>23</v>
      </c>
      <c r="C666" t="s">
        <v>15</v>
      </c>
      <c r="D666" t="s">
        <v>20</v>
      </c>
      <c r="E666" t="s">
        <v>67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25</v>
      </c>
    </row>
    <row r="667" spans="1:16" x14ac:dyDescent="0.3">
      <c r="A667" t="s">
        <v>809</v>
      </c>
      <c r="B667" t="s">
        <v>26</v>
      </c>
      <c r="C667" t="s">
        <v>15</v>
      </c>
      <c r="D667" t="s">
        <v>20</v>
      </c>
      <c r="E667" t="s">
        <v>67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26</v>
      </c>
    </row>
    <row r="668" spans="1:16" x14ac:dyDescent="0.3">
      <c r="A668" t="s">
        <v>810</v>
      </c>
      <c r="B668" t="s">
        <v>27</v>
      </c>
      <c r="C668" t="s">
        <v>15</v>
      </c>
      <c r="D668" t="s">
        <v>20</v>
      </c>
      <c r="E668" t="s">
        <v>67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27</v>
      </c>
    </row>
    <row r="669" spans="1:16" x14ac:dyDescent="0.3">
      <c r="A669" t="s">
        <v>811</v>
      </c>
      <c r="B669" t="s">
        <v>32</v>
      </c>
      <c r="C669" t="s">
        <v>15</v>
      </c>
      <c r="D669" t="s">
        <v>20</v>
      </c>
      <c r="E669" t="s">
        <v>67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28</v>
      </c>
    </row>
    <row r="670" spans="1:16" x14ac:dyDescent="0.3">
      <c r="A670" t="s">
        <v>812</v>
      </c>
      <c r="B670" t="s">
        <v>33</v>
      </c>
      <c r="C670" t="s">
        <v>15</v>
      </c>
      <c r="D670" t="s">
        <v>20</v>
      </c>
      <c r="E670" t="s">
        <v>67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29</v>
      </c>
    </row>
    <row r="671" spans="1:16" x14ac:dyDescent="0.3">
      <c r="A671" t="s">
        <v>813</v>
      </c>
      <c r="B671" t="s">
        <v>37</v>
      </c>
      <c r="C671" t="s">
        <v>15</v>
      </c>
      <c r="D671" t="s">
        <v>20</v>
      </c>
      <c r="E671" t="s">
        <v>67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30</v>
      </c>
    </row>
    <row r="672" spans="1:16" x14ac:dyDescent="0.3">
      <c r="A672" t="s">
        <v>814</v>
      </c>
      <c r="B672" t="s">
        <v>40</v>
      </c>
      <c r="C672" t="s">
        <v>15</v>
      </c>
      <c r="D672" t="s">
        <v>20</v>
      </c>
      <c r="E672" t="s">
        <v>67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31</v>
      </c>
    </row>
    <row r="673" spans="1:16" x14ac:dyDescent="0.3">
      <c r="A673" t="s">
        <v>815</v>
      </c>
      <c r="B673" t="s">
        <v>49</v>
      </c>
      <c r="C673" t="s">
        <v>15</v>
      </c>
      <c r="D673" t="s">
        <v>20</v>
      </c>
      <c r="E673" t="s">
        <v>67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32</v>
      </c>
    </row>
    <row r="674" spans="1:16" x14ac:dyDescent="0.3">
      <c r="A674" t="s">
        <v>816</v>
      </c>
      <c r="B674" t="s">
        <v>29</v>
      </c>
      <c r="C674" t="s">
        <v>15</v>
      </c>
      <c r="D674" t="s">
        <v>20</v>
      </c>
      <c r="E674" t="s">
        <v>68</v>
      </c>
      <c r="F674">
        <v>243052.99100000001</v>
      </c>
      <c r="G674">
        <v>261424.23800000001</v>
      </c>
      <c r="H674">
        <v>273147.24599999998</v>
      </c>
      <c r="I674">
        <v>286440.58100000001</v>
      </c>
      <c r="J674">
        <v>303381.712</v>
      </c>
      <c r="K674">
        <v>333597.364</v>
      </c>
      <c r="L674">
        <v>355845.09399999998</v>
      </c>
      <c r="M674">
        <v>380106.48499999999</v>
      </c>
      <c r="N674">
        <v>386043.31800000003</v>
      </c>
      <c r="O674">
        <v>293362.69699999999</v>
      </c>
      <c r="P674">
        <v>1</v>
      </c>
    </row>
    <row r="675" spans="1:16" x14ac:dyDescent="0.3">
      <c r="A675" t="s">
        <v>817</v>
      </c>
      <c r="B675" t="s">
        <v>39</v>
      </c>
      <c r="C675" t="s">
        <v>15</v>
      </c>
      <c r="D675" t="s">
        <v>20</v>
      </c>
      <c r="E675" t="s">
        <v>68</v>
      </c>
      <c r="F675">
        <v>59194.080999999998</v>
      </c>
      <c r="G675">
        <v>61691.203000000001</v>
      </c>
      <c r="H675">
        <v>62851.392</v>
      </c>
      <c r="I675">
        <v>64444.877999999997</v>
      </c>
      <c r="J675">
        <v>69125.682000000001</v>
      </c>
      <c r="K675">
        <v>77360.438999999998</v>
      </c>
      <c r="L675">
        <v>84243.410999999993</v>
      </c>
      <c r="M675">
        <v>89281.641000000003</v>
      </c>
      <c r="N675">
        <v>91221.137000000002</v>
      </c>
      <c r="O675">
        <v>60909.269</v>
      </c>
      <c r="P675">
        <v>2</v>
      </c>
    </row>
    <row r="676" spans="1:16" x14ac:dyDescent="0.3">
      <c r="A676" t="s">
        <v>818</v>
      </c>
      <c r="B676" t="s">
        <v>35</v>
      </c>
      <c r="C676" t="s">
        <v>15</v>
      </c>
      <c r="D676" t="s">
        <v>20</v>
      </c>
      <c r="E676" t="s">
        <v>68</v>
      </c>
      <c r="F676">
        <v>33622.764000000003</v>
      </c>
      <c r="G676">
        <v>34612.120999999999</v>
      </c>
      <c r="H676">
        <v>35360.942000000003</v>
      </c>
      <c r="I676">
        <v>36442.207000000002</v>
      </c>
      <c r="J676">
        <v>38535.838000000003</v>
      </c>
      <c r="K676">
        <v>45081.438999999998</v>
      </c>
      <c r="L676">
        <v>48487.981</v>
      </c>
      <c r="M676">
        <v>51226.328999999998</v>
      </c>
      <c r="N676">
        <v>53878.985000000001</v>
      </c>
      <c r="O676">
        <v>37156.821000000004</v>
      </c>
      <c r="P676">
        <v>3</v>
      </c>
    </row>
    <row r="677" spans="1:16" x14ac:dyDescent="0.3">
      <c r="A677" t="s">
        <v>819</v>
      </c>
      <c r="B677" t="s">
        <v>34</v>
      </c>
      <c r="C677" t="s">
        <v>15</v>
      </c>
      <c r="D677" t="s">
        <v>20</v>
      </c>
      <c r="E677" t="s">
        <v>68</v>
      </c>
      <c r="F677">
        <v>26625.249</v>
      </c>
      <c r="G677">
        <v>27736.471000000001</v>
      </c>
      <c r="H677">
        <v>27616.875</v>
      </c>
      <c r="I677">
        <v>28590.828000000001</v>
      </c>
      <c r="J677">
        <v>30792.724999999999</v>
      </c>
      <c r="K677">
        <v>34516.605000000003</v>
      </c>
      <c r="L677">
        <v>36386.082000000002</v>
      </c>
      <c r="M677">
        <v>38759.927000000003</v>
      </c>
      <c r="N677">
        <v>39852.775999999998</v>
      </c>
      <c r="O677">
        <v>29657.866999999998</v>
      </c>
      <c r="P677">
        <v>4</v>
      </c>
    </row>
    <row r="678" spans="1:16" x14ac:dyDescent="0.3">
      <c r="A678" t="s">
        <v>820</v>
      </c>
      <c r="B678" t="s">
        <v>43</v>
      </c>
      <c r="C678" t="s">
        <v>15</v>
      </c>
      <c r="D678" t="s">
        <v>20</v>
      </c>
      <c r="E678" t="s">
        <v>68</v>
      </c>
      <c r="F678">
        <v>13408.97</v>
      </c>
      <c r="G678">
        <v>14437.192999999999</v>
      </c>
      <c r="H678">
        <v>15448.625</v>
      </c>
      <c r="I678">
        <v>16602.433000000001</v>
      </c>
      <c r="J678">
        <v>18012.419999999998</v>
      </c>
      <c r="K678">
        <v>21093.75</v>
      </c>
      <c r="L678">
        <v>23459.559000000001</v>
      </c>
      <c r="M678">
        <v>25519.706999999999</v>
      </c>
      <c r="N678">
        <v>23238.260999999999</v>
      </c>
      <c r="O678">
        <v>20965.803</v>
      </c>
      <c r="P678">
        <v>5</v>
      </c>
    </row>
    <row r="679" spans="1:16" x14ac:dyDescent="0.3">
      <c r="A679" t="s">
        <v>821</v>
      </c>
      <c r="B679" t="s">
        <v>25</v>
      </c>
      <c r="C679" t="s">
        <v>15</v>
      </c>
      <c r="D679" t="s">
        <v>20</v>
      </c>
      <c r="E679" t="s">
        <v>68</v>
      </c>
      <c r="F679">
        <v>21750.986000000001</v>
      </c>
      <c r="G679">
        <v>22232.624</v>
      </c>
      <c r="H679">
        <v>23351.710999999999</v>
      </c>
      <c r="I679">
        <v>24638.737000000001</v>
      </c>
      <c r="J679">
        <v>24726.080000000002</v>
      </c>
      <c r="K679">
        <v>27658.506000000001</v>
      </c>
      <c r="L679">
        <v>30180.258000000002</v>
      </c>
      <c r="M679">
        <v>31932.317999999999</v>
      </c>
      <c r="N679">
        <v>31354.847000000002</v>
      </c>
      <c r="O679">
        <v>18490.353999999999</v>
      </c>
      <c r="P679">
        <v>6</v>
      </c>
    </row>
    <row r="680" spans="1:16" x14ac:dyDescent="0.3">
      <c r="A680" t="s">
        <v>822</v>
      </c>
      <c r="B680" t="s">
        <v>22</v>
      </c>
      <c r="C680" t="s">
        <v>15</v>
      </c>
      <c r="D680" t="s">
        <v>20</v>
      </c>
      <c r="E680" t="s">
        <v>68</v>
      </c>
      <c r="F680">
        <v>11970.888000000001</v>
      </c>
      <c r="G680">
        <v>12383.228999999999</v>
      </c>
      <c r="H680">
        <v>12768.550999999999</v>
      </c>
      <c r="I680">
        <v>13831.914000000001</v>
      </c>
      <c r="J680">
        <v>15112.356</v>
      </c>
      <c r="K680">
        <v>17302.883999999998</v>
      </c>
      <c r="L680">
        <v>17923.995999999999</v>
      </c>
      <c r="M680">
        <v>18107.407999999999</v>
      </c>
      <c r="N680">
        <v>21114.63</v>
      </c>
      <c r="O680">
        <v>16077.299000000001</v>
      </c>
      <c r="P680">
        <v>7</v>
      </c>
    </row>
    <row r="681" spans="1:16" x14ac:dyDescent="0.3">
      <c r="A681" t="s">
        <v>823</v>
      </c>
      <c r="B681" t="s">
        <v>31</v>
      </c>
      <c r="C681" t="s">
        <v>15</v>
      </c>
      <c r="D681" t="s">
        <v>20</v>
      </c>
      <c r="E681" t="s">
        <v>68</v>
      </c>
      <c r="F681">
        <v>14234.527</v>
      </c>
      <c r="G681">
        <v>15451.300999999999</v>
      </c>
      <c r="H681">
        <v>16677.155999999999</v>
      </c>
      <c r="I681">
        <v>18050.999</v>
      </c>
      <c r="J681">
        <v>19257.530999999999</v>
      </c>
      <c r="K681">
        <v>22663.441999999999</v>
      </c>
      <c r="L681">
        <v>23814.917000000001</v>
      </c>
      <c r="M681">
        <v>25838.626</v>
      </c>
      <c r="N681">
        <v>25879.145</v>
      </c>
      <c r="O681">
        <v>15962.303</v>
      </c>
      <c r="P681">
        <v>8</v>
      </c>
    </row>
    <row r="682" spans="1:16" x14ac:dyDescent="0.3">
      <c r="A682" t="s">
        <v>824</v>
      </c>
      <c r="B682" t="s">
        <v>51</v>
      </c>
      <c r="C682" t="s">
        <v>15</v>
      </c>
      <c r="D682" t="s">
        <v>20</v>
      </c>
      <c r="E682" t="s">
        <v>68</v>
      </c>
      <c r="F682">
        <v>10920.02</v>
      </c>
      <c r="G682">
        <v>11600.682000000001</v>
      </c>
      <c r="H682">
        <v>11982.803</v>
      </c>
      <c r="I682">
        <v>12256.26</v>
      </c>
      <c r="J682">
        <v>13071.165999999999</v>
      </c>
      <c r="K682">
        <v>14501.638999999999</v>
      </c>
      <c r="L682">
        <v>15411.86</v>
      </c>
      <c r="M682">
        <v>16665.339</v>
      </c>
      <c r="N682">
        <v>17150.512999999999</v>
      </c>
      <c r="O682">
        <v>12761.697</v>
      </c>
      <c r="P682">
        <v>9</v>
      </c>
    </row>
    <row r="683" spans="1:16" x14ac:dyDescent="0.3">
      <c r="A683" t="s">
        <v>825</v>
      </c>
      <c r="B683" t="s">
        <v>46</v>
      </c>
      <c r="C683" t="s">
        <v>15</v>
      </c>
      <c r="D683" t="s">
        <v>20</v>
      </c>
      <c r="E683" t="s">
        <v>68</v>
      </c>
      <c r="F683">
        <v>10470.630999999999</v>
      </c>
      <c r="G683">
        <v>10969.874</v>
      </c>
      <c r="H683">
        <v>10940.495999999999</v>
      </c>
      <c r="I683">
        <v>10804.663</v>
      </c>
      <c r="J683">
        <v>11142.359</v>
      </c>
      <c r="K683">
        <v>12154.887000000001</v>
      </c>
      <c r="L683">
        <v>12887.585999999999</v>
      </c>
      <c r="M683">
        <v>13831.870999999999</v>
      </c>
      <c r="N683">
        <v>14701.396000000001</v>
      </c>
      <c r="O683">
        <v>10805.03</v>
      </c>
      <c r="P683">
        <v>10</v>
      </c>
    </row>
    <row r="684" spans="1:16" x14ac:dyDescent="0.3">
      <c r="A684" t="s">
        <v>826</v>
      </c>
      <c r="B684" t="s">
        <v>41</v>
      </c>
      <c r="C684" t="s">
        <v>15</v>
      </c>
      <c r="D684" t="s">
        <v>20</v>
      </c>
      <c r="E684" t="s">
        <v>68</v>
      </c>
      <c r="F684">
        <v>11166.540999999999</v>
      </c>
      <c r="G684">
        <v>11155.59</v>
      </c>
      <c r="H684">
        <v>10775.169</v>
      </c>
      <c r="I684">
        <v>11163.486000000001</v>
      </c>
      <c r="J684">
        <v>11547.616</v>
      </c>
      <c r="K684">
        <v>13326.316999999999</v>
      </c>
      <c r="L684">
        <v>14146.69</v>
      </c>
      <c r="M684">
        <v>15080.565000000001</v>
      </c>
      <c r="N684">
        <v>15378.984</v>
      </c>
      <c r="O684">
        <v>10584.540999999999</v>
      </c>
      <c r="P684">
        <v>11</v>
      </c>
    </row>
    <row r="685" spans="1:16" x14ac:dyDescent="0.3">
      <c r="A685" t="s">
        <v>827</v>
      </c>
      <c r="B685" t="s">
        <v>48</v>
      </c>
      <c r="C685" t="s">
        <v>15</v>
      </c>
      <c r="D685" t="s">
        <v>20</v>
      </c>
      <c r="E685" t="s">
        <v>68</v>
      </c>
      <c r="F685">
        <v>9711.8979999999992</v>
      </c>
      <c r="G685">
        <v>10097.436</v>
      </c>
      <c r="H685">
        <v>9837.8760000000002</v>
      </c>
      <c r="I685">
        <v>9846.6980000000003</v>
      </c>
      <c r="J685">
        <v>9982.7720000000008</v>
      </c>
      <c r="K685">
        <v>11528.071</v>
      </c>
      <c r="L685">
        <v>12228.501</v>
      </c>
      <c r="M685">
        <v>12532.017</v>
      </c>
      <c r="N685">
        <v>13073.752</v>
      </c>
      <c r="O685">
        <v>8599.143</v>
      </c>
      <c r="P685">
        <v>12</v>
      </c>
    </row>
    <row r="686" spans="1:16" x14ac:dyDescent="0.3">
      <c r="A686" t="s">
        <v>828</v>
      </c>
      <c r="B686" t="s">
        <v>50</v>
      </c>
      <c r="C686" t="s">
        <v>15</v>
      </c>
      <c r="D686" t="s">
        <v>20</v>
      </c>
      <c r="E686" t="s">
        <v>68</v>
      </c>
      <c r="F686">
        <v>8870.0169999999998</v>
      </c>
      <c r="G686">
        <v>9825.8240000000005</v>
      </c>
      <c r="H686">
        <v>10130.655000000001</v>
      </c>
      <c r="I686">
        <v>9949.1440000000002</v>
      </c>
      <c r="J686">
        <v>9601.3770000000004</v>
      </c>
      <c r="K686">
        <v>10392.046</v>
      </c>
      <c r="L686">
        <v>11908.076999999999</v>
      </c>
      <c r="M686">
        <v>13527.816999999999</v>
      </c>
      <c r="N686">
        <v>13318.825999999999</v>
      </c>
      <c r="O686">
        <v>7853.58</v>
      </c>
      <c r="P686">
        <v>13</v>
      </c>
    </row>
    <row r="687" spans="1:16" x14ac:dyDescent="0.3">
      <c r="A687" t="s">
        <v>829</v>
      </c>
      <c r="B687" t="s">
        <v>42</v>
      </c>
      <c r="C687" t="s">
        <v>15</v>
      </c>
      <c r="D687" t="s">
        <v>20</v>
      </c>
      <c r="E687" t="s">
        <v>68</v>
      </c>
      <c r="F687">
        <v>6866.8530000000001</v>
      </c>
      <c r="G687">
        <v>7378.3249999999998</v>
      </c>
      <c r="H687">
        <v>7101.7460000000001</v>
      </c>
      <c r="I687">
        <v>7309.28</v>
      </c>
      <c r="J687">
        <v>8064.4179999999997</v>
      </c>
      <c r="K687">
        <v>9303.0429999999997</v>
      </c>
      <c r="L687">
        <v>10148.324000000001</v>
      </c>
      <c r="M687">
        <v>11106.698</v>
      </c>
      <c r="N687">
        <v>11429.786</v>
      </c>
      <c r="O687">
        <v>7161.5159999999996</v>
      </c>
      <c r="P687">
        <v>14</v>
      </c>
    </row>
    <row r="688" spans="1:16" x14ac:dyDescent="0.3">
      <c r="A688" t="s">
        <v>830</v>
      </c>
      <c r="B688" t="s">
        <v>44</v>
      </c>
      <c r="C688" t="s">
        <v>15</v>
      </c>
      <c r="D688" t="s">
        <v>20</v>
      </c>
      <c r="E688" t="s">
        <v>68</v>
      </c>
      <c r="F688">
        <v>6904.2049999999999</v>
      </c>
      <c r="G688">
        <v>7013.0230000000001</v>
      </c>
      <c r="H688">
        <v>7139.7560000000003</v>
      </c>
      <c r="I688">
        <v>7462.7020000000002</v>
      </c>
      <c r="J688">
        <v>7717.0910000000003</v>
      </c>
      <c r="K688">
        <v>8959.3340000000007</v>
      </c>
      <c r="L688">
        <v>9728.8070000000007</v>
      </c>
      <c r="M688">
        <v>9830.6939999999995</v>
      </c>
      <c r="N688">
        <v>10268.371999999999</v>
      </c>
      <c r="O688">
        <v>6545.6589999999997</v>
      </c>
      <c r="P688">
        <v>15</v>
      </c>
    </row>
    <row r="689" spans="1:16" x14ac:dyDescent="0.3">
      <c r="A689" t="s">
        <v>831</v>
      </c>
      <c r="B689" t="s">
        <v>28</v>
      </c>
      <c r="C689" t="s">
        <v>15</v>
      </c>
      <c r="D689" t="s">
        <v>20</v>
      </c>
      <c r="E689" t="s">
        <v>68</v>
      </c>
      <c r="F689">
        <v>7532.6750000000002</v>
      </c>
      <c r="G689">
        <v>8200.1149999999998</v>
      </c>
      <c r="H689">
        <v>8230.4240000000009</v>
      </c>
      <c r="I689">
        <v>8702.3909999999996</v>
      </c>
      <c r="J689">
        <v>8586.3639999999996</v>
      </c>
      <c r="K689">
        <v>8762.18</v>
      </c>
      <c r="L689">
        <v>8843.5499999999993</v>
      </c>
      <c r="M689">
        <v>9187.6830000000009</v>
      </c>
      <c r="N689">
        <v>9546.893</v>
      </c>
      <c r="O689">
        <v>6453.9189999999999</v>
      </c>
      <c r="P689">
        <v>16</v>
      </c>
    </row>
    <row r="690" spans="1:16" x14ac:dyDescent="0.3">
      <c r="A690" t="s">
        <v>832</v>
      </c>
      <c r="B690" t="s">
        <v>36</v>
      </c>
      <c r="C690" t="s">
        <v>15</v>
      </c>
      <c r="D690" t="s">
        <v>20</v>
      </c>
      <c r="E690" t="s">
        <v>68</v>
      </c>
      <c r="F690">
        <v>5614.1610000000001</v>
      </c>
      <c r="G690">
        <v>5790.3310000000001</v>
      </c>
      <c r="H690">
        <v>5875.45</v>
      </c>
      <c r="I690">
        <v>6053.5209999999997</v>
      </c>
      <c r="J690">
        <v>6218.1779999999999</v>
      </c>
      <c r="K690">
        <v>7337.4340000000002</v>
      </c>
      <c r="L690">
        <v>8002.5739999999996</v>
      </c>
      <c r="M690">
        <v>8453.5040000000008</v>
      </c>
      <c r="N690">
        <v>9117.2070000000003</v>
      </c>
      <c r="O690">
        <v>6246.402</v>
      </c>
      <c r="P690">
        <v>17</v>
      </c>
    </row>
    <row r="691" spans="1:16" x14ac:dyDescent="0.3">
      <c r="A691" t="s">
        <v>833</v>
      </c>
      <c r="B691" t="s">
        <v>45</v>
      </c>
      <c r="C691" t="s">
        <v>15</v>
      </c>
      <c r="D691" t="s">
        <v>20</v>
      </c>
      <c r="E691" t="s">
        <v>68</v>
      </c>
      <c r="F691">
        <v>4437.6710000000003</v>
      </c>
      <c r="G691">
        <v>4592.8310000000001</v>
      </c>
      <c r="H691">
        <v>4756.1790000000001</v>
      </c>
      <c r="I691">
        <v>4965.0940000000001</v>
      </c>
      <c r="J691">
        <v>5248.3639999999996</v>
      </c>
      <c r="K691">
        <v>5968.4880000000003</v>
      </c>
      <c r="L691">
        <v>6465.6130000000003</v>
      </c>
      <c r="M691">
        <v>6814.393</v>
      </c>
      <c r="N691">
        <v>7298.9620000000004</v>
      </c>
      <c r="O691">
        <v>5546.9780000000001</v>
      </c>
      <c r="P691">
        <v>18</v>
      </c>
    </row>
    <row r="692" spans="1:16" x14ac:dyDescent="0.3">
      <c r="A692" t="s">
        <v>834</v>
      </c>
      <c r="B692" t="s">
        <v>47</v>
      </c>
      <c r="C692" t="s">
        <v>15</v>
      </c>
      <c r="D692" t="s">
        <v>20</v>
      </c>
      <c r="E692" t="s">
        <v>68</v>
      </c>
      <c r="F692">
        <v>3864.5729999999999</v>
      </c>
      <c r="G692">
        <v>3924.3690000000001</v>
      </c>
      <c r="H692">
        <v>3981.5949999999998</v>
      </c>
      <c r="I692">
        <v>4178.9639999999999</v>
      </c>
      <c r="J692">
        <v>3021.8429999999998</v>
      </c>
      <c r="K692">
        <v>2935.32</v>
      </c>
      <c r="L692">
        <v>3247.7669999999998</v>
      </c>
      <c r="M692">
        <v>4148.0010000000002</v>
      </c>
      <c r="N692">
        <v>5354.0749999999998</v>
      </c>
      <c r="O692">
        <v>4469.5749999999998</v>
      </c>
      <c r="P692">
        <v>19</v>
      </c>
    </row>
    <row r="693" spans="1:16" x14ac:dyDescent="0.3">
      <c r="A693" t="s">
        <v>835</v>
      </c>
      <c r="B693" t="s">
        <v>14</v>
      </c>
      <c r="C693" t="s">
        <v>15</v>
      </c>
      <c r="D693" t="s">
        <v>20</v>
      </c>
      <c r="E693" t="s">
        <v>68</v>
      </c>
      <c r="F693">
        <v>3917.616</v>
      </c>
      <c r="G693">
        <v>3833.8780000000002</v>
      </c>
      <c r="H693">
        <v>3882.1529999999998</v>
      </c>
      <c r="I693">
        <v>4213.7730000000001</v>
      </c>
      <c r="J693">
        <v>4561.8829999999998</v>
      </c>
      <c r="K693">
        <v>5035.152</v>
      </c>
      <c r="L693">
        <v>5585.2169999999996</v>
      </c>
      <c r="M693">
        <v>5741.17</v>
      </c>
      <c r="N693">
        <v>5902.5919999999996</v>
      </c>
      <c r="O693">
        <v>4345.8239999999996</v>
      </c>
      <c r="P693">
        <v>20</v>
      </c>
    </row>
    <row r="694" spans="1:16" x14ac:dyDescent="0.3">
      <c r="A694" t="s">
        <v>836</v>
      </c>
      <c r="B694" t="s">
        <v>27</v>
      </c>
      <c r="C694" t="s">
        <v>15</v>
      </c>
      <c r="D694" t="s">
        <v>20</v>
      </c>
      <c r="E694" t="s">
        <v>68</v>
      </c>
      <c r="F694">
        <v>3488.317</v>
      </c>
      <c r="G694">
        <v>3811.9569999999999</v>
      </c>
      <c r="H694">
        <v>3906.3620000000001</v>
      </c>
      <c r="I694">
        <v>3907.5590000000002</v>
      </c>
      <c r="J694">
        <v>4047.5940000000001</v>
      </c>
      <c r="K694">
        <v>4269.0619999999999</v>
      </c>
      <c r="L694">
        <v>4716.6419999999998</v>
      </c>
      <c r="M694">
        <v>4887.2150000000001</v>
      </c>
      <c r="N694">
        <v>5470.7259999999997</v>
      </c>
      <c r="O694">
        <v>4148.8140000000003</v>
      </c>
      <c r="P694">
        <v>21</v>
      </c>
    </row>
    <row r="695" spans="1:16" x14ac:dyDescent="0.3">
      <c r="A695" t="s">
        <v>837</v>
      </c>
      <c r="B695" t="s">
        <v>23</v>
      </c>
      <c r="C695" t="s">
        <v>15</v>
      </c>
      <c r="D695" t="s">
        <v>20</v>
      </c>
      <c r="E695" t="s">
        <v>68</v>
      </c>
      <c r="F695">
        <v>2960.1950000000002</v>
      </c>
      <c r="G695">
        <v>3180.6410000000001</v>
      </c>
      <c r="H695">
        <v>3324.1959999999999</v>
      </c>
      <c r="I695">
        <v>3369.1350000000002</v>
      </c>
      <c r="J695">
        <v>3631.7489999999998</v>
      </c>
      <c r="K695">
        <v>4204.6930000000002</v>
      </c>
      <c r="L695">
        <v>4519.3379999999997</v>
      </c>
      <c r="M695">
        <v>5000.3980000000001</v>
      </c>
      <c r="N695">
        <v>4939.5910000000003</v>
      </c>
      <c r="O695">
        <v>4008.4920000000002</v>
      </c>
      <c r="P695">
        <v>22</v>
      </c>
    </row>
    <row r="696" spans="1:16" x14ac:dyDescent="0.3">
      <c r="A696" t="s">
        <v>838</v>
      </c>
      <c r="B696" t="s">
        <v>30</v>
      </c>
      <c r="C696" t="s">
        <v>15</v>
      </c>
      <c r="D696" t="s">
        <v>20</v>
      </c>
      <c r="E696" t="s">
        <v>68</v>
      </c>
      <c r="F696">
        <v>3353.9929999999999</v>
      </c>
      <c r="G696">
        <v>3647.402</v>
      </c>
      <c r="H696">
        <v>3582.0949999999998</v>
      </c>
      <c r="I696">
        <v>3730.2539999999999</v>
      </c>
      <c r="J696">
        <v>4143.8519999999999</v>
      </c>
      <c r="K696">
        <v>4125.7449999999999</v>
      </c>
      <c r="L696">
        <v>4255.8969999999999</v>
      </c>
      <c r="M696">
        <v>4424.4840000000004</v>
      </c>
      <c r="N696">
        <v>4528.518</v>
      </c>
      <c r="O696">
        <v>3642.8539999999998</v>
      </c>
      <c r="P696">
        <v>23</v>
      </c>
    </row>
    <row r="697" spans="1:16" x14ac:dyDescent="0.3">
      <c r="A697" t="s">
        <v>839</v>
      </c>
      <c r="B697" t="s">
        <v>37</v>
      </c>
      <c r="C697" t="s">
        <v>15</v>
      </c>
      <c r="D697" t="s">
        <v>20</v>
      </c>
      <c r="E697" t="s">
        <v>68</v>
      </c>
      <c r="F697">
        <v>3493.9969999999998</v>
      </c>
      <c r="G697">
        <v>3715.3310000000001</v>
      </c>
      <c r="H697">
        <v>3870.5949999999998</v>
      </c>
      <c r="I697">
        <v>3683.107</v>
      </c>
      <c r="J697">
        <v>3861.0070000000001</v>
      </c>
      <c r="K697">
        <v>4333.1180000000004</v>
      </c>
      <c r="L697">
        <v>4827.7709999999997</v>
      </c>
      <c r="M697">
        <v>5019.9970000000003</v>
      </c>
      <c r="N697">
        <v>5285.9250000000002</v>
      </c>
      <c r="O697">
        <v>3481.0450000000001</v>
      </c>
      <c r="P697">
        <v>24</v>
      </c>
    </row>
    <row r="698" spans="1:16" x14ac:dyDescent="0.3">
      <c r="A698" t="s">
        <v>840</v>
      </c>
      <c r="B698" t="s">
        <v>32</v>
      </c>
      <c r="C698" t="s">
        <v>15</v>
      </c>
      <c r="D698" t="s">
        <v>20</v>
      </c>
      <c r="E698" t="s">
        <v>68</v>
      </c>
      <c r="F698">
        <v>2715.7530000000002</v>
      </c>
      <c r="G698">
        <v>2849.625</v>
      </c>
      <c r="H698">
        <v>2904.44</v>
      </c>
      <c r="I698">
        <v>2945.6669999999999</v>
      </c>
      <c r="J698">
        <v>3080.5430000000001</v>
      </c>
      <c r="K698">
        <v>3422.5749999999998</v>
      </c>
      <c r="L698">
        <v>3659.7779999999998</v>
      </c>
      <c r="M698">
        <v>3766.61</v>
      </c>
      <c r="N698">
        <v>4025.6489999999999</v>
      </c>
      <c r="O698">
        <v>3110.404</v>
      </c>
      <c r="P698">
        <v>25</v>
      </c>
    </row>
    <row r="699" spans="1:16" x14ac:dyDescent="0.3">
      <c r="A699" t="s">
        <v>841</v>
      </c>
      <c r="B699" t="s">
        <v>40</v>
      </c>
      <c r="C699" t="s">
        <v>15</v>
      </c>
      <c r="D699" t="s">
        <v>20</v>
      </c>
      <c r="E699" t="s">
        <v>68</v>
      </c>
      <c r="F699">
        <v>2661.5010000000002</v>
      </c>
      <c r="G699">
        <v>2847.143</v>
      </c>
      <c r="H699">
        <v>2951.8049999999998</v>
      </c>
      <c r="I699">
        <v>3025.19</v>
      </c>
      <c r="J699">
        <v>3138.26</v>
      </c>
      <c r="K699">
        <v>3427.4</v>
      </c>
      <c r="L699">
        <v>3751.3919999999998</v>
      </c>
      <c r="M699">
        <v>3983.7159999999999</v>
      </c>
      <c r="N699">
        <v>4078.2269999999999</v>
      </c>
      <c r="O699">
        <v>2697.2089999999998</v>
      </c>
      <c r="P699">
        <v>26</v>
      </c>
    </row>
    <row r="700" spans="1:16" x14ac:dyDescent="0.3">
      <c r="A700" t="s">
        <v>842</v>
      </c>
      <c r="B700" t="s">
        <v>33</v>
      </c>
      <c r="C700" t="s">
        <v>15</v>
      </c>
      <c r="D700" t="s">
        <v>20</v>
      </c>
      <c r="E700" t="s">
        <v>68</v>
      </c>
      <c r="F700">
        <v>2664.471</v>
      </c>
      <c r="G700">
        <v>2802.8009999999999</v>
      </c>
      <c r="H700">
        <v>2969.2489999999998</v>
      </c>
      <c r="I700">
        <v>3111.34</v>
      </c>
      <c r="J700">
        <v>3388.8029999999999</v>
      </c>
      <c r="K700">
        <v>3714.94</v>
      </c>
      <c r="L700">
        <v>4072.8029999999999</v>
      </c>
      <c r="M700">
        <v>4400.8959999999997</v>
      </c>
      <c r="N700">
        <v>3955.0450000000001</v>
      </c>
      <c r="O700">
        <v>2413.8850000000002</v>
      </c>
      <c r="P700">
        <v>27</v>
      </c>
    </row>
    <row r="701" spans="1:16" x14ac:dyDescent="0.3">
      <c r="A701" t="s">
        <v>843</v>
      </c>
      <c r="B701" t="s">
        <v>24</v>
      </c>
      <c r="C701" t="s">
        <v>15</v>
      </c>
      <c r="D701" t="s">
        <v>20</v>
      </c>
      <c r="E701" t="s">
        <v>68</v>
      </c>
      <c r="F701">
        <v>2452.3739999999998</v>
      </c>
      <c r="G701">
        <v>2821.2579999999998</v>
      </c>
      <c r="H701">
        <v>3045.7</v>
      </c>
      <c r="I701">
        <v>3036.45</v>
      </c>
      <c r="J701">
        <v>2404.6660000000002</v>
      </c>
      <c r="K701">
        <v>2352.616</v>
      </c>
      <c r="L701">
        <v>2501.1529999999998</v>
      </c>
      <c r="M701">
        <v>2853.8510000000001</v>
      </c>
      <c r="N701">
        <v>2946.4459999999999</v>
      </c>
      <c r="O701">
        <v>2413.4670000000001</v>
      </c>
      <c r="P701">
        <v>28</v>
      </c>
    </row>
    <row r="702" spans="1:16" x14ac:dyDescent="0.3">
      <c r="A702" t="s">
        <v>844</v>
      </c>
      <c r="B702" t="s">
        <v>38</v>
      </c>
      <c r="C702" t="s">
        <v>15</v>
      </c>
      <c r="D702" t="s">
        <v>20</v>
      </c>
      <c r="E702" t="s">
        <v>68</v>
      </c>
      <c r="F702">
        <v>1901.0450000000001</v>
      </c>
      <c r="G702">
        <v>1959.6880000000001</v>
      </c>
      <c r="H702">
        <v>1967.905</v>
      </c>
      <c r="I702">
        <v>2144.5070000000001</v>
      </c>
      <c r="J702">
        <v>2183.7240000000002</v>
      </c>
      <c r="K702">
        <v>2448.9949999999999</v>
      </c>
      <c r="L702">
        <v>2544.5819999999999</v>
      </c>
      <c r="M702">
        <v>2911.1129999999998</v>
      </c>
      <c r="N702">
        <v>3002.8620000000001</v>
      </c>
      <c r="O702">
        <v>2323.886</v>
      </c>
      <c r="P702">
        <v>29</v>
      </c>
    </row>
    <row r="703" spans="1:16" x14ac:dyDescent="0.3">
      <c r="A703" t="s">
        <v>845</v>
      </c>
      <c r="B703" t="s">
        <v>26</v>
      </c>
      <c r="C703" t="s">
        <v>15</v>
      </c>
      <c r="D703" t="s">
        <v>20</v>
      </c>
      <c r="E703" t="s">
        <v>68</v>
      </c>
      <c r="F703">
        <v>1827.2760000000001</v>
      </c>
      <c r="G703">
        <v>1965.1110000000001</v>
      </c>
      <c r="H703">
        <v>2004.0650000000001</v>
      </c>
      <c r="I703">
        <v>2022.6959999999999</v>
      </c>
      <c r="J703">
        <v>2067.7150000000001</v>
      </c>
      <c r="K703">
        <v>2324.0830000000001</v>
      </c>
      <c r="L703">
        <v>2490.2199999999998</v>
      </c>
      <c r="M703">
        <v>2426.2489999999998</v>
      </c>
      <c r="N703">
        <v>2582.7020000000002</v>
      </c>
      <c r="O703">
        <v>2058.2469999999998</v>
      </c>
      <c r="P703">
        <v>30</v>
      </c>
    </row>
    <row r="704" spans="1:16" x14ac:dyDescent="0.3">
      <c r="A704" t="s">
        <v>846</v>
      </c>
      <c r="B704" t="s">
        <v>52</v>
      </c>
      <c r="C704" t="s">
        <v>15</v>
      </c>
      <c r="D704" t="s">
        <v>20</v>
      </c>
      <c r="E704" t="s">
        <v>68</v>
      </c>
      <c r="F704">
        <v>1487.3810000000001</v>
      </c>
      <c r="G704">
        <v>1560.288</v>
      </c>
      <c r="H704">
        <v>1586.163</v>
      </c>
      <c r="I704">
        <v>1595.0170000000001</v>
      </c>
      <c r="J704">
        <v>1672.624</v>
      </c>
      <c r="K704">
        <v>1871.9059999999999</v>
      </c>
      <c r="L704">
        <v>1684.432</v>
      </c>
      <c r="M704">
        <v>1838.9829999999999</v>
      </c>
      <c r="N704">
        <v>1827.135</v>
      </c>
      <c r="O704">
        <v>1478.174</v>
      </c>
      <c r="P704">
        <v>31</v>
      </c>
    </row>
    <row r="705" spans="1:16" x14ac:dyDescent="0.3">
      <c r="A705" t="s">
        <v>847</v>
      </c>
      <c r="B705" t="s">
        <v>49</v>
      </c>
      <c r="C705" t="s">
        <v>15</v>
      </c>
      <c r="D705" t="s">
        <v>20</v>
      </c>
      <c r="E705" t="s">
        <v>68</v>
      </c>
      <c r="F705">
        <v>1451.22</v>
      </c>
      <c r="G705">
        <v>1568.818</v>
      </c>
      <c r="H705">
        <v>1519.242</v>
      </c>
      <c r="I705">
        <v>1462.4469999999999</v>
      </c>
      <c r="J705">
        <v>1590.1510000000001</v>
      </c>
      <c r="K705">
        <v>1771.355</v>
      </c>
      <c r="L705">
        <v>1919.6379999999999</v>
      </c>
      <c r="M705">
        <v>1803.998</v>
      </c>
      <c r="N705">
        <v>1850.2159999999999</v>
      </c>
      <c r="O705">
        <v>1206.4469999999999</v>
      </c>
      <c r="P705">
        <v>32</v>
      </c>
    </row>
    <row r="706" spans="1:16" x14ac:dyDescent="0.3">
      <c r="A706" t="s">
        <v>848</v>
      </c>
      <c r="B706" t="s">
        <v>29</v>
      </c>
      <c r="C706" t="s">
        <v>15</v>
      </c>
      <c r="D706" t="s">
        <v>20</v>
      </c>
      <c r="E706" t="s">
        <v>69</v>
      </c>
      <c r="F706">
        <v>93577.116999999998</v>
      </c>
      <c r="G706">
        <v>94612.134999999995</v>
      </c>
      <c r="H706">
        <v>96309.012000000002</v>
      </c>
      <c r="I706">
        <v>101886.045</v>
      </c>
      <c r="J706">
        <v>105792.14</v>
      </c>
      <c r="K706">
        <v>110507.06</v>
      </c>
      <c r="L706">
        <v>114499.13800000001</v>
      </c>
      <c r="M706">
        <v>117395.1</v>
      </c>
      <c r="N706">
        <v>114366.63</v>
      </c>
      <c r="O706">
        <v>120080.39</v>
      </c>
      <c r="P706">
        <v>1</v>
      </c>
    </row>
    <row r="707" spans="1:16" x14ac:dyDescent="0.3">
      <c r="A707" t="s">
        <v>849</v>
      </c>
      <c r="B707" t="s">
        <v>35</v>
      </c>
      <c r="C707" t="s">
        <v>15</v>
      </c>
      <c r="D707" t="s">
        <v>20</v>
      </c>
      <c r="E707" t="s">
        <v>69</v>
      </c>
      <c r="F707">
        <v>67524.911999999997</v>
      </c>
      <c r="G707">
        <v>72612.055999999997</v>
      </c>
      <c r="H707">
        <v>80424.971000000005</v>
      </c>
      <c r="I707">
        <v>83562.214999999997</v>
      </c>
      <c r="J707">
        <v>88399.05</v>
      </c>
      <c r="K707">
        <v>90369.509000000005</v>
      </c>
      <c r="L707">
        <v>96116.587</v>
      </c>
      <c r="M707">
        <v>104540.317</v>
      </c>
      <c r="N707">
        <v>103787.02499999999</v>
      </c>
      <c r="O707">
        <v>105210.387</v>
      </c>
      <c r="P707">
        <v>2</v>
      </c>
    </row>
    <row r="708" spans="1:16" x14ac:dyDescent="0.3">
      <c r="A708" t="s">
        <v>850</v>
      </c>
      <c r="B708" t="s">
        <v>50</v>
      </c>
      <c r="C708" t="s">
        <v>15</v>
      </c>
      <c r="D708" t="s">
        <v>20</v>
      </c>
      <c r="E708" t="s">
        <v>69</v>
      </c>
      <c r="F708">
        <v>38302.658000000003</v>
      </c>
      <c r="G708">
        <v>40718.839999999997</v>
      </c>
      <c r="H708">
        <v>43637.127</v>
      </c>
      <c r="I708">
        <v>48155.586000000003</v>
      </c>
      <c r="J708">
        <v>46767.391000000003</v>
      </c>
      <c r="K708">
        <v>50904.650999999998</v>
      </c>
      <c r="L708">
        <v>52004.243000000002</v>
      </c>
      <c r="M708">
        <v>55246.872000000003</v>
      </c>
      <c r="N708">
        <v>56259.034</v>
      </c>
      <c r="O708">
        <v>58931.235000000001</v>
      </c>
      <c r="P708">
        <v>3</v>
      </c>
    </row>
    <row r="709" spans="1:16" x14ac:dyDescent="0.3">
      <c r="A709" t="s">
        <v>851</v>
      </c>
      <c r="B709" t="s">
        <v>34</v>
      </c>
      <c r="C709" t="s">
        <v>15</v>
      </c>
      <c r="D709" t="s">
        <v>20</v>
      </c>
      <c r="E709" t="s">
        <v>69</v>
      </c>
      <c r="F709">
        <v>36504.214</v>
      </c>
      <c r="G709">
        <v>39474.334000000003</v>
      </c>
      <c r="H709">
        <v>41261.106</v>
      </c>
      <c r="I709">
        <v>43464.989000000001</v>
      </c>
      <c r="J709">
        <v>46164.6</v>
      </c>
      <c r="K709">
        <v>47847.472999999998</v>
      </c>
      <c r="L709">
        <v>48893.228000000003</v>
      </c>
      <c r="M709">
        <v>50547.231</v>
      </c>
      <c r="N709">
        <v>50453.000999999997</v>
      </c>
      <c r="O709">
        <v>52797.5</v>
      </c>
      <c r="P709">
        <v>4</v>
      </c>
    </row>
    <row r="710" spans="1:16" x14ac:dyDescent="0.3">
      <c r="A710" t="s">
        <v>852</v>
      </c>
      <c r="B710" t="s">
        <v>39</v>
      </c>
      <c r="C710" t="s">
        <v>15</v>
      </c>
      <c r="D710" t="s">
        <v>20</v>
      </c>
      <c r="E710" t="s">
        <v>69</v>
      </c>
      <c r="F710">
        <v>31099.382000000001</v>
      </c>
      <c r="G710">
        <v>31161.552</v>
      </c>
      <c r="H710">
        <v>32041.831999999999</v>
      </c>
      <c r="I710">
        <v>35140.692000000003</v>
      </c>
      <c r="J710">
        <v>34928.182000000001</v>
      </c>
      <c r="K710">
        <v>36880.864999999998</v>
      </c>
      <c r="L710">
        <v>38268.580999999998</v>
      </c>
      <c r="M710">
        <v>40619.016000000003</v>
      </c>
      <c r="N710">
        <v>40803.103999999999</v>
      </c>
      <c r="O710">
        <v>42635.894999999997</v>
      </c>
      <c r="P710">
        <v>5</v>
      </c>
    </row>
    <row r="711" spans="1:16" x14ac:dyDescent="0.3">
      <c r="A711" t="s">
        <v>853</v>
      </c>
      <c r="B711" t="s">
        <v>41</v>
      </c>
      <c r="C711" t="s">
        <v>15</v>
      </c>
      <c r="D711" t="s">
        <v>20</v>
      </c>
      <c r="E711" t="s">
        <v>69</v>
      </c>
      <c r="F711">
        <v>28411.138999999999</v>
      </c>
      <c r="G711">
        <v>30577.941999999999</v>
      </c>
      <c r="H711">
        <v>32378.288</v>
      </c>
      <c r="I711">
        <v>33928.627999999997</v>
      </c>
      <c r="J711">
        <v>33809.552000000003</v>
      </c>
      <c r="K711">
        <v>36587.402000000002</v>
      </c>
      <c r="L711">
        <v>39576.934000000001</v>
      </c>
      <c r="M711">
        <v>40577.932999999997</v>
      </c>
      <c r="N711">
        <v>40398.084000000003</v>
      </c>
      <c r="O711">
        <v>41873.752999999997</v>
      </c>
      <c r="P711">
        <v>6</v>
      </c>
    </row>
    <row r="712" spans="1:16" x14ac:dyDescent="0.3">
      <c r="A712" t="s">
        <v>854</v>
      </c>
      <c r="B712" t="s">
        <v>27</v>
      </c>
      <c r="C712" t="s">
        <v>15</v>
      </c>
      <c r="D712" t="s">
        <v>20</v>
      </c>
      <c r="E712" t="s">
        <v>69</v>
      </c>
      <c r="F712">
        <v>22396.996999999999</v>
      </c>
      <c r="G712">
        <v>24609.493999999999</v>
      </c>
      <c r="H712">
        <v>27950.773000000001</v>
      </c>
      <c r="I712">
        <v>28171.251</v>
      </c>
      <c r="J712">
        <v>30549.370999999999</v>
      </c>
      <c r="K712">
        <v>31733.828000000001</v>
      </c>
      <c r="L712">
        <v>32572.797999999999</v>
      </c>
      <c r="M712">
        <v>34023.5</v>
      </c>
      <c r="N712">
        <v>36371.313000000002</v>
      </c>
      <c r="O712">
        <v>38744.232000000004</v>
      </c>
      <c r="P712">
        <v>7</v>
      </c>
    </row>
    <row r="713" spans="1:16" x14ac:dyDescent="0.3">
      <c r="A713" t="s">
        <v>855</v>
      </c>
      <c r="B713" t="s">
        <v>36</v>
      </c>
      <c r="C713" t="s">
        <v>15</v>
      </c>
      <c r="D713" t="s">
        <v>20</v>
      </c>
      <c r="E713" t="s">
        <v>69</v>
      </c>
      <c r="F713">
        <v>24736.808000000001</v>
      </c>
      <c r="G713">
        <v>26513.883000000002</v>
      </c>
      <c r="H713">
        <v>28499.439999999999</v>
      </c>
      <c r="I713">
        <v>30134.062000000002</v>
      </c>
      <c r="J713">
        <v>31767.437999999998</v>
      </c>
      <c r="K713">
        <v>32596.833999999999</v>
      </c>
      <c r="L713">
        <v>34376.277999999998</v>
      </c>
      <c r="M713">
        <v>36828.677000000003</v>
      </c>
      <c r="N713">
        <v>36377.875</v>
      </c>
      <c r="O713">
        <v>38317.603000000003</v>
      </c>
      <c r="P713">
        <v>8</v>
      </c>
    </row>
    <row r="714" spans="1:16" x14ac:dyDescent="0.3">
      <c r="A714" t="s">
        <v>856</v>
      </c>
      <c r="B714" t="s">
        <v>31</v>
      </c>
      <c r="C714" t="s">
        <v>15</v>
      </c>
      <c r="D714" t="s">
        <v>20</v>
      </c>
      <c r="E714" t="s">
        <v>69</v>
      </c>
      <c r="F714">
        <v>22562.457999999999</v>
      </c>
      <c r="G714">
        <v>24408.49</v>
      </c>
      <c r="H714">
        <v>25386.272000000001</v>
      </c>
      <c r="I714">
        <v>26839.266</v>
      </c>
      <c r="J714">
        <v>28617.332999999999</v>
      </c>
      <c r="K714">
        <v>30255.65</v>
      </c>
      <c r="L714">
        <v>31808.756000000001</v>
      </c>
      <c r="M714">
        <v>33662.033000000003</v>
      </c>
      <c r="N714">
        <v>33091.906000000003</v>
      </c>
      <c r="O714">
        <v>34273.154999999999</v>
      </c>
      <c r="P714">
        <v>9</v>
      </c>
    </row>
    <row r="715" spans="1:16" x14ac:dyDescent="0.3">
      <c r="A715" t="s">
        <v>857</v>
      </c>
      <c r="B715" t="s">
        <v>48</v>
      </c>
      <c r="C715" t="s">
        <v>15</v>
      </c>
      <c r="D715" t="s">
        <v>20</v>
      </c>
      <c r="E715" t="s">
        <v>69</v>
      </c>
      <c r="F715">
        <v>17967.116000000002</v>
      </c>
      <c r="G715">
        <v>19338.3</v>
      </c>
      <c r="H715">
        <v>21080.754000000001</v>
      </c>
      <c r="I715">
        <v>22889.775000000001</v>
      </c>
      <c r="J715">
        <v>23725.338</v>
      </c>
      <c r="K715">
        <v>24127.690999999999</v>
      </c>
      <c r="L715">
        <v>26062.664000000001</v>
      </c>
      <c r="M715">
        <v>27143.94</v>
      </c>
      <c r="N715">
        <v>27230.440999999999</v>
      </c>
      <c r="O715">
        <v>28869.244999999999</v>
      </c>
      <c r="P715">
        <v>10</v>
      </c>
    </row>
    <row r="716" spans="1:16" x14ac:dyDescent="0.3">
      <c r="A716" t="s">
        <v>858</v>
      </c>
      <c r="B716" t="s">
        <v>40</v>
      </c>
      <c r="C716" t="s">
        <v>15</v>
      </c>
      <c r="D716" t="s">
        <v>20</v>
      </c>
      <c r="E716" t="s">
        <v>69</v>
      </c>
      <c r="F716">
        <v>16591.978999999999</v>
      </c>
      <c r="G716">
        <v>17303.753000000001</v>
      </c>
      <c r="H716">
        <v>18742.850999999999</v>
      </c>
      <c r="I716">
        <v>23104.61</v>
      </c>
      <c r="J716">
        <v>22188.935000000001</v>
      </c>
      <c r="K716">
        <v>26084.236000000001</v>
      </c>
      <c r="L716">
        <v>25883.581999999999</v>
      </c>
      <c r="M716">
        <v>27880.219000000001</v>
      </c>
      <c r="N716">
        <v>27426.335999999999</v>
      </c>
      <c r="O716">
        <v>28250.511999999999</v>
      </c>
      <c r="P716">
        <v>11</v>
      </c>
    </row>
    <row r="717" spans="1:16" x14ac:dyDescent="0.3">
      <c r="A717" t="s">
        <v>859</v>
      </c>
      <c r="B717" t="s">
        <v>22</v>
      </c>
      <c r="C717" t="s">
        <v>15</v>
      </c>
      <c r="D717" t="s">
        <v>20</v>
      </c>
      <c r="E717" t="s">
        <v>69</v>
      </c>
      <c r="F717">
        <v>18657.917000000001</v>
      </c>
      <c r="G717">
        <v>20007.433000000001</v>
      </c>
      <c r="H717">
        <v>20817.364000000001</v>
      </c>
      <c r="I717">
        <v>21918.445</v>
      </c>
      <c r="J717">
        <v>23530.486000000001</v>
      </c>
      <c r="K717">
        <v>24574.946</v>
      </c>
      <c r="L717">
        <v>25673.427</v>
      </c>
      <c r="M717">
        <v>25963.311000000002</v>
      </c>
      <c r="N717">
        <v>26436.53</v>
      </c>
      <c r="O717">
        <v>28090.726999999999</v>
      </c>
      <c r="P717">
        <v>12</v>
      </c>
    </row>
    <row r="718" spans="1:16" x14ac:dyDescent="0.3">
      <c r="A718" t="s">
        <v>860</v>
      </c>
      <c r="B718" t="s">
        <v>28</v>
      </c>
      <c r="C718" t="s">
        <v>15</v>
      </c>
      <c r="D718" t="s">
        <v>20</v>
      </c>
      <c r="E718" t="s">
        <v>69</v>
      </c>
      <c r="F718">
        <v>19755.146000000001</v>
      </c>
      <c r="G718">
        <v>18875.321</v>
      </c>
      <c r="H718">
        <v>20504.659</v>
      </c>
      <c r="I718">
        <v>21602.112000000001</v>
      </c>
      <c r="J718">
        <v>22627.133999999998</v>
      </c>
      <c r="K718">
        <v>22911.981</v>
      </c>
      <c r="L718">
        <v>24631.989000000001</v>
      </c>
      <c r="M718">
        <v>25615.577000000001</v>
      </c>
      <c r="N718">
        <v>25784.884999999998</v>
      </c>
      <c r="O718">
        <v>27156.253000000001</v>
      </c>
      <c r="P718">
        <v>13</v>
      </c>
    </row>
    <row r="719" spans="1:16" x14ac:dyDescent="0.3">
      <c r="A719" t="s">
        <v>861</v>
      </c>
      <c r="B719" t="s">
        <v>45</v>
      </c>
      <c r="C719" t="s">
        <v>15</v>
      </c>
      <c r="D719" t="s">
        <v>20</v>
      </c>
      <c r="E719" t="s">
        <v>69</v>
      </c>
      <c r="F719">
        <v>18289.806</v>
      </c>
      <c r="G719">
        <v>19009.624</v>
      </c>
      <c r="H719">
        <v>21151.84</v>
      </c>
      <c r="I719">
        <v>23262.557000000001</v>
      </c>
      <c r="J719">
        <v>23141.941999999999</v>
      </c>
      <c r="K719">
        <v>22338.611000000001</v>
      </c>
      <c r="L719">
        <v>25134.773000000001</v>
      </c>
      <c r="M719">
        <v>26623.415000000001</v>
      </c>
      <c r="N719">
        <v>26354.293000000001</v>
      </c>
      <c r="O719">
        <v>27074.832999999999</v>
      </c>
      <c r="P719">
        <v>14</v>
      </c>
    </row>
    <row r="720" spans="1:16" x14ac:dyDescent="0.3">
      <c r="A720" t="s">
        <v>862</v>
      </c>
      <c r="B720" t="s">
        <v>32</v>
      </c>
      <c r="C720" t="s">
        <v>15</v>
      </c>
      <c r="D720" t="s">
        <v>20</v>
      </c>
      <c r="E720" t="s">
        <v>69</v>
      </c>
      <c r="F720">
        <v>15912.886</v>
      </c>
      <c r="G720">
        <v>16414.913</v>
      </c>
      <c r="H720">
        <v>17261.550999999999</v>
      </c>
      <c r="I720">
        <v>18772.753000000001</v>
      </c>
      <c r="J720">
        <v>20367.088</v>
      </c>
      <c r="K720">
        <v>19931.256000000001</v>
      </c>
      <c r="L720">
        <v>21118.624</v>
      </c>
      <c r="M720">
        <v>22680.681</v>
      </c>
      <c r="N720">
        <v>23619.213</v>
      </c>
      <c r="O720">
        <v>24739.65</v>
      </c>
      <c r="P720">
        <v>15</v>
      </c>
    </row>
    <row r="721" spans="1:16" x14ac:dyDescent="0.3">
      <c r="A721" t="s">
        <v>863</v>
      </c>
      <c r="B721" t="s">
        <v>25</v>
      </c>
      <c r="C721" t="s">
        <v>15</v>
      </c>
      <c r="D721" t="s">
        <v>20</v>
      </c>
      <c r="E721" t="s">
        <v>69</v>
      </c>
      <c r="F721">
        <v>15245.314</v>
      </c>
      <c r="G721">
        <v>16003.066999999999</v>
      </c>
      <c r="H721">
        <v>17358.669999999998</v>
      </c>
      <c r="I721">
        <v>17977.116000000002</v>
      </c>
      <c r="J721">
        <v>18663.449000000001</v>
      </c>
      <c r="K721">
        <v>20287.034</v>
      </c>
      <c r="L721">
        <v>21120.79</v>
      </c>
      <c r="M721">
        <v>22624.370999999999</v>
      </c>
      <c r="N721">
        <v>22047.920999999998</v>
      </c>
      <c r="O721">
        <v>23613.288</v>
      </c>
      <c r="P721">
        <v>16</v>
      </c>
    </row>
    <row r="722" spans="1:16" x14ac:dyDescent="0.3">
      <c r="A722" t="s">
        <v>864</v>
      </c>
      <c r="B722" t="s">
        <v>46</v>
      </c>
      <c r="C722" t="s">
        <v>15</v>
      </c>
      <c r="D722" t="s">
        <v>20</v>
      </c>
      <c r="E722" t="s">
        <v>69</v>
      </c>
      <c r="F722">
        <v>17016.134999999998</v>
      </c>
      <c r="G722">
        <v>16872.956999999999</v>
      </c>
      <c r="H722">
        <v>18936.925999999999</v>
      </c>
      <c r="I722">
        <v>18931.749</v>
      </c>
      <c r="J722">
        <v>20329.884999999998</v>
      </c>
      <c r="K722">
        <v>20389.402999999998</v>
      </c>
      <c r="L722">
        <v>21490.421999999999</v>
      </c>
      <c r="M722">
        <v>21547.69</v>
      </c>
      <c r="N722">
        <v>21895.767</v>
      </c>
      <c r="O722">
        <v>23165.64</v>
      </c>
      <c r="P722">
        <v>17</v>
      </c>
    </row>
    <row r="723" spans="1:16" x14ac:dyDescent="0.3">
      <c r="A723" t="s">
        <v>865</v>
      </c>
      <c r="B723" t="s">
        <v>44</v>
      </c>
      <c r="C723" t="s">
        <v>15</v>
      </c>
      <c r="D723" t="s">
        <v>20</v>
      </c>
      <c r="E723" t="s">
        <v>69</v>
      </c>
      <c r="F723">
        <v>13510.99</v>
      </c>
      <c r="G723">
        <v>14312.094999999999</v>
      </c>
      <c r="H723">
        <v>15267.005999999999</v>
      </c>
      <c r="I723">
        <v>17951.34</v>
      </c>
      <c r="J723">
        <v>18285.330999999998</v>
      </c>
      <c r="K723">
        <v>19506.335999999999</v>
      </c>
      <c r="L723">
        <v>20240.504000000001</v>
      </c>
      <c r="M723">
        <v>20688.347000000002</v>
      </c>
      <c r="N723">
        <v>21145.916000000001</v>
      </c>
      <c r="O723">
        <v>22244.249</v>
      </c>
      <c r="P723">
        <v>18</v>
      </c>
    </row>
    <row r="724" spans="1:16" x14ac:dyDescent="0.3">
      <c r="A724" t="s">
        <v>866</v>
      </c>
      <c r="B724" t="s">
        <v>33</v>
      </c>
      <c r="C724" t="s">
        <v>15</v>
      </c>
      <c r="D724" t="s">
        <v>20</v>
      </c>
      <c r="E724" t="s">
        <v>69</v>
      </c>
      <c r="F724">
        <v>13123.477000000001</v>
      </c>
      <c r="G724">
        <v>14524.047</v>
      </c>
      <c r="H724">
        <v>16169.656999999999</v>
      </c>
      <c r="I724">
        <v>17020.819</v>
      </c>
      <c r="J724">
        <v>18248.925999999999</v>
      </c>
      <c r="K724">
        <v>18895.488000000001</v>
      </c>
      <c r="L724">
        <v>19583.174999999999</v>
      </c>
      <c r="M724">
        <v>19710.45</v>
      </c>
      <c r="N724">
        <v>19940.379000000001</v>
      </c>
      <c r="O724">
        <v>20623.238000000001</v>
      </c>
      <c r="P724">
        <v>19</v>
      </c>
    </row>
    <row r="725" spans="1:16" x14ac:dyDescent="0.3">
      <c r="A725" t="s">
        <v>867</v>
      </c>
      <c r="B725" t="s">
        <v>47</v>
      </c>
      <c r="C725" t="s">
        <v>15</v>
      </c>
      <c r="D725" t="s">
        <v>20</v>
      </c>
      <c r="E725" t="s">
        <v>69</v>
      </c>
      <c r="F725">
        <v>11947.939</v>
      </c>
      <c r="G725">
        <v>13868.126</v>
      </c>
      <c r="H725">
        <v>14652.701999999999</v>
      </c>
      <c r="I725">
        <v>15343.7</v>
      </c>
      <c r="J725">
        <v>15549.43</v>
      </c>
      <c r="K725">
        <v>16356.289000000001</v>
      </c>
      <c r="L725">
        <v>14824.529</v>
      </c>
      <c r="M725">
        <v>16409.562000000002</v>
      </c>
      <c r="N725">
        <v>17013.824000000001</v>
      </c>
      <c r="O725">
        <v>17767.251</v>
      </c>
      <c r="P725">
        <v>20</v>
      </c>
    </row>
    <row r="726" spans="1:16" x14ac:dyDescent="0.3">
      <c r="A726" t="s">
        <v>868</v>
      </c>
      <c r="B726" t="s">
        <v>42</v>
      </c>
      <c r="C726" t="s">
        <v>15</v>
      </c>
      <c r="D726" t="s">
        <v>20</v>
      </c>
      <c r="E726" t="s">
        <v>69</v>
      </c>
      <c r="F726">
        <v>10261.217000000001</v>
      </c>
      <c r="G726">
        <v>10881.674000000001</v>
      </c>
      <c r="H726">
        <v>11881.414000000001</v>
      </c>
      <c r="I726">
        <v>13526.521000000001</v>
      </c>
      <c r="J726">
        <v>13836.32</v>
      </c>
      <c r="K726">
        <v>14543.501</v>
      </c>
      <c r="L726">
        <v>15108.307000000001</v>
      </c>
      <c r="M726">
        <v>16035.268</v>
      </c>
      <c r="N726">
        <v>16418.831999999999</v>
      </c>
      <c r="O726">
        <v>17445.491000000002</v>
      </c>
      <c r="P726">
        <v>21</v>
      </c>
    </row>
    <row r="727" spans="1:16" x14ac:dyDescent="0.3">
      <c r="A727" t="s">
        <v>869</v>
      </c>
      <c r="B727" t="s">
        <v>51</v>
      </c>
      <c r="C727" t="s">
        <v>15</v>
      </c>
      <c r="D727" t="s">
        <v>20</v>
      </c>
      <c r="E727" t="s">
        <v>69</v>
      </c>
      <c r="F727">
        <v>10616.339</v>
      </c>
      <c r="G727">
        <v>11031.813</v>
      </c>
      <c r="H727">
        <v>11971.656999999999</v>
      </c>
      <c r="I727">
        <v>12686.691999999999</v>
      </c>
      <c r="J727">
        <v>13842.561</v>
      </c>
      <c r="K727">
        <v>14551.296</v>
      </c>
      <c r="L727">
        <v>15584.215</v>
      </c>
      <c r="M727">
        <v>15843.407999999999</v>
      </c>
      <c r="N727">
        <v>15950.187</v>
      </c>
      <c r="O727">
        <v>16624.298999999999</v>
      </c>
      <c r="P727">
        <v>22</v>
      </c>
    </row>
    <row r="728" spans="1:16" x14ac:dyDescent="0.3">
      <c r="A728" t="s">
        <v>870</v>
      </c>
      <c r="B728" t="s">
        <v>30</v>
      </c>
      <c r="C728" t="s">
        <v>15</v>
      </c>
      <c r="D728" t="s">
        <v>20</v>
      </c>
      <c r="E728" t="s">
        <v>69</v>
      </c>
      <c r="F728">
        <v>10029.446</v>
      </c>
      <c r="G728">
        <v>10953.923000000001</v>
      </c>
      <c r="H728">
        <v>11641.709000000001</v>
      </c>
      <c r="I728">
        <v>12571.775</v>
      </c>
      <c r="J728">
        <v>12183.923000000001</v>
      </c>
      <c r="K728">
        <v>12329.048000000001</v>
      </c>
      <c r="L728">
        <v>13005.109</v>
      </c>
      <c r="M728">
        <v>13436.579</v>
      </c>
      <c r="N728">
        <v>13630.52</v>
      </c>
      <c r="O728">
        <v>14419.272000000001</v>
      </c>
      <c r="P728">
        <v>23</v>
      </c>
    </row>
    <row r="729" spans="1:16" x14ac:dyDescent="0.3">
      <c r="A729" t="s">
        <v>871</v>
      </c>
      <c r="B729" t="s">
        <v>52</v>
      </c>
      <c r="C729" t="s">
        <v>15</v>
      </c>
      <c r="D729" t="s">
        <v>20</v>
      </c>
      <c r="E729" t="s">
        <v>69</v>
      </c>
      <c r="F729">
        <v>8591.357</v>
      </c>
      <c r="G729">
        <v>9159.3490000000002</v>
      </c>
      <c r="H729">
        <v>9622.4570000000003</v>
      </c>
      <c r="I729">
        <v>10169.727000000001</v>
      </c>
      <c r="J729">
        <v>10794.999</v>
      </c>
      <c r="K729">
        <v>11726.164000000001</v>
      </c>
      <c r="L729">
        <v>12443.076999999999</v>
      </c>
      <c r="M729">
        <v>13072.786</v>
      </c>
      <c r="N729">
        <v>13089.669</v>
      </c>
      <c r="O729">
        <v>13488.888999999999</v>
      </c>
      <c r="P729">
        <v>24</v>
      </c>
    </row>
    <row r="730" spans="1:16" x14ac:dyDescent="0.3">
      <c r="A730" t="s">
        <v>872</v>
      </c>
      <c r="B730" t="s">
        <v>37</v>
      </c>
      <c r="C730" t="s">
        <v>15</v>
      </c>
      <c r="D730" t="s">
        <v>20</v>
      </c>
      <c r="E730" t="s">
        <v>69</v>
      </c>
      <c r="F730">
        <v>9101.7579999999998</v>
      </c>
      <c r="G730">
        <v>10148.835999999999</v>
      </c>
      <c r="H730">
        <v>9604.4509999999991</v>
      </c>
      <c r="I730">
        <v>10950.643</v>
      </c>
      <c r="J730">
        <v>11990.114</v>
      </c>
      <c r="K730">
        <v>12136.596</v>
      </c>
      <c r="L730">
        <v>12443.873</v>
      </c>
      <c r="M730">
        <v>12770.976000000001</v>
      </c>
      <c r="N730">
        <v>12451.146000000001</v>
      </c>
      <c r="O730">
        <v>12873.296</v>
      </c>
      <c r="P730">
        <v>25</v>
      </c>
    </row>
    <row r="731" spans="1:16" x14ac:dyDescent="0.3">
      <c r="A731" t="s">
        <v>873</v>
      </c>
      <c r="B731" t="s">
        <v>14</v>
      </c>
      <c r="C731" t="s">
        <v>15</v>
      </c>
      <c r="D731" t="s">
        <v>20</v>
      </c>
      <c r="E731" t="s">
        <v>69</v>
      </c>
      <c r="F731">
        <v>6928.6779999999999</v>
      </c>
      <c r="G731">
        <v>7259.2070000000003</v>
      </c>
      <c r="H731">
        <v>7537.5039999999999</v>
      </c>
      <c r="I731">
        <v>8813.9619999999995</v>
      </c>
      <c r="J731">
        <v>9272.4619999999995</v>
      </c>
      <c r="K731">
        <v>9593.6959999999999</v>
      </c>
      <c r="L731">
        <v>10613.504000000001</v>
      </c>
      <c r="M731">
        <v>10425.317999999999</v>
      </c>
      <c r="N731">
        <v>10801.666999999999</v>
      </c>
      <c r="O731">
        <v>11389.602000000001</v>
      </c>
      <c r="P731">
        <v>26</v>
      </c>
    </row>
    <row r="732" spans="1:16" x14ac:dyDescent="0.3">
      <c r="A732" t="s">
        <v>874</v>
      </c>
      <c r="B732" t="s">
        <v>38</v>
      </c>
      <c r="C732" t="s">
        <v>15</v>
      </c>
      <c r="D732" t="s">
        <v>20</v>
      </c>
      <c r="E732" t="s">
        <v>69</v>
      </c>
      <c r="F732">
        <v>5852.973</v>
      </c>
      <c r="G732">
        <v>6074.6409999999996</v>
      </c>
      <c r="H732">
        <v>6987.4920000000002</v>
      </c>
      <c r="I732">
        <v>7566.9449999999997</v>
      </c>
      <c r="J732">
        <v>8133.61</v>
      </c>
      <c r="K732">
        <v>8412.2630000000008</v>
      </c>
      <c r="L732">
        <v>8981.9940000000006</v>
      </c>
      <c r="M732">
        <v>9253.009</v>
      </c>
      <c r="N732">
        <v>9589.8459999999995</v>
      </c>
      <c r="O732">
        <v>10181.547</v>
      </c>
      <c r="P732">
        <v>27</v>
      </c>
    </row>
    <row r="733" spans="1:16" x14ac:dyDescent="0.3">
      <c r="A733" t="s">
        <v>875</v>
      </c>
      <c r="B733" t="s">
        <v>43</v>
      </c>
      <c r="C733" t="s">
        <v>15</v>
      </c>
      <c r="D733" t="s">
        <v>20</v>
      </c>
      <c r="E733" t="s">
        <v>69</v>
      </c>
      <c r="F733">
        <v>6689.3969999999999</v>
      </c>
      <c r="G733">
        <v>6953.6329999999998</v>
      </c>
      <c r="H733">
        <v>7374.59</v>
      </c>
      <c r="I733">
        <v>8632.5059999999994</v>
      </c>
      <c r="J733">
        <v>8655.0110000000004</v>
      </c>
      <c r="K733">
        <v>9038.8629999999994</v>
      </c>
      <c r="L733">
        <v>9438.5390000000007</v>
      </c>
      <c r="M733">
        <v>9833.2749999999996</v>
      </c>
      <c r="N733">
        <v>9696.6779999999999</v>
      </c>
      <c r="O733">
        <v>9772.8719999999994</v>
      </c>
      <c r="P733">
        <v>28</v>
      </c>
    </row>
    <row r="734" spans="1:16" x14ac:dyDescent="0.3">
      <c r="A734" t="s">
        <v>876</v>
      </c>
      <c r="B734" t="s">
        <v>49</v>
      </c>
      <c r="C734" t="s">
        <v>15</v>
      </c>
      <c r="D734" t="s">
        <v>20</v>
      </c>
      <c r="E734" t="s">
        <v>69</v>
      </c>
      <c r="F734">
        <v>5263.63</v>
      </c>
      <c r="G734">
        <v>5539.1080000000002</v>
      </c>
      <c r="H734">
        <v>6024.9030000000002</v>
      </c>
      <c r="I734">
        <v>7008.46</v>
      </c>
      <c r="J734">
        <v>6984.2820000000002</v>
      </c>
      <c r="K734">
        <v>7656.3019999999997</v>
      </c>
      <c r="L734">
        <v>7716.4219999999996</v>
      </c>
      <c r="M734">
        <v>7985.3940000000002</v>
      </c>
      <c r="N734">
        <v>7968.4489999999996</v>
      </c>
      <c r="O734">
        <v>8405.84</v>
      </c>
      <c r="P734">
        <v>29</v>
      </c>
    </row>
    <row r="735" spans="1:16" x14ac:dyDescent="0.3">
      <c r="A735" t="s">
        <v>877</v>
      </c>
      <c r="B735" t="s">
        <v>24</v>
      </c>
      <c r="C735" t="s">
        <v>15</v>
      </c>
      <c r="D735" t="s">
        <v>20</v>
      </c>
      <c r="E735" t="s">
        <v>69</v>
      </c>
      <c r="F735">
        <v>5333.4110000000001</v>
      </c>
      <c r="G735">
        <v>5561.424</v>
      </c>
      <c r="H735">
        <v>5916.5280000000002</v>
      </c>
      <c r="I735">
        <v>6650.2309999999998</v>
      </c>
      <c r="J735">
        <v>6877.2209999999995</v>
      </c>
      <c r="K735">
        <v>6866.2290000000003</v>
      </c>
      <c r="L735">
        <v>7183.152</v>
      </c>
      <c r="M735">
        <v>7288.0349999999999</v>
      </c>
      <c r="N735">
        <v>7529.5469999999996</v>
      </c>
      <c r="O735">
        <v>7834.2039999999997</v>
      </c>
      <c r="P735">
        <v>30</v>
      </c>
    </row>
    <row r="736" spans="1:16" x14ac:dyDescent="0.3">
      <c r="A736" t="s">
        <v>878</v>
      </c>
      <c r="B736" t="s">
        <v>26</v>
      </c>
      <c r="C736" t="s">
        <v>15</v>
      </c>
      <c r="D736" t="s">
        <v>20</v>
      </c>
      <c r="E736" t="s">
        <v>69</v>
      </c>
      <c r="F736">
        <v>4387.4620000000004</v>
      </c>
      <c r="G736">
        <v>4784.8599999999997</v>
      </c>
      <c r="H736">
        <v>5014.5349999999999</v>
      </c>
      <c r="I736">
        <v>5436.366</v>
      </c>
      <c r="J736">
        <v>5748.2150000000001</v>
      </c>
      <c r="K736">
        <v>5978.2640000000001</v>
      </c>
      <c r="L736">
        <v>6466.317</v>
      </c>
      <c r="M736">
        <v>6456.9390000000003</v>
      </c>
      <c r="N736">
        <v>6507.7650000000003</v>
      </c>
      <c r="O736">
        <v>6773.6109999999999</v>
      </c>
      <c r="P736">
        <v>31</v>
      </c>
    </row>
    <row r="737" spans="1:16" x14ac:dyDescent="0.3">
      <c r="A737" t="s">
        <v>879</v>
      </c>
      <c r="B737" t="s">
        <v>23</v>
      </c>
      <c r="C737" t="s">
        <v>15</v>
      </c>
      <c r="D737" t="s">
        <v>20</v>
      </c>
      <c r="E737" t="s">
        <v>69</v>
      </c>
      <c r="F737">
        <v>4106.5079999999998</v>
      </c>
      <c r="G737">
        <v>4464.3040000000001</v>
      </c>
      <c r="H737">
        <v>4599.768</v>
      </c>
      <c r="I737">
        <v>5255.3029999999999</v>
      </c>
      <c r="J737">
        <v>5720.6660000000002</v>
      </c>
      <c r="K737">
        <v>5481.1980000000003</v>
      </c>
      <c r="L737">
        <v>5538.2979999999998</v>
      </c>
      <c r="M737">
        <v>5738.1009999999997</v>
      </c>
      <c r="N737">
        <v>5872.3280000000004</v>
      </c>
      <c r="O737">
        <v>5983.0159999999996</v>
      </c>
      <c r="P737">
        <v>32</v>
      </c>
    </row>
    <row r="738" spans="1:16" x14ac:dyDescent="0.3">
      <c r="A738" t="s">
        <v>880</v>
      </c>
      <c r="B738" t="s">
        <v>29</v>
      </c>
      <c r="C738" t="s">
        <v>15</v>
      </c>
      <c r="D738" t="s">
        <v>20</v>
      </c>
      <c r="E738" t="s">
        <v>70</v>
      </c>
      <c r="F738">
        <v>76459.638999999996</v>
      </c>
      <c r="G738">
        <v>83625.138000000006</v>
      </c>
      <c r="H738">
        <v>86405.133000000002</v>
      </c>
      <c r="I738">
        <v>93100.403999999995</v>
      </c>
      <c r="J738">
        <v>97904.756999999998</v>
      </c>
      <c r="K738">
        <v>102031.518</v>
      </c>
      <c r="L738">
        <v>108073.226</v>
      </c>
      <c r="M738">
        <v>113189.963</v>
      </c>
      <c r="N738">
        <v>118974.44</v>
      </c>
      <c r="O738">
        <v>133599.79399999999</v>
      </c>
      <c r="P738">
        <v>1</v>
      </c>
    </row>
    <row r="739" spans="1:16" x14ac:dyDescent="0.3">
      <c r="A739" t="s">
        <v>881</v>
      </c>
      <c r="B739" t="s">
        <v>35</v>
      </c>
      <c r="C739" t="s">
        <v>15</v>
      </c>
      <c r="D739" t="s">
        <v>20</v>
      </c>
      <c r="E739" t="s">
        <v>70</v>
      </c>
      <c r="F739">
        <v>36861.47</v>
      </c>
      <c r="G739">
        <v>38745.410000000003</v>
      </c>
      <c r="H739">
        <v>41894.652999999998</v>
      </c>
      <c r="I739">
        <v>45902.195</v>
      </c>
      <c r="J739">
        <v>49457.538</v>
      </c>
      <c r="K739">
        <v>50621.182000000001</v>
      </c>
      <c r="L739">
        <v>54402.595999999998</v>
      </c>
      <c r="M739">
        <v>59411.021000000001</v>
      </c>
      <c r="N739">
        <v>63012.510999999999</v>
      </c>
      <c r="O739">
        <v>67377.812999999995</v>
      </c>
      <c r="P739">
        <v>2</v>
      </c>
    </row>
    <row r="740" spans="1:16" x14ac:dyDescent="0.3">
      <c r="A740" t="s">
        <v>882</v>
      </c>
      <c r="B740" t="s">
        <v>34</v>
      </c>
      <c r="C740" t="s">
        <v>15</v>
      </c>
      <c r="D740" t="s">
        <v>20</v>
      </c>
      <c r="E740" t="s">
        <v>70</v>
      </c>
      <c r="F740">
        <v>20991.429</v>
      </c>
      <c r="G740">
        <v>22867.165000000001</v>
      </c>
      <c r="H740">
        <v>24184.478999999999</v>
      </c>
      <c r="I740">
        <v>25516.274000000001</v>
      </c>
      <c r="J740">
        <v>28261.896000000001</v>
      </c>
      <c r="K740">
        <v>31058.34</v>
      </c>
      <c r="L740">
        <v>35432.067999999999</v>
      </c>
      <c r="M740">
        <v>40152.366999999998</v>
      </c>
      <c r="N740">
        <v>41120.667000000001</v>
      </c>
      <c r="O740">
        <v>45351.76</v>
      </c>
      <c r="P740">
        <v>3</v>
      </c>
    </row>
    <row r="741" spans="1:16" x14ac:dyDescent="0.3">
      <c r="A741" t="s">
        <v>883</v>
      </c>
      <c r="B741" t="s">
        <v>39</v>
      </c>
      <c r="C741" t="s">
        <v>15</v>
      </c>
      <c r="D741" t="s">
        <v>20</v>
      </c>
      <c r="E741" t="s">
        <v>70</v>
      </c>
      <c r="F741">
        <v>17862.384999999998</v>
      </c>
      <c r="G741">
        <v>19844.954000000002</v>
      </c>
      <c r="H741">
        <v>20969.258000000002</v>
      </c>
      <c r="I741">
        <v>22124.096000000001</v>
      </c>
      <c r="J741">
        <v>23028.84</v>
      </c>
      <c r="K741">
        <v>25316.329000000002</v>
      </c>
      <c r="L741">
        <v>28050.594000000001</v>
      </c>
      <c r="M741">
        <v>29857.645</v>
      </c>
      <c r="N741">
        <v>31285.719000000001</v>
      </c>
      <c r="O741">
        <v>35254.644999999997</v>
      </c>
      <c r="P741">
        <v>4</v>
      </c>
    </row>
    <row r="742" spans="1:16" x14ac:dyDescent="0.3">
      <c r="A742" t="s">
        <v>884</v>
      </c>
      <c r="B742" t="s">
        <v>50</v>
      </c>
      <c r="C742" t="s">
        <v>15</v>
      </c>
      <c r="D742" t="s">
        <v>20</v>
      </c>
      <c r="E742" t="s">
        <v>70</v>
      </c>
      <c r="F742">
        <v>20891.587</v>
      </c>
      <c r="G742">
        <v>21553.465</v>
      </c>
      <c r="H742">
        <v>22429.312000000002</v>
      </c>
      <c r="I742">
        <v>23619.394</v>
      </c>
      <c r="J742">
        <v>23788.41</v>
      </c>
      <c r="K742">
        <v>26110.905999999999</v>
      </c>
      <c r="L742">
        <v>27510.752</v>
      </c>
      <c r="M742">
        <v>27472.591</v>
      </c>
      <c r="N742">
        <v>30759.912</v>
      </c>
      <c r="O742">
        <v>33309.618999999999</v>
      </c>
      <c r="P742">
        <v>5</v>
      </c>
    </row>
    <row r="743" spans="1:16" x14ac:dyDescent="0.3">
      <c r="A743" t="s">
        <v>885</v>
      </c>
      <c r="B743" t="s">
        <v>31</v>
      </c>
      <c r="C743" t="s">
        <v>15</v>
      </c>
      <c r="D743" t="s">
        <v>20</v>
      </c>
      <c r="E743" t="s">
        <v>70</v>
      </c>
      <c r="F743">
        <v>14836.507</v>
      </c>
      <c r="G743">
        <v>15929.091</v>
      </c>
      <c r="H743">
        <v>16505.931</v>
      </c>
      <c r="I743">
        <v>18765.313999999998</v>
      </c>
      <c r="J743">
        <v>18875.251</v>
      </c>
      <c r="K743">
        <v>18918.427</v>
      </c>
      <c r="L743">
        <v>20922.672999999999</v>
      </c>
      <c r="M743">
        <v>22840.078000000001</v>
      </c>
      <c r="N743">
        <v>24719.46</v>
      </c>
      <c r="O743">
        <v>27089.207999999999</v>
      </c>
      <c r="P743">
        <v>6</v>
      </c>
    </row>
    <row r="744" spans="1:16" x14ac:dyDescent="0.3">
      <c r="A744" t="s">
        <v>886</v>
      </c>
      <c r="B744" t="s">
        <v>48</v>
      </c>
      <c r="C744" t="s">
        <v>15</v>
      </c>
      <c r="D744" t="s">
        <v>20</v>
      </c>
      <c r="E744" t="s">
        <v>70</v>
      </c>
      <c r="F744">
        <v>11138.714</v>
      </c>
      <c r="G744">
        <v>11975.539000000001</v>
      </c>
      <c r="H744">
        <v>11799.601000000001</v>
      </c>
      <c r="I744">
        <v>12976.087</v>
      </c>
      <c r="J744">
        <v>13645.941000000001</v>
      </c>
      <c r="K744">
        <v>15155.281000000001</v>
      </c>
      <c r="L744">
        <v>16621.811000000002</v>
      </c>
      <c r="M744">
        <v>17976.069</v>
      </c>
      <c r="N744">
        <v>19326.136999999999</v>
      </c>
      <c r="O744">
        <v>21815.254000000001</v>
      </c>
      <c r="P744">
        <v>7</v>
      </c>
    </row>
    <row r="745" spans="1:16" x14ac:dyDescent="0.3">
      <c r="A745" t="s">
        <v>887</v>
      </c>
      <c r="B745" t="s">
        <v>41</v>
      </c>
      <c r="C745" t="s">
        <v>15</v>
      </c>
      <c r="D745" t="s">
        <v>20</v>
      </c>
      <c r="E745" t="s">
        <v>70</v>
      </c>
      <c r="F745">
        <v>12036.056</v>
      </c>
      <c r="G745">
        <v>13305.272000000001</v>
      </c>
      <c r="H745">
        <v>13792.612999999999</v>
      </c>
      <c r="I745">
        <v>14083.607</v>
      </c>
      <c r="J745">
        <v>15820.23</v>
      </c>
      <c r="K745">
        <v>16681.478999999999</v>
      </c>
      <c r="L745">
        <v>17554.080999999998</v>
      </c>
      <c r="M745">
        <v>17788.762999999999</v>
      </c>
      <c r="N745">
        <v>20326.967000000001</v>
      </c>
      <c r="O745">
        <v>21554.325000000001</v>
      </c>
      <c r="P745">
        <v>8</v>
      </c>
    </row>
    <row r="746" spans="1:16" x14ac:dyDescent="0.3">
      <c r="A746" t="s">
        <v>888</v>
      </c>
      <c r="B746" t="s">
        <v>28</v>
      </c>
      <c r="C746" t="s">
        <v>15</v>
      </c>
      <c r="D746" t="s">
        <v>20</v>
      </c>
      <c r="E746" t="s">
        <v>70</v>
      </c>
      <c r="F746">
        <v>9945.5789999999997</v>
      </c>
      <c r="G746">
        <v>10809.537</v>
      </c>
      <c r="H746">
        <v>11124.803</v>
      </c>
      <c r="I746">
        <v>11414.976000000001</v>
      </c>
      <c r="J746">
        <v>12101.277</v>
      </c>
      <c r="K746">
        <v>14434.124</v>
      </c>
      <c r="L746">
        <v>16109.893</v>
      </c>
      <c r="M746">
        <v>17826.665000000001</v>
      </c>
      <c r="N746">
        <v>19139.091</v>
      </c>
      <c r="O746">
        <v>20852.468000000001</v>
      </c>
      <c r="P746">
        <v>9</v>
      </c>
    </row>
    <row r="747" spans="1:16" x14ac:dyDescent="0.3">
      <c r="A747" t="s">
        <v>889</v>
      </c>
      <c r="B747" t="s">
        <v>22</v>
      </c>
      <c r="C747" t="s">
        <v>15</v>
      </c>
      <c r="D747" t="s">
        <v>20</v>
      </c>
      <c r="E747" t="s">
        <v>70</v>
      </c>
      <c r="F747">
        <v>8613.1779999999999</v>
      </c>
      <c r="G747">
        <v>9841.6029999999992</v>
      </c>
      <c r="H747">
        <v>10721.807000000001</v>
      </c>
      <c r="I747">
        <v>11260.921</v>
      </c>
      <c r="J747">
        <v>11330.467000000001</v>
      </c>
      <c r="K747">
        <v>13669.450999999999</v>
      </c>
      <c r="L747">
        <v>15307.535</v>
      </c>
      <c r="M747">
        <v>15913.352999999999</v>
      </c>
      <c r="N747">
        <v>17391.593000000001</v>
      </c>
      <c r="O747">
        <v>20572.703000000001</v>
      </c>
      <c r="P747">
        <v>10</v>
      </c>
    </row>
    <row r="748" spans="1:16" x14ac:dyDescent="0.3">
      <c r="A748" t="s">
        <v>890</v>
      </c>
      <c r="B748" t="s">
        <v>27</v>
      </c>
      <c r="C748" t="s">
        <v>15</v>
      </c>
      <c r="D748" t="s">
        <v>20</v>
      </c>
      <c r="E748" t="s">
        <v>70</v>
      </c>
      <c r="F748">
        <v>7914.2430000000004</v>
      </c>
      <c r="G748">
        <v>8664.0439999999999</v>
      </c>
      <c r="H748">
        <v>9721.7469999999994</v>
      </c>
      <c r="I748">
        <v>10295.736999999999</v>
      </c>
      <c r="J748">
        <v>10520.076999999999</v>
      </c>
      <c r="K748">
        <v>13419.324000000001</v>
      </c>
      <c r="L748">
        <v>11104.86</v>
      </c>
      <c r="M748">
        <v>12801.984</v>
      </c>
      <c r="N748">
        <v>17454.557000000001</v>
      </c>
      <c r="O748">
        <v>19075.71</v>
      </c>
      <c r="P748">
        <v>11</v>
      </c>
    </row>
    <row r="749" spans="1:16" x14ac:dyDescent="0.3">
      <c r="A749" t="s">
        <v>891</v>
      </c>
      <c r="B749" t="s">
        <v>36</v>
      </c>
      <c r="C749" t="s">
        <v>15</v>
      </c>
      <c r="D749" t="s">
        <v>20</v>
      </c>
      <c r="E749" t="s">
        <v>70</v>
      </c>
      <c r="F749">
        <v>7614.1869999999999</v>
      </c>
      <c r="G749">
        <v>7809.3370000000004</v>
      </c>
      <c r="H749">
        <v>8504.2929999999997</v>
      </c>
      <c r="I749">
        <v>9953.616</v>
      </c>
      <c r="J749">
        <v>10550.142</v>
      </c>
      <c r="K749">
        <v>11812.192999999999</v>
      </c>
      <c r="L749">
        <v>13998.39</v>
      </c>
      <c r="M749">
        <v>15893.811</v>
      </c>
      <c r="N749">
        <v>17307.528999999999</v>
      </c>
      <c r="O749">
        <v>18220.089</v>
      </c>
      <c r="P749">
        <v>12</v>
      </c>
    </row>
    <row r="750" spans="1:16" x14ac:dyDescent="0.3">
      <c r="A750" t="s">
        <v>892</v>
      </c>
      <c r="B750" t="s">
        <v>25</v>
      </c>
      <c r="C750" t="s">
        <v>15</v>
      </c>
      <c r="D750" t="s">
        <v>20</v>
      </c>
      <c r="E750" t="s">
        <v>70</v>
      </c>
      <c r="F750">
        <v>7708.8649999999998</v>
      </c>
      <c r="G750">
        <v>8579.8469999999998</v>
      </c>
      <c r="H750">
        <v>9203.2090000000007</v>
      </c>
      <c r="I750">
        <v>10084.883</v>
      </c>
      <c r="J750">
        <v>10550.421</v>
      </c>
      <c r="K750">
        <v>11821.116</v>
      </c>
      <c r="L750">
        <v>12884.923000000001</v>
      </c>
      <c r="M750">
        <v>13756.13</v>
      </c>
      <c r="N750">
        <v>15219.101000000001</v>
      </c>
      <c r="O750">
        <v>16948.375</v>
      </c>
      <c r="P750">
        <v>13</v>
      </c>
    </row>
    <row r="751" spans="1:16" x14ac:dyDescent="0.3">
      <c r="A751" t="s">
        <v>893</v>
      </c>
      <c r="B751" t="s">
        <v>46</v>
      </c>
      <c r="C751" t="s">
        <v>15</v>
      </c>
      <c r="D751" t="s">
        <v>20</v>
      </c>
      <c r="E751" t="s">
        <v>70</v>
      </c>
      <c r="F751">
        <v>9275.7829999999994</v>
      </c>
      <c r="G751">
        <v>10022.852000000001</v>
      </c>
      <c r="H751">
        <v>10329.367</v>
      </c>
      <c r="I751">
        <v>10907.6</v>
      </c>
      <c r="J751">
        <v>11045.691999999999</v>
      </c>
      <c r="K751">
        <v>11989.963</v>
      </c>
      <c r="L751">
        <v>13394.716</v>
      </c>
      <c r="M751">
        <v>14142.025</v>
      </c>
      <c r="N751">
        <v>15118.549000000001</v>
      </c>
      <c r="O751">
        <v>16463.892</v>
      </c>
      <c r="P751">
        <v>14</v>
      </c>
    </row>
    <row r="752" spans="1:16" x14ac:dyDescent="0.3">
      <c r="A752" t="s">
        <v>894</v>
      </c>
      <c r="B752" t="s">
        <v>32</v>
      </c>
      <c r="C752" t="s">
        <v>15</v>
      </c>
      <c r="D752" t="s">
        <v>20</v>
      </c>
      <c r="E752" t="s">
        <v>70</v>
      </c>
      <c r="F752">
        <v>6447.6809999999996</v>
      </c>
      <c r="G752">
        <v>6905.6239999999998</v>
      </c>
      <c r="H752">
        <v>7367.8019999999997</v>
      </c>
      <c r="I752">
        <v>8208.3189999999995</v>
      </c>
      <c r="J752">
        <v>8382.7900000000009</v>
      </c>
      <c r="K752">
        <v>9325.2070000000003</v>
      </c>
      <c r="L752">
        <v>9692.4750000000004</v>
      </c>
      <c r="M752">
        <v>10261.195</v>
      </c>
      <c r="N752">
        <v>13164.361999999999</v>
      </c>
      <c r="O752">
        <v>14629.129000000001</v>
      </c>
      <c r="P752">
        <v>15</v>
      </c>
    </row>
    <row r="753" spans="1:16" x14ac:dyDescent="0.3">
      <c r="A753" t="s">
        <v>895</v>
      </c>
      <c r="B753" t="s">
        <v>47</v>
      </c>
      <c r="C753" t="s">
        <v>15</v>
      </c>
      <c r="D753" t="s">
        <v>20</v>
      </c>
      <c r="E753" t="s">
        <v>70</v>
      </c>
      <c r="F753">
        <v>8475.18</v>
      </c>
      <c r="G753">
        <v>8925.1119999999992</v>
      </c>
      <c r="H753">
        <v>8927.6</v>
      </c>
      <c r="I753">
        <v>9426.6589999999997</v>
      </c>
      <c r="J753">
        <v>9651.4030000000002</v>
      </c>
      <c r="K753">
        <v>10030.291999999999</v>
      </c>
      <c r="L753">
        <v>11247.173000000001</v>
      </c>
      <c r="M753">
        <v>11721.89</v>
      </c>
      <c r="N753">
        <v>13165.362999999999</v>
      </c>
      <c r="O753">
        <v>14236.364</v>
      </c>
      <c r="P753">
        <v>16</v>
      </c>
    </row>
    <row r="754" spans="1:16" x14ac:dyDescent="0.3">
      <c r="A754" t="s">
        <v>896</v>
      </c>
      <c r="B754" t="s">
        <v>44</v>
      </c>
      <c r="C754" t="s">
        <v>15</v>
      </c>
      <c r="D754" t="s">
        <v>20</v>
      </c>
      <c r="E754" t="s">
        <v>70</v>
      </c>
      <c r="F754">
        <v>6275.3019999999997</v>
      </c>
      <c r="G754">
        <v>6631.4049999999997</v>
      </c>
      <c r="H754">
        <v>7421.1229999999996</v>
      </c>
      <c r="I754">
        <v>7717.3010000000004</v>
      </c>
      <c r="J754">
        <v>7477.402</v>
      </c>
      <c r="K754">
        <v>8576.1669999999995</v>
      </c>
      <c r="L754">
        <v>10206.549999999999</v>
      </c>
      <c r="M754">
        <v>11167.717000000001</v>
      </c>
      <c r="N754">
        <v>12182.027</v>
      </c>
      <c r="O754">
        <v>13220.268</v>
      </c>
      <c r="P754">
        <v>17</v>
      </c>
    </row>
    <row r="755" spans="1:16" x14ac:dyDescent="0.3">
      <c r="A755" t="s">
        <v>897</v>
      </c>
      <c r="B755" t="s">
        <v>45</v>
      </c>
      <c r="C755" t="s">
        <v>15</v>
      </c>
      <c r="D755" t="s">
        <v>20</v>
      </c>
      <c r="E755" t="s">
        <v>70</v>
      </c>
      <c r="F755">
        <v>6772.7579999999998</v>
      </c>
      <c r="G755">
        <v>7532.3090000000002</v>
      </c>
      <c r="H755">
        <v>8053.7219999999998</v>
      </c>
      <c r="I755">
        <v>8317.1720000000005</v>
      </c>
      <c r="J755">
        <v>9168.4290000000001</v>
      </c>
      <c r="K755">
        <v>9692.2420000000002</v>
      </c>
      <c r="L755">
        <v>10647.538</v>
      </c>
      <c r="M755">
        <v>10927.790999999999</v>
      </c>
      <c r="N755">
        <v>12302.005999999999</v>
      </c>
      <c r="O755">
        <v>12973.767</v>
      </c>
      <c r="P755">
        <v>18</v>
      </c>
    </row>
    <row r="756" spans="1:16" x14ac:dyDescent="0.3">
      <c r="A756" t="s">
        <v>898</v>
      </c>
      <c r="B756" t="s">
        <v>51</v>
      </c>
      <c r="C756" t="s">
        <v>15</v>
      </c>
      <c r="D756" t="s">
        <v>20</v>
      </c>
      <c r="E756" t="s">
        <v>70</v>
      </c>
      <c r="F756">
        <v>5807.1620000000003</v>
      </c>
      <c r="G756">
        <v>6552.7529999999997</v>
      </c>
      <c r="H756">
        <v>6904.9759999999997</v>
      </c>
      <c r="I756">
        <v>7560.5990000000002</v>
      </c>
      <c r="J756">
        <v>7994.5919999999996</v>
      </c>
      <c r="K756">
        <v>8721.4509999999991</v>
      </c>
      <c r="L756">
        <v>9912.2350000000006</v>
      </c>
      <c r="M756">
        <v>10039.022999999999</v>
      </c>
      <c r="N756">
        <v>10803.736000000001</v>
      </c>
      <c r="O756">
        <v>11849.501</v>
      </c>
      <c r="P756">
        <v>19</v>
      </c>
    </row>
    <row r="757" spans="1:16" x14ac:dyDescent="0.3">
      <c r="A757" t="s">
        <v>899</v>
      </c>
      <c r="B757" t="s">
        <v>42</v>
      </c>
      <c r="C757" t="s">
        <v>15</v>
      </c>
      <c r="D757" t="s">
        <v>20</v>
      </c>
      <c r="E757" t="s">
        <v>70</v>
      </c>
      <c r="F757">
        <v>4582.9709999999995</v>
      </c>
      <c r="G757">
        <v>5293.3549999999996</v>
      </c>
      <c r="H757">
        <v>5435.8940000000002</v>
      </c>
      <c r="I757">
        <v>5883.018</v>
      </c>
      <c r="J757">
        <v>6280.4960000000001</v>
      </c>
      <c r="K757">
        <v>6920.9549999999999</v>
      </c>
      <c r="L757">
        <v>7319.8050000000003</v>
      </c>
      <c r="M757">
        <v>9015.2939999999999</v>
      </c>
      <c r="N757">
        <v>10267.673000000001</v>
      </c>
      <c r="O757">
        <v>11163.802</v>
      </c>
      <c r="P757">
        <v>20</v>
      </c>
    </row>
    <row r="758" spans="1:16" x14ac:dyDescent="0.3">
      <c r="A758" t="s">
        <v>900</v>
      </c>
      <c r="B758" t="s">
        <v>40</v>
      </c>
      <c r="C758" t="s">
        <v>15</v>
      </c>
      <c r="D758" t="s">
        <v>20</v>
      </c>
      <c r="E758" t="s">
        <v>70</v>
      </c>
      <c r="F758">
        <v>5533.0780000000004</v>
      </c>
      <c r="G758">
        <v>5998.5190000000002</v>
      </c>
      <c r="H758">
        <v>6517.4380000000001</v>
      </c>
      <c r="I758">
        <v>6819.9129999999996</v>
      </c>
      <c r="J758">
        <v>7458.1090000000004</v>
      </c>
      <c r="K758">
        <v>7970.4170000000004</v>
      </c>
      <c r="L758">
        <v>8341.8940000000002</v>
      </c>
      <c r="M758">
        <v>8743.4629999999997</v>
      </c>
      <c r="N758">
        <v>10036.333000000001</v>
      </c>
      <c r="O758">
        <v>11064.55</v>
      </c>
      <c r="P758">
        <v>21</v>
      </c>
    </row>
    <row r="759" spans="1:16" x14ac:dyDescent="0.3">
      <c r="A759" t="s">
        <v>901</v>
      </c>
      <c r="B759" t="s">
        <v>37</v>
      </c>
      <c r="C759" t="s">
        <v>15</v>
      </c>
      <c r="D759" t="s">
        <v>20</v>
      </c>
      <c r="E759" t="s">
        <v>70</v>
      </c>
      <c r="F759">
        <v>4897.3879999999999</v>
      </c>
      <c r="G759">
        <v>5460.8620000000001</v>
      </c>
      <c r="H759">
        <v>5595.3760000000002</v>
      </c>
      <c r="I759">
        <v>6501.0370000000003</v>
      </c>
      <c r="J759">
        <v>7380.9669999999996</v>
      </c>
      <c r="K759">
        <v>8473.3040000000001</v>
      </c>
      <c r="L759">
        <v>8261.9169999999995</v>
      </c>
      <c r="M759">
        <v>8859.4210000000003</v>
      </c>
      <c r="N759">
        <v>9788.0769999999993</v>
      </c>
      <c r="O759">
        <v>10835.171</v>
      </c>
      <c r="P759">
        <v>22</v>
      </c>
    </row>
    <row r="760" spans="1:16" x14ac:dyDescent="0.3">
      <c r="A760" t="s">
        <v>902</v>
      </c>
      <c r="B760" t="s">
        <v>33</v>
      </c>
      <c r="C760" t="s">
        <v>15</v>
      </c>
      <c r="D760" t="s">
        <v>20</v>
      </c>
      <c r="E760" t="s">
        <v>70</v>
      </c>
      <c r="F760">
        <v>5069.4210000000003</v>
      </c>
      <c r="G760">
        <v>5694.6610000000001</v>
      </c>
      <c r="H760">
        <v>5920.3</v>
      </c>
      <c r="I760">
        <v>6570.8379999999997</v>
      </c>
      <c r="J760">
        <v>6929.93</v>
      </c>
      <c r="K760">
        <v>7502.0129999999999</v>
      </c>
      <c r="L760">
        <v>8100.9219999999996</v>
      </c>
      <c r="M760">
        <v>8814.2440000000006</v>
      </c>
      <c r="N760">
        <v>10010.513999999999</v>
      </c>
      <c r="O760">
        <v>10408.831</v>
      </c>
      <c r="P760">
        <v>23</v>
      </c>
    </row>
    <row r="761" spans="1:16" x14ac:dyDescent="0.3">
      <c r="A761" t="s">
        <v>903</v>
      </c>
      <c r="B761" t="s">
        <v>14</v>
      </c>
      <c r="C761" t="s">
        <v>15</v>
      </c>
      <c r="D761" t="s">
        <v>20</v>
      </c>
      <c r="E761" t="s">
        <v>70</v>
      </c>
      <c r="F761">
        <v>4036.3090000000002</v>
      </c>
      <c r="G761">
        <v>4182.7629999999999</v>
      </c>
      <c r="H761">
        <v>4642.9949999999999</v>
      </c>
      <c r="I761">
        <v>5395.6149999999998</v>
      </c>
      <c r="J761">
        <v>6046.35</v>
      </c>
      <c r="K761">
        <v>6866.7330000000002</v>
      </c>
      <c r="L761">
        <v>7550.6949999999997</v>
      </c>
      <c r="M761">
        <v>8007.1329999999998</v>
      </c>
      <c r="N761">
        <v>8363.7459999999992</v>
      </c>
      <c r="O761">
        <v>9633.1229999999996</v>
      </c>
      <c r="P761">
        <v>24</v>
      </c>
    </row>
    <row r="762" spans="1:16" x14ac:dyDescent="0.3">
      <c r="A762" t="s">
        <v>904</v>
      </c>
      <c r="B762" t="s">
        <v>43</v>
      </c>
      <c r="C762" t="s">
        <v>15</v>
      </c>
      <c r="D762" t="s">
        <v>20</v>
      </c>
      <c r="E762" t="s">
        <v>70</v>
      </c>
      <c r="F762">
        <v>4628.3159999999998</v>
      </c>
      <c r="G762">
        <v>5138.1549999999997</v>
      </c>
      <c r="H762">
        <v>5475.0290000000005</v>
      </c>
      <c r="I762">
        <v>5895.6149999999998</v>
      </c>
      <c r="J762">
        <v>6196.357</v>
      </c>
      <c r="K762">
        <v>6714.2089999999998</v>
      </c>
      <c r="L762">
        <v>7397.6769999999997</v>
      </c>
      <c r="M762">
        <v>7885.8320000000003</v>
      </c>
      <c r="N762">
        <v>8693.65</v>
      </c>
      <c r="O762">
        <v>9275.3819999999996</v>
      </c>
      <c r="P762">
        <v>25</v>
      </c>
    </row>
    <row r="763" spans="1:16" x14ac:dyDescent="0.3">
      <c r="A763" t="s">
        <v>905</v>
      </c>
      <c r="B763" t="s">
        <v>30</v>
      </c>
      <c r="C763" t="s">
        <v>15</v>
      </c>
      <c r="D763" t="s">
        <v>20</v>
      </c>
      <c r="E763" t="s">
        <v>70</v>
      </c>
      <c r="F763">
        <v>4308.3739999999998</v>
      </c>
      <c r="G763">
        <v>4791.8729999999996</v>
      </c>
      <c r="H763">
        <v>4775.7160000000003</v>
      </c>
      <c r="I763">
        <v>5186.3119999999999</v>
      </c>
      <c r="J763">
        <v>5290.9219999999996</v>
      </c>
      <c r="K763">
        <v>6085.1270000000004</v>
      </c>
      <c r="L763">
        <v>5864.5020000000004</v>
      </c>
      <c r="M763">
        <v>6148.5069999999996</v>
      </c>
      <c r="N763">
        <v>7286.7389999999996</v>
      </c>
      <c r="O763">
        <v>7935.0659999999998</v>
      </c>
      <c r="P763">
        <v>26</v>
      </c>
    </row>
    <row r="764" spans="1:16" x14ac:dyDescent="0.3">
      <c r="A764" t="s">
        <v>906</v>
      </c>
      <c r="B764" t="s">
        <v>52</v>
      </c>
      <c r="C764" t="s">
        <v>15</v>
      </c>
      <c r="D764" t="s">
        <v>20</v>
      </c>
      <c r="E764" t="s">
        <v>70</v>
      </c>
      <c r="F764">
        <v>3361.806</v>
      </c>
      <c r="G764">
        <v>3561.4789999999998</v>
      </c>
      <c r="H764">
        <v>3731.0520000000001</v>
      </c>
      <c r="I764">
        <v>4063.0729999999999</v>
      </c>
      <c r="J764">
        <v>4627.0590000000002</v>
      </c>
      <c r="K764">
        <v>5056.0150000000003</v>
      </c>
      <c r="L764">
        <v>5341.902</v>
      </c>
      <c r="M764">
        <v>5761.3530000000001</v>
      </c>
      <c r="N764">
        <v>6655.7049999999999</v>
      </c>
      <c r="O764">
        <v>6799.6989999999996</v>
      </c>
      <c r="P764">
        <v>27</v>
      </c>
    </row>
    <row r="765" spans="1:16" x14ac:dyDescent="0.3">
      <c r="A765" t="s">
        <v>907</v>
      </c>
      <c r="B765" t="s">
        <v>38</v>
      </c>
      <c r="C765" t="s">
        <v>15</v>
      </c>
      <c r="D765" t="s">
        <v>20</v>
      </c>
      <c r="E765" t="s">
        <v>70</v>
      </c>
      <c r="F765">
        <v>2890.777</v>
      </c>
      <c r="G765">
        <v>3049.7159999999999</v>
      </c>
      <c r="H765">
        <v>3042.3029999999999</v>
      </c>
      <c r="I765">
        <v>3250.8029999999999</v>
      </c>
      <c r="J765">
        <v>3553.3029999999999</v>
      </c>
      <c r="K765">
        <v>4035.0309999999999</v>
      </c>
      <c r="L765">
        <v>4241.7150000000001</v>
      </c>
      <c r="M765">
        <v>4499.5339999999997</v>
      </c>
      <c r="N765">
        <v>5268.4340000000002</v>
      </c>
      <c r="O765">
        <v>5972.2020000000002</v>
      </c>
      <c r="P765">
        <v>28</v>
      </c>
    </row>
    <row r="766" spans="1:16" x14ac:dyDescent="0.3">
      <c r="A766" t="s">
        <v>908</v>
      </c>
      <c r="B766" t="s">
        <v>23</v>
      </c>
      <c r="C766" t="s">
        <v>15</v>
      </c>
      <c r="D766" t="s">
        <v>20</v>
      </c>
      <c r="E766" t="s">
        <v>70</v>
      </c>
      <c r="F766">
        <v>2577.1469999999999</v>
      </c>
      <c r="G766">
        <v>2935.97</v>
      </c>
      <c r="H766">
        <v>2988.7040000000002</v>
      </c>
      <c r="I766">
        <v>3058.0650000000001</v>
      </c>
      <c r="J766">
        <v>3343.6469999999999</v>
      </c>
      <c r="K766">
        <v>3605.8649999999998</v>
      </c>
      <c r="L766">
        <v>3959.8530000000001</v>
      </c>
      <c r="M766">
        <v>4603.5810000000001</v>
      </c>
      <c r="N766">
        <v>5059.3909999999996</v>
      </c>
      <c r="O766">
        <v>5877.67</v>
      </c>
      <c r="P766">
        <v>29</v>
      </c>
    </row>
    <row r="767" spans="1:16" x14ac:dyDescent="0.3">
      <c r="A767" t="s">
        <v>909</v>
      </c>
      <c r="B767" t="s">
        <v>49</v>
      </c>
      <c r="C767" t="s">
        <v>15</v>
      </c>
      <c r="D767" t="s">
        <v>20</v>
      </c>
      <c r="E767" t="s">
        <v>70</v>
      </c>
      <c r="F767">
        <v>2719.433</v>
      </c>
      <c r="G767">
        <v>2978.34</v>
      </c>
      <c r="H767">
        <v>3151.91</v>
      </c>
      <c r="I767">
        <v>3293.0929999999998</v>
      </c>
      <c r="J767">
        <v>3358.4920000000002</v>
      </c>
      <c r="K767">
        <v>3578.6109999999999</v>
      </c>
      <c r="L767">
        <v>3844.6729999999998</v>
      </c>
      <c r="M767">
        <v>3932.1309999999999</v>
      </c>
      <c r="N767">
        <v>4705.0690000000004</v>
      </c>
      <c r="O767">
        <v>4986.7330000000002</v>
      </c>
      <c r="P767">
        <v>30</v>
      </c>
    </row>
    <row r="768" spans="1:16" x14ac:dyDescent="0.3">
      <c r="A768" t="s">
        <v>910</v>
      </c>
      <c r="B768" t="s">
        <v>24</v>
      </c>
      <c r="C768" t="s">
        <v>15</v>
      </c>
      <c r="D768" t="s">
        <v>20</v>
      </c>
      <c r="E768" t="s">
        <v>70</v>
      </c>
      <c r="F768">
        <v>2277.056</v>
      </c>
      <c r="G768">
        <v>2381.19</v>
      </c>
      <c r="H768">
        <v>2487.319</v>
      </c>
      <c r="I768">
        <v>2953.5920000000001</v>
      </c>
      <c r="J768">
        <v>3073.587</v>
      </c>
      <c r="K768">
        <v>3257.4830000000002</v>
      </c>
      <c r="L768">
        <v>3502.1219999999998</v>
      </c>
      <c r="M768">
        <v>3655.6709999999998</v>
      </c>
      <c r="N768">
        <v>4653.0739999999996</v>
      </c>
      <c r="O768">
        <v>4683.3810000000003</v>
      </c>
      <c r="P768">
        <v>31</v>
      </c>
    </row>
    <row r="769" spans="1:16" x14ac:dyDescent="0.3">
      <c r="A769" t="s">
        <v>911</v>
      </c>
      <c r="B769" t="s">
        <v>26</v>
      </c>
      <c r="C769" t="s">
        <v>15</v>
      </c>
      <c r="D769" t="s">
        <v>20</v>
      </c>
      <c r="E769" t="s">
        <v>70</v>
      </c>
      <c r="F769">
        <v>2488.0430000000001</v>
      </c>
      <c r="G769">
        <v>2522.145</v>
      </c>
      <c r="H769">
        <v>2495.7939999999999</v>
      </c>
      <c r="I769">
        <v>2612.3850000000002</v>
      </c>
      <c r="J769">
        <v>2946.21</v>
      </c>
      <c r="K769">
        <v>3138.663</v>
      </c>
      <c r="L769">
        <v>3416.6489999999999</v>
      </c>
      <c r="M769">
        <v>3559.9079999999999</v>
      </c>
      <c r="N769">
        <v>4081.4609999999998</v>
      </c>
      <c r="O769">
        <v>4402.2039999999997</v>
      </c>
      <c r="P769">
        <v>32</v>
      </c>
    </row>
    <row r="770" spans="1:16" x14ac:dyDescent="0.3">
      <c r="A770" t="s">
        <v>912</v>
      </c>
      <c r="B770" t="s">
        <v>29</v>
      </c>
      <c r="C770" t="s">
        <v>15</v>
      </c>
      <c r="D770" t="s">
        <v>20</v>
      </c>
      <c r="E770" t="s">
        <v>71</v>
      </c>
      <c r="F770">
        <v>21898.637999999999</v>
      </c>
      <c r="G770">
        <v>24747.681</v>
      </c>
      <c r="H770">
        <v>23628.330999999998</v>
      </c>
      <c r="I770">
        <v>25043.198</v>
      </c>
      <c r="J770">
        <v>26315.03</v>
      </c>
      <c r="K770">
        <v>27845.965</v>
      </c>
      <c r="L770">
        <v>30097.636999999999</v>
      </c>
      <c r="M770">
        <v>30668.008000000002</v>
      </c>
      <c r="N770">
        <v>18446.462</v>
      </c>
      <c r="O770">
        <v>23174.304</v>
      </c>
      <c r="P770">
        <v>1</v>
      </c>
    </row>
    <row r="771" spans="1:16" x14ac:dyDescent="0.3">
      <c r="A771" t="s">
        <v>913</v>
      </c>
      <c r="B771" t="s">
        <v>39</v>
      </c>
      <c r="C771" t="s">
        <v>15</v>
      </c>
      <c r="D771" t="s">
        <v>20</v>
      </c>
      <c r="E771" t="s">
        <v>71</v>
      </c>
      <c r="F771">
        <v>6073.4979999999996</v>
      </c>
      <c r="G771">
        <v>6374.56</v>
      </c>
      <c r="H771">
        <v>6678.2849999999999</v>
      </c>
      <c r="I771">
        <v>7358.8090000000002</v>
      </c>
      <c r="J771">
        <v>7869.3320000000003</v>
      </c>
      <c r="K771">
        <v>8445.9709999999995</v>
      </c>
      <c r="L771">
        <v>8946.5120000000006</v>
      </c>
      <c r="M771">
        <v>9369.6360000000004</v>
      </c>
      <c r="N771">
        <v>5551.393</v>
      </c>
      <c r="O771">
        <v>7061.5309999999999</v>
      </c>
      <c r="P771">
        <v>2</v>
      </c>
    </row>
    <row r="772" spans="1:16" x14ac:dyDescent="0.3">
      <c r="A772" t="s">
        <v>914</v>
      </c>
      <c r="B772" t="s">
        <v>43</v>
      </c>
      <c r="C772" t="s">
        <v>15</v>
      </c>
      <c r="D772" t="s">
        <v>20</v>
      </c>
      <c r="E772" t="s">
        <v>71</v>
      </c>
      <c r="F772">
        <v>3914.9450000000002</v>
      </c>
      <c r="G772">
        <v>3570.71</v>
      </c>
      <c r="H772">
        <v>3898.1219999999998</v>
      </c>
      <c r="I772">
        <v>4192.8</v>
      </c>
      <c r="J772">
        <v>4683.9620000000004</v>
      </c>
      <c r="K772">
        <v>5043.2820000000002</v>
      </c>
      <c r="L772">
        <v>5377.3450000000003</v>
      </c>
      <c r="M772">
        <v>5546.6850000000004</v>
      </c>
      <c r="N772">
        <v>4384.9250000000002</v>
      </c>
      <c r="O772">
        <v>6686.8789999999999</v>
      </c>
      <c r="P772">
        <v>3</v>
      </c>
    </row>
    <row r="773" spans="1:16" x14ac:dyDescent="0.3">
      <c r="A773" t="s">
        <v>915</v>
      </c>
      <c r="B773" t="s">
        <v>35</v>
      </c>
      <c r="C773" t="s">
        <v>15</v>
      </c>
      <c r="D773" t="s">
        <v>20</v>
      </c>
      <c r="E773" t="s">
        <v>71</v>
      </c>
      <c r="F773">
        <v>4967.3</v>
      </c>
      <c r="G773">
        <v>5442.77</v>
      </c>
      <c r="H773">
        <v>5440.549</v>
      </c>
      <c r="I773">
        <v>5827.6090000000004</v>
      </c>
      <c r="J773">
        <v>6296.491</v>
      </c>
      <c r="K773">
        <v>6555.0410000000002</v>
      </c>
      <c r="L773">
        <v>6941.8180000000002</v>
      </c>
      <c r="M773">
        <v>7205.4070000000002</v>
      </c>
      <c r="N773">
        <v>4357.1549999999997</v>
      </c>
      <c r="O773">
        <v>5676.326</v>
      </c>
      <c r="P773">
        <v>4</v>
      </c>
    </row>
    <row r="774" spans="1:16" x14ac:dyDescent="0.3">
      <c r="A774" t="s">
        <v>916</v>
      </c>
      <c r="B774" t="s">
        <v>22</v>
      </c>
      <c r="C774" t="s">
        <v>15</v>
      </c>
      <c r="D774" t="s">
        <v>20</v>
      </c>
      <c r="E774" t="s">
        <v>71</v>
      </c>
      <c r="F774">
        <v>5072.2510000000002</v>
      </c>
      <c r="G774">
        <v>5191.0050000000001</v>
      </c>
      <c r="H774">
        <v>5427.7439999999997</v>
      </c>
      <c r="I774">
        <v>5816.5169999999998</v>
      </c>
      <c r="J774">
        <v>6229.8720000000003</v>
      </c>
      <c r="K774">
        <v>6616.7280000000001</v>
      </c>
      <c r="L774">
        <v>7192.2150000000001</v>
      </c>
      <c r="M774">
        <v>7356.56</v>
      </c>
      <c r="N774">
        <v>4198.45</v>
      </c>
      <c r="O774">
        <v>5585.268</v>
      </c>
      <c r="P774">
        <v>5</v>
      </c>
    </row>
    <row r="775" spans="1:16" x14ac:dyDescent="0.3">
      <c r="A775" t="s">
        <v>917</v>
      </c>
      <c r="B775" t="s">
        <v>34</v>
      </c>
      <c r="C775" t="s">
        <v>15</v>
      </c>
      <c r="D775" t="s">
        <v>20</v>
      </c>
      <c r="E775" t="s">
        <v>71</v>
      </c>
      <c r="F775">
        <v>4347.1760000000004</v>
      </c>
      <c r="G775">
        <v>4722.6009999999997</v>
      </c>
      <c r="H775">
        <v>4916.75</v>
      </c>
      <c r="I775">
        <v>5122.866</v>
      </c>
      <c r="J775">
        <v>5465.799</v>
      </c>
      <c r="K775">
        <v>5848.4769999999999</v>
      </c>
      <c r="L775">
        <v>6228.1220000000003</v>
      </c>
      <c r="M775">
        <v>6490.759</v>
      </c>
      <c r="N775">
        <v>3666.93</v>
      </c>
      <c r="O775">
        <v>4849.5630000000001</v>
      </c>
      <c r="P775">
        <v>6</v>
      </c>
    </row>
    <row r="776" spans="1:16" x14ac:dyDescent="0.3">
      <c r="A776" t="s">
        <v>918</v>
      </c>
      <c r="B776" t="s">
        <v>25</v>
      </c>
      <c r="C776" t="s">
        <v>15</v>
      </c>
      <c r="D776" t="s">
        <v>20</v>
      </c>
      <c r="E776" t="s">
        <v>71</v>
      </c>
      <c r="F776">
        <v>2499.3960000000002</v>
      </c>
      <c r="G776">
        <v>2633.0360000000001</v>
      </c>
      <c r="H776">
        <v>2785.0859999999998</v>
      </c>
      <c r="I776">
        <v>3018.7359999999999</v>
      </c>
      <c r="J776">
        <v>3285.319</v>
      </c>
      <c r="K776">
        <v>3537.8380000000002</v>
      </c>
      <c r="L776">
        <v>3738.9380000000001</v>
      </c>
      <c r="M776">
        <v>3765.5160000000001</v>
      </c>
      <c r="N776">
        <v>2222.52</v>
      </c>
      <c r="O776">
        <v>2863.9839999999999</v>
      </c>
      <c r="P776">
        <v>7</v>
      </c>
    </row>
    <row r="777" spans="1:16" x14ac:dyDescent="0.3">
      <c r="A777" t="s">
        <v>919</v>
      </c>
      <c r="B777" t="s">
        <v>31</v>
      </c>
      <c r="C777" t="s">
        <v>15</v>
      </c>
      <c r="D777" t="s">
        <v>20</v>
      </c>
      <c r="E777" t="s">
        <v>71</v>
      </c>
      <c r="F777">
        <v>2327.96</v>
      </c>
      <c r="G777">
        <v>2397.3229999999999</v>
      </c>
      <c r="H777">
        <v>2432.9470000000001</v>
      </c>
      <c r="I777">
        <v>2576.1590000000001</v>
      </c>
      <c r="J777">
        <v>2767.2809999999999</v>
      </c>
      <c r="K777">
        <v>2962.7550000000001</v>
      </c>
      <c r="L777">
        <v>3184.2919999999999</v>
      </c>
      <c r="M777">
        <v>3251.7420000000002</v>
      </c>
      <c r="N777">
        <v>1868.296</v>
      </c>
      <c r="O777">
        <v>2460.9459999999999</v>
      </c>
      <c r="P777">
        <v>8</v>
      </c>
    </row>
    <row r="778" spans="1:16" x14ac:dyDescent="0.3">
      <c r="A778" t="s">
        <v>920</v>
      </c>
      <c r="B778" t="s">
        <v>36</v>
      </c>
      <c r="C778" t="s">
        <v>15</v>
      </c>
      <c r="D778" t="s">
        <v>20</v>
      </c>
      <c r="E778" t="s">
        <v>71</v>
      </c>
      <c r="F778">
        <v>1612.1569999999999</v>
      </c>
      <c r="G778">
        <v>1733.943</v>
      </c>
      <c r="H778">
        <v>1724.123</v>
      </c>
      <c r="I778">
        <v>1812.1590000000001</v>
      </c>
      <c r="J778">
        <v>1980.386</v>
      </c>
      <c r="K778">
        <v>2106.0720000000001</v>
      </c>
      <c r="L778">
        <v>2241.7489999999998</v>
      </c>
      <c r="M778">
        <v>2288.596</v>
      </c>
      <c r="N778">
        <v>1301.8579999999999</v>
      </c>
      <c r="O778">
        <v>1708.6369999999999</v>
      </c>
      <c r="P778">
        <v>9</v>
      </c>
    </row>
    <row r="779" spans="1:16" x14ac:dyDescent="0.3">
      <c r="A779" t="s">
        <v>921</v>
      </c>
      <c r="B779" t="s">
        <v>45</v>
      </c>
      <c r="C779" t="s">
        <v>15</v>
      </c>
      <c r="D779" t="s">
        <v>20</v>
      </c>
      <c r="E779" t="s">
        <v>71</v>
      </c>
      <c r="F779">
        <v>1473.204</v>
      </c>
      <c r="G779">
        <v>1561.261</v>
      </c>
      <c r="H779">
        <v>1548.604</v>
      </c>
      <c r="I779">
        <v>1650.8720000000001</v>
      </c>
      <c r="J779">
        <v>1737.777</v>
      </c>
      <c r="K779">
        <v>1860.759</v>
      </c>
      <c r="L779">
        <v>1974.7909999999999</v>
      </c>
      <c r="M779">
        <v>2029.2349999999999</v>
      </c>
      <c r="N779">
        <v>1134.9949999999999</v>
      </c>
      <c r="O779">
        <v>1549.68</v>
      </c>
      <c r="P779">
        <v>10</v>
      </c>
    </row>
    <row r="780" spans="1:16" x14ac:dyDescent="0.3">
      <c r="A780" t="s">
        <v>922</v>
      </c>
      <c r="B780" t="s">
        <v>50</v>
      </c>
      <c r="C780" t="s">
        <v>15</v>
      </c>
      <c r="D780" t="s">
        <v>20</v>
      </c>
      <c r="E780" t="s">
        <v>71</v>
      </c>
      <c r="F780">
        <v>1519.4490000000001</v>
      </c>
      <c r="G780">
        <v>1571.249</v>
      </c>
      <c r="H780">
        <v>1617.7</v>
      </c>
      <c r="I780">
        <v>1722.7619999999999</v>
      </c>
      <c r="J780">
        <v>1784.127</v>
      </c>
      <c r="K780">
        <v>1838.951</v>
      </c>
      <c r="L780">
        <v>1977.6679999999999</v>
      </c>
      <c r="M780">
        <v>2046.5609999999999</v>
      </c>
      <c r="N780">
        <v>1171.4280000000001</v>
      </c>
      <c r="O780">
        <v>1447.279</v>
      </c>
      <c r="P780">
        <v>11</v>
      </c>
    </row>
    <row r="781" spans="1:16" x14ac:dyDescent="0.3">
      <c r="A781" t="s">
        <v>923</v>
      </c>
      <c r="B781" t="s">
        <v>46</v>
      </c>
      <c r="C781" t="s">
        <v>15</v>
      </c>
      <c r="D781" t="s">
        <v>20</v>
      </c>
      <c r="E781" t="s">
        <v>71</v>
      </c>
      <c r="F781">
        <v>1437.258</v>
      </c>
      <c r="G781">
        <v>1487.539</v>
      </c>
      <c r="H781">
        <v>1512.8689999999999</v>
      </c>
      <c r="I781">
        <v>1599.4949999999999</v>
      </c>
      <c r="J781">
        <v>1714.856</v>
      </c>
      <c r="K781">
        <v>1720.0160000000001</v>
      </c>
      <c r="L781">
        <v>1869.671</v>
      </c>
      <c r="M781">
        <v>1812.9059999999999</v>
      </c>
      <c r="N781">
        <v>1031.5260000000001</v>
      </c>
      <c r="O781">
        <v>1415.9469999999999</v>
      </c>
      <c r="P781">
        <v>12</v>
      </c>
    </row>
    <row r="782" spans="1:16" x14ac:dyDescent="0.3">
      <c r="A782" t="s">
        <v>924</v>
      </c>
      <c r="B782" t="s">
        <v>33</v>
      </c>
      <c r="C782" t="s">
        <v>15</v>
      </c>
      <c r="D782" t="s">
        <v>20</v>
      </c>
      <c r="E782" t="s">
        <v>71</v>
      </c>
      <c r="F782">
        <v>1080.6569999999999</v>
      </c>
      <c r="G782">
        <v>1163.655</v>
      </c>
      <c r="H782">
        <v>1226.5229999999999</v>
      </c>
      <c r="I782">
        <v>1286.68</v>
      </c>
      <c r="J782">
        <v>1385.8610000000001</v>
      </c>
      <c r="K782">
        <v>1466.9269999999999</v>
      </c>
      <c r="L782">
        <v>1572.9290000000001</v>
      </c>
      <c r="M782">
        <v>1612.7650000000001</v>
      </c>
      <c r="N782">
        <v>927.70399999999995</v>
      </c>
      <c r="O782">
        <v>1256.95</v>
      </c>
      <c r="P782">
        <v>13</v>
      </c>
    </row>
    <row r="783" spans="1:16" x14ac:dyDescent="0.3">
      <c r="A783" t="s">
        <v>925</v>
      </c>
      <c r="B783" t="s">
        <v>28</v>
      </c>
      <c r="C783" t="s">
        <v>15</v>
      </c>
      <c r="D783" t="s">
        <v>20</v>
      </c>
      <c r="E783" t="s">
        <v>71</v>
      </c>
      <c r="F783">
        <v>1169.712</v>
      </c>
      <c r="G783">
        <v>1198.5060000000001</v>
      </c>
      <c r="H783">
        <v>1224.2180000000001</v>
      </c>
      <c r="I783">
        <v>1325.7270000000001</v>
      </c>
      <c r="J783">
        <v>1387.723</v>
      </c>
      <c r="K783">
        <v>1396.0129999999999</v>
      </c>
      <c r="L783">
        <v>1510.6179999999999</v>
      </c>
      <c r="M783">
        <v>1496.8779999999999</v>
      </c>
      <c r="N783">
        <v>816.20899999999995</v>
      </c>
      <c r="O783">
        <v>1196.3340000000001</v>
      </c>
      <c r="P783">
        <v>14</v>
      </c>
    </row>
    <row r="784" spans="1:16" x14ac:dyDescent="0.3">
      <c r="A784" t="s">
        <v>926</v>
      </c>
      <c r="B784" t="s">
        <v>41</v>
      </c>
      <c r="C784" t="s">
        <v>15</v>
      </c>
      <c r="D784" t="s">
        <v>20</v>
      </c>
      <c r="E784" t="s">
        <v>71</v>
      </c>
      <c r="F784">
        <v>1375.9680000000001</v>
      </c>
      <c r="G784">
        <v>1386.9369999999999</v>
      </c>
      <c r="H784">
        <v>1547.5609999999999</v>
      </c>
      <c r="I784">
        <v>1657.73</v>
      </c>
      <c r="J784">
        <v>1660.319</v>
      </c>
      <c r="K784">
        <v>1586.3040000000001</v>
      </c>
      <c r="L784">
        <v>1672.546</v>
      </c>
      <c r="M784">
        <v>1730.4760000000001</v>
      </c>
      <c r="N784">
        <v>1037.6389999999999</v>
      </c>
      <c r="O784">
        <v>1148.0940000000001</v>
      </c>
      <c r="P784">
        <v>15</v>
      </c>
    </row>
    <row r="785" spans="1:16" x14ac:dyDescent="0.3">
      <c r="A785" t="s">
        <v>927</v>
      </c>
      <c r="B785" t="s">
        <v>23</v>
      </c>
      <c r="C785" t="s">
        <v>15</v>
      </c>
      <c r="D785" t="s">
        <v>20</v>
      </c>
      <c r="E785" t="s">
        <v>71</v>
      </c>
      <c r="F785">
        <v>725.42100000000005</v>
      </c>
      <c r="G785">
        <v>704.673</v>
      </c>
      <c r="H785">
        <v>739.16600000000005</v>
      </c>
      <c r="I785">
        <v>802.50300000000004</v>
      </c>
      <c r="J785">
        <v>867.69299999999998</v>
      </c>
      <c r="K785">
        <v>887.49199999999996</v>
      </c>
      <c r="L785">
        <v>942.55799999999999</v>
      </c>
      <c r="M785">
        <v>1040.597</v>
      </c>
      <c r="N785">
        <v>828.74400000000003</v>
      </c>
      <c r="O785">
        <v>776.64599999999996</v>
      </c>
      <c r="P785">
        <v>16</v>
      </c>
    </row>
    <row r="786" spans="1:16" x14ac:dyDescent="0.3">
      <c r="A786" t="s">
        <v>928</v>
      </c>
      <c r="B786" t="s">
        <v>48</v>
      </c>
      <c r="C786" t="s">
        <v>15</v>
      </c>
      <c r="D786" t="s">
        <v>20</v>
      </c>
      <c r="E786" t="s">
        <v>71</v>
      </c>
      <c r="F786">
        <v>835.91600000000005</v>
      </c>
      <c r="G786">
        <v>870.13900000000001</v>
      </c>
      <c r="H786">
        <v>854.35500000000002</v>
      </c>
      <c r="I786">
        <v>894.15899999999999</v>
      </c>
      <c r="J786">
        <v>924.53800000000001</v>
      </c>
      <c r="K786">
        <v>960.65099999999995</v>
      </c>
      <c r="L786">
        <v>1033.623</v>
      </c>
      <c r="M786">
        <v>1040.2139999999999</v>
      </c>
      <c r="N786">
        <v>555.32000000000005</v>
      </c>
      <c r="O786">
        <v>765.94799999999998</v>
      </c>
      <c r="P786">
        <v>17</v>
      </c>
    </row>
    <row r="787" spans="1:16" x14ac:dyDescent="0.3">
      <c r="A787" t="s">
        <v>929</v>
      </c>
      <c r="B787" t="s">
        <v>51</v>
      </c>
      <c r="C787" t="s">
        <v>15</v>
      </c>
      <c r="D787" t="s">
        <v>20</v>
      </c>
      <c r="E787" t="s">
        <v>71</v>
      </c>
      <c r="F787">
        <v>600.33799999999997</v>
      </c>
      <c r="G787">
        <v>649.04</v>
      </c>
      <c r="H787">
        <v>641.33000000000004</v>
      </c>
      <c r="I787">
        <v>671.82399999999996</v>
      </c>
      <c r="J787">
        <v>708.28200000000004</v>
      </c>
      <c r="K787">
        <v>756.33600000000001</v>
      </c>
      <c r="L787">
        <v>829.66200000000003</v>
      </c>
      <c r="M787">
        <v>864.10400000000004</v>
      </c>
      <c r="N787">
        <v>524.73800000000006</v>
      </c>
      <c r="O787">
        <v>758.05399999999997</v>
      </c>
      <c r="P787">
        <v>18</v>
      </c>
    </row>
    <row r="788" spans="1:16" x14ac:dyDescent="0.3">
      <c r="A788" t="s">
        <v>930</v>
      </c>
      <c r="B788" t="s">
        <v>24</v>
      </c>
      <c r="C788" t="s">
        <v>15</v>
      </c>
      <c r="D788" t="s">
        <v>20</v>
      </c>
      <c r="E788" t="s">
        <v>71</v>
      </c>
      <c r="F788">
        <v>543.63400000000001</v>
      </c>
      <c r="G788">
        <v>593.13300000000004</v>
      </c>
      <c r="H788">
        <v>596.15</v>
      </c>
      <c r="I788">
        <v>648.24</v>
      </c>
      <c r="J788">
        <v>701.48</v>
      </c>
      <c r="K788">
        <v>760.35900000000004</v>
      </c>
      <c r="L788">
        <v>812.12699999999995</v>
      </c>
      <c r="M788">
        <v>829.03499999999997</v>
      </c>
      <c r="N788">
        <v>463.96899999999999</v>
      </c>
      <c r="O788">
        <v>632.30999999999995</v>
      </c>
      <c r="P788">
        <v>19</v>
      </c>
    </row>
    <row r="789" spans="1:16" x14ac:dyDescent="0.3">
      <c r="A789" t="s">
        <v>931</v>
      </c>
      <c r="B789" t="s">
        <v>40</v>
      </c>
      <c r="C789" t="s">
        <v>15</v>
      </c>
      <c r="D789" t="s">
        <v>20</v>
      </c>
      <c r="E789" t="s">
        <v>71</v>
      </c>
      <c r="F789">
        <v>567.5</v>
      </c>
      <c r="G789">
        <v>581.33399999999995</v>
      </c>
      <c r="H789">
        <v>588.42100000000005</v>
      </c>
      <c r="I789">
        <v>617.26300000000003</v>
      </c>
      <c r="J789">
        <v>667.37300000000005</v>
      </c>
      <c r="K789">
        <v>701.2</v>
      </c>
      <c r="L789">
        <v>746.61199999999997</v>
      </c>
      <c r="M789">
        <v>777.28499999999997</v>
      </c>
      <c r="N789">
        <v>449.209</v>
      </c>
      <c r="O789">
        <v>601.74099999999999</v>
      </c>
      <c r="P789">
        <v>20</v>
      </c>
    </row>
    <row r="790" spans="1:16" x14ac:dyDescent="0.3">
      <c r="A790" t="s">
        <v>932</v>
      </c>
      <c r="B790" t="s">
        <v>42</v>
      </c>
      <c r="C790" t="s">
        <v>15</v>
      </c>
      <c r="D790" t="s">
        <v>20</v>
      </c>
      <c r="E790" t="s">
        <v>71</v>
      </c>
      <c r="F790">
        <v>531.30799999999999</v>
      </c>
      <c r="G790">
        <v>591.03099999999995</v>
      </c>
      <c r="H790">
        <v>567.827</v>
      </c>
      <c r="I790">
        <v>609.851</v>
      </c>
      <c r="J790">
        <v>644.63900000000001</v>
      </c>
      <c r="K790">
        <v>670.62800000000004</v>
      </c>
      <c r="L790">
        <v>717.55100000000004</v>
      </c>
      <c r="M790">
        <v>735.45399999999995</v>
      </c>
      <c r="N790">
        <v>435.55500000000001</v>
      </c>
      <c r="O790">
        <v>592.04999999999995</v>
      </c>
      <c r="P790">
        <v>21</v>
      </c>
    </row>
    <row r="791" spans="1:16" x14ac:dyDescent="0.3">
      <c r="A791" t="s">
        <v>933</v>
      </c>
      <c r="B791" t="s">
        <v>44</v>
      </c>
      <c r="C791" t="s">
        <v>15</v>
      </c>
      <c r="D791" t="s">
        <v>20</v>
      </c>
      <c r="E791" t="s">
        <v>71</v>
      </c>
      <c r="F791">
        <v>578.55399999999997</v>
      </c>
      <c r="G791">
        <v>607.17399999999998</v>
      </c>
      <c r="H791">
        <v>604.81700000000001</v>
      </c>
      <c r="I791">
        <v>649.59100000000001</v>
      </c>
      <c r="J791">
        <v>685.08799999999997</v>
      </c>
      <c r="K791">
        <v>716.31799999999998</v>
      </c>
      <c r="L791">
        <v>753.11599999999999</v>
      </c>
      <c r="M791">
        <v>771.95100000000002</v>
      </c>
      <c r="N791">
        <v>427.66699999999997</v>
      </c>
      <c r="O791">
        <v>574.10699999999997</v>
      </c>
      <c r="P791">
        <v>22</v>
      </c>
    </row>
    <row r="792" spans="1:16" x14ac:dyDescent="0.3">
      <c r="A792" t="s">
        <v>934</v>
      </c>
      <c r="B792" t="s">
        <v>37</v>
      </c>
      <c r="C792" t="s">
        <v>15</v>
      </c>
      <c r="D792" t="s">
        <v>20</v>
      </c>
      <c r="E792" t="s">
        <v>71</v>
      </c>
      <c r="F792">
        <v>585.88800000000003</v>
      </c>
      <c r="G792">
        <v>635.08199999999999</v>
      </c>
      <c r="H792">
        <v>594.32799999999997</v>
      </c>
      <c r="I792">
        <v>620.71199999999999</v>
      </c>
      <c r="J792">
        <v>645.69299999999998</v>
      </c>
      <c r="K792">
        <v>672.69</v>
      </c>
      <c r="L792">
        <v>719.23900000000003</v>
      </c>
      <c r="M792">
        <v>738.66800000000001</v>
      </c>
      <c r="N792">
        <v>415.33499999999998</v>
      </c>
      <c r="O792">
        <v>559.93600000000004</v>
      </c>
      <c r="P792">
        <v>23</v>
      </c>
    </row>
    <row r="793" spans="1:16" x14ac:dyDescent="0.3">
      <c r="A793" t="s">
        <v>935</v>
      </c>
      <c r="B793" t="s">
        <v>27</v>
      </c>
      <c r="C793" t="s">
        <v>15</v>
      </c>
      <c r="D793" t="s">
        <v>20</v>
      </c>
      <c r="E793" t="s">
        <v>71</v>
      </c>
      <c r="F793">
        <v>435.72399999999999</v>
      </c>
      <c r="G793">
        <v>469.45400000000001</v>
      </c>
      <c r="H793">
        <v>484.90499999999997</v>
      </c>
      <c r="I793">
        <v>516.50699999999995</v>
      </c>
      <c r="J793">
        <v>551.57799999999997</v>
      </c>
      <c r="K793">
        <v>587.75099999999998</v>
      </c>
      <c r="L793">
        <v>618.69799999999998</v>
      </c>
      <c r="M793">
        <v>633.43399999999997</v>
      </c>
      <c r="N793">
        <v>365.47199999999998</v>
      </c>
      <c r="O793">
        <v>482.06</v>
      </c>
      <c r="P793">
        <v>24</v>
      </c>
    </row>
    <row r="794" spans="1:16" x14ac:dyDescent="0.3">
      <c r="A794" t="s">
        <v>936</v>
      </c>
      <c r="B794" t="s">
        <v>32</v>
      </c>
      <c r="C794" t="s">
        <v>15</v>
      </c>
      <c r="D794" t="s">
        <v>20</v>
      </c>
      <c r="E794" t="s">
        <v>71</v>
      </c>
      <c r="F794">
        <v>481.19799999999998</v>
      </c>
      <c r="G794">
        <v>483.33</v>
      </c>
      <c r="H794">
        <v>485.23700000000002</v>
      </c>
      <c r="I794">
        <v>504.51900000000001</v>
      </c>
      <c r="J794">
        <v>518.86300000000006</v>
      </c>
      <c r="K794">
        <v>547.495</v>
      </c>
      <c r="L794">
        <v>589.79399999999998</v>
      </c>
      <c r="M794">
        <v>596.13699999999994</v>
      </c>
      <c r="N794">
        <v>342.697</v>
      </c>
      <c r="O794">
        <v>432.714</v>
      </c>
      <c r="P794">
        <v>25</v>
      </c>
    </row>
    <row r="795" spans="1:16" x14ac:dyDescent="0.3">
      <c r="A795" t="s">
        <v>937</v>
      </c>
      <c r="B795" t="s">
        <v>14</v>
      </c>
      <c r="C795" t="s">
        <v>15</v>
      </c>
      <c r="D795" t="s">
        <v>20</v>
      </c>
      <c r="E795" t="s">
        <v>71</v>
      </c>
      <c r="F795">
        <v>383.97699999999998</v>
      </c>
      <c r="G795">
        <v>410.416</v>
      </c>
      <c r="H795">
        <v>417.35300000000001</v>
      </c>
      <c r="I795">
        <v>437.53800000000001</v>
      </c>
      <c r="J795">
        <v>464.40300000000002</v>
      </c>
      <c r="K795">
        <v>500.339</v>
      </c>
      <c r="L795">
        <v>557.19299999999998</v>
      </c>
      <c r="M795">
        <v>567.79499999999996</v>
      </c>
      <c r="N795">
        <v>324.32400000000001</v>
      </c>
      <c r="O795">
        <v>431.84199999999998</v>
      </c>
      <c r="P795">
        <v>26</v>
      </c>
    </row>
    <row r="796" spans="1:16" x14ac:dyDescent="0.3">
      <c r="A796" t="s">
        <v>938</v>
      </c>
      <c r="B796" t="s">
        <v>47</v>
      </c>
      <c r="C796" t="s">
        <v>15</v>
      </c>
      <c r="D796" t="s">
        <v>20</v>
      </c>
      <c r="E796" t="s">
        <v>71</v>
      </c>
      <c r="F796">
        <v>320.87900000000002</v>
      </c>
      <c r="G796">
        <v>340.60399999999998</v>
      </c>
      <c r="H796">
        <v>323.55900000000003</v>
      </c>
      <c r="I796">
        <v>343.32600000000002</v>
      </c>
      <c r="J796">
        <v>359.95699999999999</v>
      </c>
      <c r="K796">
        <v>379.28100000000001</v>
      </c>
      <c r="L796">
        <v>403.98</v>
      </c>
      <c r="M796">
        <v>413.08699999999999</v>
      </c>
      <c r="N796">
        <v>226.221</v>
      </c>
      <c r="O796">
        <v>308.572</v>
      </c>
      <c r="P796">
        <v>27</v>
      </c>
    </row>
    <row r="797" spans="1:16" x14ac:dyDescent="0.3">
      <c r="A797" t="s">
        <v>939</v>
      </c>
      <c r="B797" t="s">
        <v>38</v>
      </c>
      <c r="C797" t="s">
        <v>15</v>
      </c>
      <c r="D797" t="s">
        <v>20</v>
      </c>
      <c r="E797" t="s">
        <v>71</v>
      </c>
      <c r="F797">
        <v>384.399</v>
      </c>
      <c r="G797">
        <v>380.613</v>
      </c>
      <c r="H797">
        <v>488.07900000000001</v>
      </c>
      <c r="I797">
        <v>500.27300000000002</v>
      </c>
      <c r="J797">
        <v>537.92899999999997</v>
      </c>
      <c r="K797">
        <v>461.83100000000002</v>
      </c>
      <c r="L797">
        <v>524.54200000000003</v>
      </c>
      <c r="M797">
        <v>623.20100000000002</v>
      </c>
      <c r="N797">
        <v>470.15899999999999</v>
      </c>
      <c r="O797">
        <v>283.29899999999998</v>
      </c>
      <c r="P797">
        <v>28</v>
      </c>
    </row>
    <row r="798" spans="1:16" x14ac:dyDescent="0.3">
      <c r="A798" t="s">
        <v>940</v>
      </c>
      <c r="B798" t="s">
        <v>52</v>
      </c>
      <c r="C798" t="s">
        <v>15</v>
      </c>
      <c r="D798" t="s">
        <v>20</v>
      </c>
      <c r="E798" t="s">
        <v>71</v>
      </c>
      <c r="F798">
        <v>256.19600000000003</v>
      </c>
      <c r="G798">
        <v>246.904</v>
      </c>
      <c r="H798">
        <v>259.16399999999999</v>
      </c>
      <c r="I798">
        <v>277.46100000000001</v>
      </c>
      <c r="J798">
        <v>295.56700000000001</v>
      </c>
      <c r="K798">
        <v>309.93299999999999</v>
      </c>
      <c r="L798">
        <v>334.01</v>
      </c>
      <c r="M798">
        <v>347.84</v>
      </c>
      <c r="N798">
        <v>185.75299999999999</v>
      </c>
      <c r="O798">
        <v>260.63</v>
      </c>
      <c r="P798">
        <v>29</v>
      </c>
    </row>
    <row r="799" spans="1:16" x14ac:dyDescent="0.3">
      <c r="A799" t="s">
        <v>941</v>
      </c>
      <c r="B799" t="s">
        <v>26</v>
      </c>
      <c r="C799" t="s">
        <v>15</v>
      </c>
      <c r="D799" t="s">
        <v>20</v>
      </c>
      <c r="E799" t="s">
        <v>71</v>
      </c>
      <c r="F799">
        <v>230.732</v>
      </c>
      <c r="G799">
        <v>251.91300000000001</v>
      </c>
      <c r="H799">
        <v>250.822</v>
      </c>
      <c r="I799">
        <v>268.27</v>
      </c>
      <c r="J799">
        <v>274.16899999999998</v>
      </c>
      <c r="K799">
        <v>277.26600000000002</v>
      </c>
      <c r="L799">
        <v>296.32900000000001</v>
      </c>
      <c r="M799">
        <v>298.815</v>
      </c>
      <c r="N799">
        <v>162.81899999999999</v>
      </c>
      <c r="O799">
        <v>230.17</v>
      </c>
      <c r="P799">
        <v>30</v>
      </c>
    </row>
    <row r="800" spans="1:16" x14ac:dyDescent="0.3">
      <c r="A800" t="s">
        <v>942</v>
      </c>
      <c r="B800" t="s">
        <v>30</v>
      </c>
      <c r="C800" t="s">
        <v>15</v>
      </c>
      <c r="D800" t="s">
        <v>20</v>
      </c>
      <c r="E800" t="s">
        <v>71</v>
      </c>
      <c r="F800">
        <v>222.458</v>
      </c>
      <c r="G800">
        <v>232.536</v>
      </c>
      <c r="H800">
        <v>225.97300000000001</v>
      </c>
      <c r="I800">
        <v>240.48099999999999</v>
      </c>
      <c r="J800">
        <v>248.87</v>
      </c>
      <c r="K800">
        <v>261.351</v>
      </c>
      <c r="L800">
        <v>281.88200000000001</v>
      </c>
      <c r="M800">
        <v>286.42099999999999</v>
      </c>
      <c r="N800">
        <v>155.524</v>
      </c>
      <c r="O800">
        <v>220.06899999999999</v>
      </c>
      <c r="P800">
        <v>31</v>
      </c>
    </row>
    <row r="801" spans="1:16" x14ac:dyDescent="0.3">
      <c r="A801" t="s">
        <v>943</v>
      </c>
      <c r="B801" t="s">
        <v>49</v>
      </c>
      <c r="C801" t="s">
        <v>15</v>
      </c>
      <c r="D801" t="s">
        <v>20</v>
      </c>
      <c r="E801" t="s">
        <v>71</v>
      </c>
      <c r="F801">
        <v>157.614</v>
      </c>
      <c r="G801">
        <v>134.46199999999999</v>
      </c>
      <c r="H801">
        <v>159.851</v>
      </c>
      <c r="I801">
        <v>163.07400000000001</v>
      </c>
      <c r="J801">
        <v>182.85400000000001</v>
      </c>
      <c r="K801">
        <v>175.958</v>
      </c>
      <c r="L801">
        <v>184.298</v>
      </c>
      <c r="M801">
        <v>174.29599999999999</v>
      </c>
      <c r="N801">
        <v>107.389</v>
      </c>
      <c r="O801">
        <v>108.304</v>
      </c>
      <c r="P801">
        <v>32</v>
      </c>
    </row>
    <row r="802" spans="1:16" x14ac:dyDescent="0.3">
      <c r="A802" t="s">
        <v>944</v>
      </c>
      <c r="B802" t="s">
        <v>43</v>
      </c>
      <c r="C802" t="s">
        <v>15</v>
      </c>
      <c r="D802" t="s">
        <v>20</v>
      </c>
      <c r="E802" t="s">
        <v>72</v>
      </c>
      <c r="F802">
        <v>50473.417999999998</v>
      </c>
      <c r="G802">
        <v>52930.544000000002</v>
      </c>
      <c r="H802">
        <v>60738.415000000001</v>
      </c>
      <c r="I802">
        <v>67388.815000000002</v>
      </c>
      <c r="J802">
        <v>75232.45</v>
      </c>
      <c r="K802">
        <v>78612.828999999998</v>
      </c>
      <c r="L802">
        <v>81175.028999999995</v>
      </c>
      <c r="M802">
        <v>81929.089000000007</v>
      </c>
      <c r="N802">
        <v>37399.078000000001</v>
      </c>
      <c r="O802">
        <v>62966.817999999999</v>
      </c>
      <c r="P802">
        <v>1</v>
      </c>
    </row>
    <row r="803" spans="1:16" x14ac:dyDescent="0.3">
      <c r="A803" t="s">
        <v>945</v>
      </c>
      <c r="B803" t="s">
        <v>29</v>
      </c>
      <c r="C803" t="s">
        <v>15</v>
      </c>
      <c r="D803" t="s">
        <v>20</v>
      </c>
      <c r="E803" t="s">
        <v>72</v>
      </c>
      <c r="F803">
        <v>53508.517999999996</v>
      </c>
      <c r="G803">
        <v>53555.241000000002</v>
      </c>
      <c r="H803">
        <v>48840.048999999999</v>
      </c>
      <c r="I803">
        <v>57727.826999999997</v>
      </c>
      <c r="J803">
        <v>58350.633000000002</v>
      </c>
      <c r="K803">
        <v>59070.953000000001</v>
      </c>
      <c r="L803">
        <v>61551.773999999998</v>
      </c>
      <c r="M803">
        <v>64948.373</v>
      </c>
      <c r="N803">
        <v>36953.563999999998</v>
      </c>
      <c r="O803">
        <v>43736.745000000003</v>
      </c>
      <c r="P803">
        <v>2</v>
      </c>
    </row>
    <row r="804" spans="1:16" x14ac:dyDescent="0.3">
      <c r="A804" t="s">
        <v>946</v>
      </c>
      <c r="B804" t="s">
        <v>34</v>
      </c>
      <c r="C804" t="s">
        <v>15</v>
      </c>
      <c r="D804" t="s">
        <v>20</v>
      </c>
      <c r="E804" t="s">
        <v>72</v>
      </c>
      <c r="F804">
        <v>23707.592000000001</v>
      </c>
      <c r="G804">
        <v>25212.585999999999</v>
      </c>
      <c r="H804">
        <v>31507.499</v>
      </c>
      <c r="I804">
        <v>33779.178</v>
      </c>
      <c r="J804">
        <v>39370.33</v>
      </c>
      <c r="K804">
        <v>46518.067999999999</v>
      </c>
      <c r="L804">
        <v>45828.737999999998</v>
      </c>
      <c r="M804">
        <v>47260.324999999997</v>
      </c>
      <c r="N804">
        <v>28567.094000000001</v>
      </c>
      <c r="O804">
        <v>42564.68</v>
      </c>
      <c r="P804">
        <v>3</v>
      </c>
    </row>
    <row r="805" spans="1:16" x14ac:dyDescent="0.3">
      <c r="A805" t="s">
        <v>947</v>
      </c>
      <c r="B805" t="s">
        <v>23</v>
      </c>
      <c r="C805" t="s">
        <v>15</v>
      </c>
      <c r="D805" t="s">
        <v>20</v>
      </c>
      <c r="E805" t="s">
        <v>72</v>
      </c>
      <c r="F805">
        <v>15388.842000000001</v>
      </c>
      <c r="G805">
        <v>15543.51</v>
      </c>
      <c r="H805">
        <v>15139.985000000001</v>
      </c>
      <c r="I805">
        <v>18964.043000000001</v>
      </c>
      <c r="J805">
        <v>21352.087</v>
      </c>
      <c r="K805">
        <v>25338.137999999999</v>
      </c>
      <c r="L805">
        <v>29883.635999999999</v>
      </c>
      <c r="M805">
        <v>33668.811999999998</v>
      </c>
      <c r="N805">
        <v>17906.97</v>
      </c>
      <c r="O805">
        <v>33174.398000000001</v>
      </c>
      <c r="P805">
        <v>4</v>
      </c>
    </row>
    <row r="806" spans="1:16" x14ac:dyDescent="0.3">
      <c r="A806" t="s">
        <v>948</v>
      </c>
      <c r="B806" t="s">
        <v>22</v>
      </c>
      <c r="C806" t="s">
        <v>15</v>
      </c>
      <c r="D806" t="s">
        <v>20</v>
      </c>
      <c r="E806" t="s">
        <v>72</v>
      </c>
      <c r="F806">
        <v>9874.7790000000005</v>
      </c>
      <c r="G806">
        <v>10893.632</v>
      </c>
      <c r="H806">
        <v>11633.075999999999</v>
      </c>
      <c r="I806">
        <v>13239.825999999999</v>
      </c>
      <c r="J806">
        <v>14795.674999999999</v>
      </c>
      <c r="K806">
        <v>15238.891</v>
      </c>
      <c r="L806">
        <v>14595.571</v>
      </c>
      <c r="M806">
        <v>17047.792000000001</v>
      </c>
      <c r="N806">
        <v>13643.688</v>
      </c>
      <c r="O806">
        <v>20908.812000000002</v>
      </c>
      <c r="P806">
        <v>5</v>
      </c>
    </row>
    <row r="807" spans="1:16" x14ac:dyDescent="0.3">
      <c r="A807" t="s">
        <v>949</v>
      </c>
      <c r="B807" t="s">
        <v>39</v>
      </c>
      <c r="C807" t="s">
        <v>15</v>
      </c>
      <c r="D807" t="s">
        <v>20</v>
      </c>
      <c r="E807" t="s">
        <v>72</v>
      </c>
      <c r="F807">
        <v>13345.282999999999</v>
      </c>
      <c r="G807">
        <v>14763.572</v>
      </c>
      <c r="H807">
        <v>16779.731</v>
      </c>
      <c r="I807">
        <v>19435.343000000001</v>
      </c>
      <c r="J807">
        <v>21643.861000000001</v>
      </c>
      <c r="K807">
        <v>23016.572</v>
      </c>
      <c r="L807">
        <v>24726.867999999999</v>
      </c>
      <c r="M807">
        <v>27912.374</v>
      </c>
      <c r="N807">
        <v>15815.778</v>
      </c>
      <c r="O807">
        <v>20840.580999999998</v>
      </c>
      <c r="P807">
        <v>6</v>
      </c>
    </row>
    <row r="808" spans="1:16" x14ac:dyDescent="0.3">
      <c r="A808" t="s">
        <v>950</v>
      </c>
      <c r="B808" t="s">
        <v>45</v>
      </c>
      <c r="C808" t="s">
        <v>15</v>
      </c>
      <c r="D808" t="s">
        <v>20</v>
      </c>
      <c r="E808" t="s">
        <v>72</v>
      </c>
      <c r="F808">
        <v>8435.7160000000003</v>
      </c>
      <c r="G808">
        <v>8864.6090000000004</v>
      </c>
      <c r="H808">
        <v>9748.893</v>
      </c>
      <c r="I808">
        <v>11361.397999999999</v>
      </c>
      <c r="J808">
        <v>12197.06</v>
      </c>
      <c r="K808">
        <v>13354.789000000001</v>
      </c>
      <c r="L808">
        <v>13579.483</v>
      </c>
      <c r="M808">
        <v>18230.142</v>
      </c>
      <c r="N808">
        <v>13199.873</v>
      </c>
      <c r="O808">
        <v>19564.458999999999</v>
      </c>
      <c r="P808">
        <v>7</v>
      </c>
    </row>
    <row r="809" spans="1:16" x14ac:dyDescent="0.3">
      <c r="A809" t="s">
        <v>951</v>
      </c>
      <c r="B809" t="s">
        <v>35</v>
      </c>
      <c r="C809" t="s">
        <v>15</v>
      </c>
      <c r="D809" t="s">
        <v>20</v>
      </c>
      <c r="E809" t="s">
        <v>72</v>
      </c>
      <c r="F809">
        <v>19272.584999999999</v>
      </c>
      <c r="G809">
        <v>18749.053</v>
      </c>
      <c r="H809">
        <v>22085.957999999999</v>
      </c>
      <c r="I809">
        <v>20361.752</v>
      </c>
      <c r="J809">
        <v>22816.241999999998</v>
      </c>
      <c r="K809">
        <v>25083.305</v>
      </c>
      <c r="L809">
        <v>23955.238000000001</v>
      </c>
      <c r="M809">
        <v>21360.460999999999</v>
      </c>
      <c r="N809">
        <v>14753.716</v>
      </c>
      <c r="O809">
        <v>18079.696</v>
      </c>
      <c r="P809">
        <v>8</v>
      </c>
    </row>
    <row r="810" spans="1:16" x14ac:dyDescent="0.3">
      <c r="A810" t="s">
        <v>952</v>
      </c>
      <c r="B810" t="s">
        <v>38</v>
      </c>
      <c r="C810" t="s">
        <v>15</v>
      </c>
      <c r="D810" t="s">
        <v>20</v>
      </c>
      <c r="E810" t="s">
        <v>72</v>
      </c>
      <c r="F810">
        <v>7262.8289999999997</v>
      </c>
      <c r="G810">
        <v>9533.3919999999998</v>
      </c>
      <c r="H810">
        <v>10688.763000000001</v>
      </c>
      <c r="I810">
        <v>15103.99</v>
      </c>
      <c r="J810">
        <v>17053.563999999998</v>
      </c>
      <c r="K810">
        <v>20367.384999999998</v>
      </c>
      <c r="L810">
        <v>21687.157999999999</v>
      </c>
      <c r="M810">
        <v>22414.764999999999</v>
      </c>
      <c r="N810">
        <v>10808.382</v>
      </c>
      <c r="O810">
        <v>15958.968999999999</v>
      </c>
      <c r="P810">
        <v>9</v>
      </c>
    </row>
    <row r="811" spans="1:16" x14ac:dyDescent="0.3">
      <c r="A811" t="s">
        <v>953</v>
      </c>
      <c r="B811" t="s">
        <v>50</v>
      </c>
      <c r="C811" t="s">
        <v>15</v>
      </c>
      <c r="D811" t="s">
        <v>20</v>
      </c>
      <c r="E811" t="s">
        <v>72</v>
      </c>
      <c r="F811">
        <v>12222.758</v>
      </c>
      <c r="G811">
        <v>12725.118</v>
      </c>
      <c r="H811">
        <v>14247.79</v>
      </c>
      <c r="I811">
        <v>13328.395</v>
      </c>
      <c r="J811">
        <v>12557.347</v>
      </c>
      <c r="K811">
        <v>13070.949000000001</v>
      </c>
      <c r="L811">
        <v>14554.474</v>
      </c>
      <c r="M811">
        <v>16889.508000000002</v>
      </c>
      <c r="N811">
        <v>12600.001</v>
      </c>
      <c r="O811">
        <v>13379.105</v>
      </c>
      <c r="P811">
        <v>10</v>
      </c>
    </row>
    <row r="812" spans="1:16" x14ac:dyDescent="0.3">
      <c r="A812" t="s">
        <v>954</v>
      </c>
      <c r="B812" t="s">
        <v>32</v>
      </c>
      <c r="C812" t="s">
        <v>15</v>
      </c>
      <c r="D812" t="s">
        <v>20</v>
      </c>
      <c r="E812" t="s">
        <v>72</v>
      </c>
      <c r="F812">
        <v>10967.314</v>
      </c>
      <c r="G812">
        <v>11368.496999999999</v>
      </c>
      <c r="H812">
        <v>12437.642</v>
      </c>
      <c r="I812">
        <v>13485.921</v>
      </c>
      <c r="J812">
        <v>13822.285</v>
      </c>
      <c r="K812">
        <v>15444.867</v>
      </c>
      <c r="L812">
        <v>18298.607</v>
      </c>
      <c r="M812">
        <v>18972.59</v>
      </c>
      <c r="N812">
        <v>11327.489</v>
      </c>
      <c r="O812">
        <v>12988.208000000001</v>
      </c>
      <c r="P812">
        <v>11</v>
      </c>
    </row>
    <row r="813" spans="1:16" x14ac:dyDescent="0.3">
      <c r="A813" t="s">
        <v>955</v>
      </c>
      <c r="B813" t="s">
        <v>31</v>
      </c>
      <c r="C813" t="s">
        <v>15</v>
      </c>
      <c r="D813" t="s">
        <v>20</v>
      </c>
      <c r="E813" t="s">
        <v>72</v>
      </c>
      <c r="F813">
        <v>9888.9290000000001</v>
      </c>
      <c r="G813">
        <v>10631.67</v>
      </c>
      <c r="H813">
        <v>11306.393</v>
      </c>
      <c r="I813">
        <v>12680.04</v>
      </c>
      <c r="J813">
        <v>13910.921</v>
      </c>
      <c r="K813">
        <v>15128.183999999999</v>
      </c>
      <c r="L813">
        <v>16251.391</v>
      </c>
      <c r="M813">
        <v>15541.165999999999</v>
      </c>
      <c r="N813">
        <v>9997.7350000000006</v>
      </c>
      <c r="O813">
        <v>11900.378000000001</v>
      </c>
      <c r="P813">
        <v>12</v>
      </c>
    </row>
    <row r="814" spans="1:16" x14ac:dyDescent="0.3">
      <c r="A814" t="s">
        <v>956</v>
      </c>
      <c r="B814" t="s">
        <v>46</v>
      </c>
      <c r="C814" t="s">
        <v>15</v>
      </c>
      <c r="D814" t="s">
        <v>20</v>
      </c>
      <c r="E814" t="s">
        <v>72</v>
      </c>
      <c r="F814">
        <v>7417.6419999999998</v>
      </c>
      <c r="G814">
        <v>7449.5309999999999</v>
      </c>
      <c r="H814">
        <v>7396.8850000000002</v>
      </c>
      <c r="I814">
        <v>8309.7160000000003</v>
      </c>
      <c r="J814">
        <v>9100.3330000000005</v>
      </c>
      <c r="K814">
        <v>9710.6560000000009</v>
      </c>
      <c r="L814">
        <v>10225.120000000001</v>
      </c>
      <c r="M814">
        <v>12213.223</v>
      </c>
      <c r="N814">
        <v>8261.4560000000001</v>
      </c>
      <c r="O814">
        <v>11321.246999999999</v>
      </c>
      <c r="P814">
        <v>13</v>
      </c>
    </row>
    <row r="815" spans="1:16" x14ac:dyDescent="0.3">
      <c r="A815" t="s">
        <v>957</v>
      </c>
      <c r="B815" t="s">
        <v>28</v>
      </c>
      <c r="C815" t="s">
        <v>15</v>
      </c>
      <c r="D815" t="s">
        <v>20</v>
      </c>
      <c r="E815" t="s">
        <v>72</v>
      </c>
      <c r="F815">
        <v>6988.085</v>
      </c>
      <c r="G815">
        <v>7298.3810000000003</v>
      </c>
      <c r="H815">
        <v>6790.3019999999997</v>
      </c>
      <c r="I815">
        <v>8957.1939999999995</v>
      </c>
      <c r="J815">
        <v>9150.5480000000007</v>
      </c>
      <c r="K815">
        <v>9396.31</v>
      </c>
      <c r="L815">
        <v>10105.204</v>
      </c>
      <c r="M815">
        <v>12503.933000000001</v>
      </c>
      <c r="N815">
        <v>8714.83</v>
      </c>
      <c r="O815">
        <v>10524.382</v>
      </c>
      <c r="P815">
        <v>14</v>
      </c>
    </row>
    <row r="816" spans="1:16" x14ac:dyDescent="0.3">
      <c r="A816" t="s">
        <v>958</v>
      </c>
      <c r="B816" t="s">
        <v>36</v>
      </c>
      <c r="C816" t="s">
        <v>15</v>
      </c>
      <c r="D816" t="s">
        <v>20</v>
      </c>
      <c r="E816" t="s">
        <v>72</v>
      </c>
      <c r="F816">
        <v>6454.4610000000002</v>
      </c>
      <c r="G816">
        <v>6363.1750000000002</v>
      </c>
      <c r="H816">
        <v>6853.5159999999996</v>
      </c>
      <c r="I816">
        <v>6714.6480000000001</v>
      </c>
      <c r="J816">
        <v>7540.7309999999998</v>
      </c>
      <c r="K816">
        <v>8771.759</v>
      </c>
      <c r="L816">
        <v>9428.0419999999995</v>
      </c>
      <c r="M816">
        <v>11920.066999999999</v>
      </c>
      <c r="N816">
        <v>8029.7969999999996</v>
      </c>
      <c r="O816">
        <v>10383.835999999999</v>
      </c>
      <c r="P816">
        <v>15</v>
      </c>
    </row>
    <row r="817" spans="1:16" x14ac:dyDescent="0.3">
      <c r="A817" t="s">
        <v>959</v>
      </c>
      <c r="B817" t="s">
        <v>25</v>
      </c>
      <c r="C817" t="s">
        <v>15</v>
      </c>
      <c r="D817" t="s">
        <v>20</v>
      </c>
      <c r="E817" t="s">
        <v>72</v>
      </c>
      <c r="F817">
        <v>5323.6729999999998</v>
      </c>
      <c r="G817">
        <v>5555.0119999999997</v>
      </c>
      <c r="H817">
        <v>5170.3379999999997</v>
      </c>
      <c r="I817">
        <v>6416.7110000000002</v>
      </c>
      <c r="J817">
        <v>7396.4880000000003</v>
      </c>
      <c r="K817">
        <v>7741.3230000000003</v>
      </c>
      <c r="L817">
        <v>9140.0990000000002</v>
      </c>
      <c r="M817">
        <v>9054.4089999999997</v>
      </c>
      <c r="N817">
        <v>7146.7839999999997</v>
      </c>
      <c r="O817">
        <v>10147.715</v>
      </c>
      <c r="P817">
        <v>16</v>
      </c>
    </row>
    <row r="818" spans="1:16" x14ac:dyDescent="0.3">
      <c r="A818" t="s">
        <v>960</v>
      </c>
      <c r="B818" t="s">
        <v>48</v>
      </c>
      <c r="C818" t="s">
        <v>15</v>
      </c>
      <c r="D818" t="s">
        <v>20</v>
      </c>
      <c r="E818" t="s">
        <v>72</v>
      </c>
      <c r="F818">
        <v>5814.0150000000003</v>
      </c>
      <c r="G818">
        <v>7483.509</v>
      </c>
      <c r="H818">
        <v>6242.4070000000002</v>
      </c>
      <c r="I818">
        <v>7179.2550000000001</v>
      </c>
      <c r="J818">
        <v>7948.9790000000003</v>
      </c>
      <c r="K818">
        <v>8260.8060000000005</v>
      </c>
      <c r="L818">
        <v>9745.0969999999998</v>
      </c>
      <c r="M818">
        <v>11671.157999999999</v>
      </c>
      <c r="N818">
        <v>8647.5400000000009</v>
      </c>
      <c r="O818">
        <v>9952.9030000000002</v>
      </c>
      <c r="P818">
        <v>17</v>
      </c>
    </row>
    <row r="819" spans="1:16" x14ac:dyDescent="0.3">
      <c r="A819" t="s">
        <v>961</v>
      </c>
      <c r="B819" t="s">
        <v>41</v>
      </c>
      <c r="C819" t="s">
        <v>15</v>
      </c>
      <c r="D819" t="s">
        <v>20</v>
      </c>
      <c r="E819" t="s">
        <v>72</v>
      </c>
      <c r="F819">
        <v>6837.7049999999999</v>
      </c>
      <c r="G819">
        <v>8389.8240000000005</v>
      </c>
      <c r="H819">
        <v>9627.7000000000007</v>
      </c>
      <c r="I819">
        <v>10912.307000000001</v>
      </c>
      <c r="J819">
        <v>11359.844999999999</v>
      </c>
      <c r="K819">
        <v>12404.73</v>
      </c>
      <c r="L819">
        <v>13949.994000000001</v>
      </c>
      <c r="M819">
        <v>14793.735000000001</v>
      </c>
      <c r="N819">
        <v>7381.8220000000001</v>
      </c>
      <c r="O819">
        <v>8273.8279999999995</v>
      </c>
      <c r="P819">
        <v>18</v>
      </c>
    </row>
    <row r="820" spans="1:16" x14ac:dyDescent="0.3">
      <c r="A820" t="s">
        <v>962</v>
      </c>
      <c r="B820" t="s">
        <v>51</v>
      </c>
      <c r="C820" t="s">
        <v>15</v>
      </c>
      <c r="D820" t="s">
        <v>20</v>
      </c>
      <c r="E820" t="s">
        <v>72</v>
      </c>
      <c r="F820">
        <v>5174.0479999999998</v>
      </c>
      <c r="G820">
        <v>5044.9269999999997</v>
      </c>
      <c r="H820">
        <v>5405.9070000000002</v>
      </c>
      <c r="I820">
        <v>6655.8329999999996</v>
      </c>
      <c r="J820">
        <v>7011.018</v>
      </c>
      <c r="K820">
        <v>7929.5010000000002</v>
      </c>
      <c r="L820">
        <v>7748.723</v>
      </c>
      <c r="M820">
        <v>8550.6010000000006</v>
      </c>
      <c r="N820">
        <v>5062.2259999999997</v>
      </c>
      <c r="O820">
        <v>8042.7709999999997</v>
      </c>
      <c r="P820">
        <v>19</v>
      </c>
    </row>
    <row r="821" spans="1:16" x14ac:dyDescent="0.3">
      <c r="A821" t="s">
        <v>963</v>
      </c>
      <c r="B821" t="s">
        <v>40</v>
      </c>
      <c r="C821" t="s">
        <v>15</v>
      </c>
      <c r="D821" t="s">
        <v>20</v>
      </c>
      <c r="E821" t="s">
        <v>72</v>
      </c>
      <c r="F821">
        <v>6384.6559999999999</v>
      </c>
      <c r="G821">
        <v>7206.2839999999997</v>
      </c>
      <c r="H821">
        <v>7274.7309999999998</v>
      </c>
      <c r="I821">
        <v>8374.5679999999993</v>
      </c>
      <c r="J821">
        <v>8140.7269999999999</v>
      </c>
      <c r="K821">
        <v>8952.6020000000008</v>
      </c>
      <c r="L821">
        <v>10567.826999999999</v>
      </c>
      <c r="M821">
        <v>11572.075999999999</v>
      </c>
      <c r="N821">
        <v>6670.9549999999999</v>
      </c>
      <c r="O821">
        <v>7147.9380000000001</v>
      </c>
      <c r="P821">
        <v>20</v>
      </c>
    </row>
    <row r="822" spans="1:16" x14ac:dyDescent="0.3">
      <c r="A822" t="s">
        <v>964</v>
      </c>
      <c r="B822" t="s">
        <v>42</v>
      </c>
      <c r="C822" t="s">
        <v>15</v>
      </c>
      <c r="D822" t="s">
        <v>20</v>
      </c>
      <c r="E822" t="s">
        <v>72</v>
      </c>
      <c r="F822">
        <v>5381.95</v>
      </c>
      <c r="G822">
        <v>6091.2610000000004</v>
      </c>
      <c r="H822">
        <v>6501.6790000000001</v>
      </c>
      <c r="I822">
        <v>7210.8590000000004</v>
      </c>
      <c r="J822">
        <v>8410.1299999999992</v>
      </c>
      <c r="K822">
        <v>9202.2330000000002</v>
      </c>
      <c r="L822">
        <v>10073.019</v>
      </c>
      <c r="M822">
        <v>10318.189</v>
      </c>
      <c r="N822">
        <v>5702.2539999999999</v>
      </c>
      <c r="O822">
        <v>7094.3289999999997</v>
      </c>
      <c r="P822">
        <v>21</v>
      </c>
    </row>
    <row r="823" spans="1:16" x14ac:dyDescent="0.3">
      <c r="A823" t="s">
        <v>965</v>
      </c>
      <c r="B823" t="s">
        <v>37</v>
      </c>
      <c r="C823" t="s">
        <v>15</v>
      </c>
      <c r="D823" t="s">
        <v>20</v>
      </c>
      <c r="E823" t="s">
        <v>72</v>
      </c>
      <c r="F823">
        <v>4465.902</v>
      </c>
      <c r="G823">
        <v>4724.1620000000003</v>
      </c>
      <c r="H823">
        <v>4357.915</v>
      </c>
      <c r="I823">
        <v>5584.8950000000004</v>
      </c>
      <c r="J823">
        <v>5777.3819999999996</v>
      </c>
      <c r="K823">
        <v>6316.4669999999996</v>
      </c>
      <c r="L823">
        <v>7704.683</v>
      </c>
      <c r="M823">
        <v>7528.8230000000003</v>
      </c>
      <c r="N823">
        <v>5466.6409999999996</v>
      </c>
      <c r="O823">
        <v>6697.8969999999999</v>
      </c>
      <c r="P823">
        <v>22</v>
      </c>
    </row>
    <row r="824" spans="1:16" x14ac:dyDescent="0.3">
      <c r="A824" t="s">
        <v>966</v>
      </c>
      <c r="B824" t="s">
        <v>44</v>
      </c>
      <c r="C824" t="s">
        <v>15</v>
      </c>
      <c r="D824" t="s">
        <v>20</v>
      </c>
      <c r="E824" t="s">
        <v>72</v>
      </c>
      <c r="F824">
        <v>4527.5240000000003</v>
      </c>
      <c r="G824">
        <v>4673.8789999999999</v>
      </c>
      <c r="H824">
        <v>4178.5730000000003</v>
      </c>
      <c r="I824">
        <v>5502.5810000000001</v>
      </c>
      <c r="J824">
        <v>6281.8429999999998</v>
      </c>
      <c r="K824">
        <v>7284.2420000000002</v>
      </c>
      <c r="L824">
        <v>8020.3450000000003</v>
      </c>
      <c r="M824">
        <v>8546.7870000000003</v>
      </c>
      <c r="N824">
        <v>5412.3940000000002</v>
      </c>
      <c r="O824">
        <v>6504.0820000000003</v>
      </c>
      <c r="P824">
        <v>23</v>
      </c>
    </row>
    <row r="825" spans="1:16" x14ac:dyDescent="0.3">
      <c r="A825" t="s">
        <v>967</v>
      </c>
      <c r="B825" t="s">
        <v>47</v>
      </c>
      <c r="C825" t="s">
        <v>15</v>
      </c>
      <c r="D825" t="s">
        <v>20</v>
      </c>
      <c r="E825" t="s">
        <v>72</v>
      </c>
      <c r="F825">
        <v>5579.6329999999998</v>
      </c>
      <c r="G825">
        <v>5443.26</v>
      </c>
      <c r="H825">
        <v>5293.308</v>
      </c>
      <c r="I825">
        <v>5675.1239999999998</v>
      </c>
      <c r="J825">
        <v>5499.7470000000003</v>
      </c>
      <c r="K825">
        <v>5739.107</v>
      </c>
      <c r="L825">
        <v>6248.7560000000003</v>
      </c>
      <c r="M825">
        <v>7225.5739999999996</v>
      </c>
      <c r="N825">
        <v>5401.69</v>
      </c>
      <c r="O825">
        <v>5946.6689999999999</v>
      </c>
      <c r="P825">
        <v>24</v>
      </c>
    </row>
    <row r="826" spans="1:16" x14ac:dyDescent="0.3">
      <c r="A826" t="s">
        <v>968</v>
      </c>
      <c r="B826" t="s">
        <v>27</v>
      </c>
      <c r="C826" t="s">
        <v>15</v>
      </c>
      <c r="D826" t="s">
        <v>20</v>
      </c>
      <c r="E826" t="s">
        <v>72</v>
      </c>
      <c r="F826">
        <v>5563.5029999999997</v>
      </c>
      <c r="G826">
        <v>5361.3469999999998</v>
      </c>
      <c r="H826">
        <v>5625.6189999999997</v>
      </c>
      <c r="I826">
        <v>6842.4660000000003</v>
      </c>
      <c r="J826">
        <v>6966.03</v>
      </c>
      <c r="K826">
        <v>7123.4740000000002</v>
      </c>
      <c r="L826">
        <v>7465.317</v>
      </c>
      <c r="M826">
        <v>8152.03</v>
      </c>
      <c r="N826">
        <v>5428.0640000000003</v>
      </c>
      <c r="O826">
        <v>5906.0810000000001</v>
      </c>
      <c r="P826">
        <v>25</v>
      </c>
    </row>
    <row r="827" spans="1:16" x14ac:dyDescent="0.3">
      <c r="A827" t="s">
        <v>969</v>
      </c>
      <c r="B827" t="s">
        <v>14</v>
      </c>
      <c r="C827" t="s">
        <v>15</v>
      </c>
      <c r="D827" t="s">
        <v>20</v>
      </c>
      <c r="E827" t="s">
        <v>72</v>
      </c>
      <c r="F827">
        <v>2642.6489999999999</v>
      </c>
      <c r="G827">
        <v>2902.1860000000001</v>
      </c>
      <c r="H827">
        <v>3096.4780000000001</v>
      </c>
      <c r="I827">
        <v>3614.3910000000001</v>
      </c>
      <c r="J827">
        <v>4167.87</v>
      </c>
      <c r="K827">
        <v>4789.7730000000001</v>
      </c>
      <c r="L827">
        <v>5705.81</v>
      </c>
      <c r="M827">
        <v>5956.5119999999997</v>
      </c>
      <c r="N827">
        <v>3770.4609999999998</v>
      </c>
      <c r="O827">
        <v>5075.2470000000003</v>
      </c>
      <c r="P827">
        <v>26</v>
      </c>
    </row>
    <row r="828" spans="1:16" x14ac:dyDescent="0.3">
      <c r="A828" t="s">
        <v>970</v>
      </c>
      <c r="B828" t="s">
        <v>24</v>
      </c>
      <c r="C828" t="s">
        <v>15</v>
      </c>
      <c r="D828" t="s">
        <v>20</v>
      </c>
      <c r="E828" t="s">
        <v>72</v>
      </c>
      <c r="F828">
        <v>3940.674</v>
      </c>
      <c r="G828">
        <v>4254.5600000000004</v>
      </c>
      <c r="H828">
        <v>4965.0789999999997</v>
      </c>
      <c r="I828">
        <v>4923.7110000000002</v>
      </c>
      <c r="J828">
        <v>4858.8919999999998</v>
      </c>
      <c r="K828">
        <v>4735.3670000000002</v>
      </c>
      <c r="L828">
        <v>5112.201</v>
      </c>
      <c r="M828">
        <v>5440.357</v>
      </c>
      <c r="N828">
        <v>3949.0830000000001</v>
      </c>
      <c r="O828">
        <v>4691.7120000000004</v>
      </c>
      <c r="P828">
        <v>27</v>
      </c>
    </row>
    <row r="829" spans="1:16" x14ac:dyDescent="0.3">
      <c r="A829" t="s">
        <v>971</v>
      </c>
      <c r="B829" t="s">
        <v>33</v>
      </c>
      <c r="C829" t="s">
        <v>15</v>
      </c>
      <c r="D829" t="s">
        <v>20</v>
      </c>
      <c r="E829" t="s">
        <v>72</v>
      </c>
      <c r="F829">
        <v>3202.69</v>
      </c>
      <c r="G829">
        <v>3399.248</v>
      </c>
      <c r="H829">
        <v>3991.6289999999999</v>
      </c>
      <c r="I829">
        <v>4820.3990000000003</v>
      </c>
      <c r="J829">
        <v>4766.4030000000002</v>
      </c>
      <c r="K829">
        <v>4828.3119999999999</v>
      </c>
      <c r="L829">
        <v>5954.7560000000003</v>
      </c>
      <c r="M829">
        <v>6110.4889999999996</v>
      </c>
      <c r="N829">
        <v>3338.837</v>
      </c>
      <c r="O829">
        <v>4217.1710000000003</v>
      </c>
      <c r="P829">
        <v>28</v>
      </c>
    </row>
    <row r="830" spans="1:16" x14ac:dyDescent="0.3">
      <c r="A830" t="s">
        <v>972</v>
      </c>
      <c r="B830" t="s">
        <v>26</v>
      </c>
      <c r="C830" t="s">
        <v>15</v>
      </c>
      <c r="D830" t="s">
        <v>20</v>
      </c>
      <c r="E830" t="s">
        <v>72</v>
      </c>
      <c r="F830">
        <v>3038.8310000000001</v>
      </c>
      <c r="G830">
        <v>2873.7689999999998</v>
      </c>
      <c r="H830">
        <v>3426.489</v>
      </c>
      <c r="I830">
        <v>3443.1880000000001</v>
      </c>
      <c r="J830">
        <v>3754.424</v>
      </c>
      <c r="K830">
        <v>4301.241</v>
      </c>
      <c r="L830">
        <v>4440.97</v>
      </c>
      <c r="M830">
        <v>4826.9629999999997</v>
      </c>
      <c r="N830">
        <v>2970.8539999999998</v>
      </c>
      <c r="O830">
        <v>4085.95</v>
      </c>
      <c r="P830">
        <v>29</v>
      </c>
    </row>
    <row r="831" spans="1:16" x14ac:dyDescent="0.3">
      <c r="A831" t="s">
        <v>973</v>
      </c>
      <c r="B831" t="s">
        <v>30</v>
      </c>
      <c r="C831" t="s">
        <v>15</v>
      </c>
      <c r="D831" t="s">
        <v>20</v>
      </c>
      <c r="E831" t="s">
        <v>72</v>
      </c>
      <c r="F831">
        <v>2169.326</v>
      </c>
      <c r="G831">
        <v>2088.8359999999998</v>
      </c>
      <c r="H831">
        <v>2367.4499999999998</v>
      </c>
      <c r="I831">
        <v>2721.0880000000002</v>
      </c>
      <c r="J831">
        <v>2949.11</v>
      </c>
      <c r="K831">
        <v>3193.201</v>
      </c>
      <c r="L831">
        <v>3637.3490000000002</v>
      </c>
      <c r="M831">
        <v>3827.0819999999999</v>
      </c>
      <c r="N831">
        <v>2682.8139999999999</v>
      </c>
      <c r="O831">
        <v>3230.989</v>
      </c>
      <c r="P831">
        <v>30</v>
      </c>
    </row>
    <row r="832" spans="1:16" x14ac:dyDescent="0.3">
      <c r="A832" t="s">
        <v>974</v>
      </c>
      <c r="B832" t="s">
        <v>52</v>
      </c>
      <c r="C832" t="s">
        <v>15</v>
      </c>
      <c r="D832" t="s">
        <v>20</v>
      </c>
      <c r="E832" t="s">
        <v>72</v>
      </c>
      <c r="F832">
        <v>2086.7310000000002</v>
      </c>
      <c r="G832">
        <v>2136.0279999999998</v>
      </c>
      <c r="H832">
        <v>2475.2109999999998</v>
      </c>
      <c r="I832">
        <v>3068.174</v>
      </c>
      <c r="J832">
        <v>3364.665</v>
      </c>
      <c r="K832">
        <v>3660.9050000000002</v>
      </c>
      <c r="L832">
        <v>3944.9789999999998</v>
      </c>
      <c r="M832">
        <v>3790.5770000000002</v>
      </c>
      <c r="N832">
        <v>2277.9470000000001</v>
      </c>
      <c r="O832">
        <v>2868.7919999999999</v>
      </c>
      <c r="P832">
        <v>31</v>
      </c>
    </row>
    <row r="833" spans="1:16" x14ac:dyDescent="0.3">
      <c r="A833" t="s">
        <v>975</v>
      </c>
      <c r="B833" t="s">
        <v>49</v>
      </c>
      <c r="C833" t="s">
        <v>15</v>
      </c>
      <c r="D833" t="s">
        <v>20</v>
      </c>
      <c r="E833" t="s">
        <v>72</v>
      </c>
      <c r="F833">
        <v>1231.402</v>
      </c>
      <c r="G833">
        <v>1260.2270000000001</v>
      </c>
      <c r="H833">
        <v>1281.395</v>
      </c>
      <c r="I833">
        <v>1655.7149999999999</v>
      </c>
      <c r="J833">
        <v>1713.4580000000001</v>
      </c>
      <c r="K833">
        <v>1893.5170000000001</v>
      </c>
      <c r="L833">
        <v>1734.527</v>
      </c>
      <c r="M833">
        <v>2064.4830000000002</v>
      </c>
      <c r="N833">
        <v>1032.431</v>
      </c>
      <c r="O833">
        <v>1106.6020000000001</v>
      </c>
      <c r="P833">
        <v>32</v>
      </c>
    </row>
    <row r="834" spans="1:16" x14ac:dyDescent="0.3">
      <c r="A834" t="s">
        <v>976</v>
      </c>
      <c r="B834" t="s">
        <v>29</v>
      </c>
      <c r="C834" t="s">
        <v>15</v>
      </c>
      <c r="D834" t="s">
        <v>20</v>
      </c>
      <c r="E834" t="s">
        <v>73</v>
      </c>
      <c r="F834">
        <v>68536.909</v>
      </c>
      <c r="G834">
        <v>72650.229000000007</v>
      </c>
      <c r="H834">
        <v>75467.176000000007</v>
      </c>
      <c r="I834">
        <v>82065.759000000005</v>
      </c>
      <c r="J834">
        <v>87405.626999999993</v>
      </c>
      <c r="K834">
        <v>90533.285000000003</v>
      </c>
      <c r="L834">
        <v>94160.877999999997</v>
      </c>
      <c r="M834">
        <v>98944.01</v>
      </c>
      <c r="N834">
        <v>78590.558999999994</v>
      </c>
      <c r="O834">
        <v>86741.019</v>
      </c>
      <c r="P834">
        <v>1</v>
      </c>
    </row>
    <row r="835" spans="1:16" x14ac:dyDescent="0.3">
      <c r="A835" t="s">
        <v>977</v>
      </c>
      <c r="B835" t="s">
        <v>35</v>
      </c>
      <c r="C835" t="s">
        <v>15</v>
      </c>
      <c r="D835" t="s">
        <v>20</v>
      </c>
      <c r="E835" t="s">
        <v>73</v>
      </c>
      <c r="F835">
        <v>30841.123</v>
      </c>
      <c r="G835">
        <v>33169.381000000001</v>
      </c>
      <c r="H835">
        <v>36026.470999999998</v>
      </c>
      <c r="I835">
        <v>39703.781000000003</v>
      </c>
      <c r="J835">
        <v>42672.201999999997</v>
      </c>
      <c r="K835">
        <v>45518.972999999998</v>
      </c>
      <c r="L835">
        <v>46688.038999999997</v>
      </c>
      <c r="M835">
        <v>51436.197</v>
      </c>
      <c r="N835">
        <v>47038.928999999996</v>
      </c>
      <c r="O835">
        <v>52285.449000000001</v>
      </c>
      <c r="P835">
        <v>2</v>
      </c>
    </row>
    <row r="836" spans="1:16" x14ac:dyDescent="0.3">
      <c r="A836" t="s">
        <v>978</v>
      </c>
      <c r="B836" t="s">
        <v>34</v>
      </c>
      <c r="C836" t="s">
        <v>15</v>
      </c>
      <c r="D836" t="s">
        <v>20</v>
      </c>
      <c r="E836" t="s">
        <v>73</v>
      </c>
      <c r="F836">
        <v>20857.655999999999</v>
      </c>
      <c r="G836">
        <v>21578.544999999998</v>
      </c>
      <c r="H836">
        <v>22516.880000000001</v>
      </c>
      <c r="I836">
        <v>23552.332999999999</v>
      </c>
      <c r="J836">
        <v>26003.321</v>
      </c>
      <c r="K836">
        <v>27964.165000000001</v>
      </c>
      <c r="L836">
        <v>28979.164000000001</v>
      </c>
      <c r="M836">
        <v>30732.920999999998</v>
      </c>
      <c r="N836">
        <v>28776.286</v>
      </c>
      <c r="O836">
        <v>31100.254000000001</v>
      </c>
      <c r="P836">
        <v>3</v>
      </c>
    </row>
    <row r="837" spans="1:16" x14ac:dyDescent="0.3">
      <c r="A837" t="s">
        <v>979</v>
      </c>
      <c r="B837" t="s">
        <v>50</v>
      </c>
      <c r="C837" t="s">
        <v>15</v>
      </c>
      <c r="D837" t="s">
        <v>20</v>
      </c>
      <c r="E837" t="s">
        <v>73</v>
      </c>
      <c r="F837">
        <v>16551.368999999999</v>
      </c>
      <c r="G837">
        <v>17057.738000000001</v>
      </c>
      <c r="H837">
        <v>17291.909</v>
      </c>
      <c r="I837">
        <v>19189.595000000001</v>
      </c>
      <c r="J837">
        <v>19375.362000000001</v>
      </c>
      <c r="K837">
        <v>19367.137999999999</v>
      </c>
      <c r="L837">
        <v>20225.781999999999</v>
      </c>
      <c r="M837">
        <v>22494.027999999998</v>
      </c>
      <c r="N837">
        <v>20382.098000000002</v>
      </c>
      <c r="O837">
        <v>21795.471000000001</v>
      </c>
      <c r="P837">
        <v>4</v>
      </c>
    </row>
    <row r="838" spans="1:16" x14ac:dyDescent="0.3">
      <c r="A838" t="s">
        <v>980</v>
      </c>
      <c r="B838" t="s">
        <v>39</v>
      </c>
      <c r="C838" t="s">
        <v>15</v>
      </c>
      <c r="D838" t="s">
        <v>20</v>
      </c>
      <c r="E838" t="s">
        <v>73</v>
      </c>
      <c r="F838">
        <v>15647.458000000001</v>
      </c>
      <c r="G838">
        <v>16065.914000000001</v>
      </c>
      <c r="H838">
        <v>15607.833000000001</v>
      </c>
      <c r="I838">
        <v>16699.841</v>
      </c>
      <c r="J838">
        <v>17745.935000000001</v>
      </c>
      <c r="K838">
        <v>18584.044000000002</v>
      </c>
      <c r="L838">
        <v>19377.937999999998</v>
      </c>
      <c r="M838">
        <v>20293.870999999999</v>
      </c>
      <c r="N838">
        <v>17905.879000000001</v>
      </c>
      <c r="O838">
        <v>20543.702000000001</v>
      </c>
      <c r="P838">
        <v>5</v>
      </c>
    </row>
    <row r="839" spans="1:16" x14ac:dyDescent="0.3">
      <c r="A839" t="s">
        <v>981</v>
      </c>
      <c r="B839" t="s">
        <v>31</v>
      </c>
      <c r="C839" t="s">
        <v>15</v>
      </c>
      <c r="D839" t="s">
        <v>20</v>
      </c>
      <c r="E839" t="s">
        <v>73</v>
      </c>
      <c r="F839">
        <v>12562.823</v>
      </c>
      <c r="G839">
        <v>13569.263000000001</v>
      </c>
      <c r="H839">
        <v>14446.986000000001</v>
      </c>
      <c r="I839">
        <v>15618.484</v>
      </c>
      <c r="J839">
        <v>16133.895</v>
      </c>
      <c r="K839">
        <v>16734.287</v>
      </c>
      <c r="L839">
        <v>17053.113000000001</v>
      </c>
      <c r="M839">
        <v>18177.737000000001</v>
      </c>
      <c r="N839">
        <v>17216.14</v>
      </c>
      <c r="O839">
        <v>19974.683000000001</v>
      </c>
      <c r="P839">
        <v>6</v>
      </c>
    </row>
    <row r="840" spans="1:16" x14ac:dyDescent="0.3">
      <c r="A840" t="s">
        <v>982</v>
      </c>
      <c r="B840" t="s">
        <v>46</v>
      </c>
      <c r="C840" t="s">
        <v>15</v>
      </c>
      <c r="D840" t="s">
        <v>20</v>
      </c>
      <c r="E840" t="s">
        <v>73</v>
      </c>
      <c r="F840">
        <v>10077.803</v>
      </c>
      <c r="G840">
        <v>10928.317999999999</v>
      </c>
      <c r="H840">
        <v>11358.204</v>
      </c>
      <c r="I840">
        <v>11930.835999999999</v>
      </c>
      <c r="J840">
        <v>12769.532999999999</v>
      </c>
      <c r="K840">
        <v>13236.527</v>
      </c>
      <c r="L840">
        <v>14230.618</v>
      </c>
      <c r="M840">
        <v>14975.284</v>
      </c>
      <c r="N840">
        <v>14849.269</v>
      </c>
      <c r="O840">
        <v>16361.539000000001</v>
      </c>
      <c r="P840">
        <v>7</v>
      </c>
    </row>
    <row r="841" spans="1:16" x14ac:dyDescent="0.3">
      <c r="A841" t="s">
        <v>983</v>
      </c>
      <c r="B841" t="s">
        <v>41</v>
      </c>
      <c r="C841" t="s">
        <v>15</v>
      </c>
      <c r="D841" t="s">
        <v>20</v>
      </c>
      <c r="E841" t="s">
        <v>73</v>
      </c>
      <c r="F841">
        <v>10432.713</v>
      </c>
      <c r="G841">
        <v>11213.191999999999</v>
      </c>
      <c r="H841">
        <v>11124.713</v>
      </c>
      <c r="I841">
        <v>11967.679</v>
      </c>
      <c r="J841">
        <v>12605.78</v>
      </c>
      <c r="K841">
        <v>13733.928</v>
      </c>
      <c r="L841">
        <v>13855.834000000001</v>
      </c>
      <c r="M841">
        <v>14528.904</v>
      </c>
      <c r="N841">
        <v>15402.666999999999</v>
      </c>
      <c r="O841">
        <v>15909.563</v>
      </c>
      <c r="P841">
        <v>8</v>
      </c>
    </row>
    <row r="842" spans="1:16" x14ac:dyDescent="0.3">
      <c r="A842" t="s">
        <v>984</v>
      </c>
      <c r="B842" t="s">
        <v>36</v>
      </c>
      <c r="C842" t="s">
        <v>15</v>
      </c>
      <c r="D842" t="s">
        <v>20</v>
      </c>
      <c r="E842" t="s">
        <v>73</v>
      </c>
      <c r="F842">
        <v>9672.5390000000007</v>
      </c>
      <c r="G842">
        <v>10619.85</v>
      </c>
      <c r="H842">
        <v>10818.339</v>
      </c>
      <c r="I842">
        <v>10930.982</v>
      </c>
      <c r="J842">
        <v>11583.218000000001</v>
      </c>
      <c r="K842">
        <v>12498.646000000001</v>
      </c>
      <c r="L842">
        <v>13141.725</v>
      </c>
      <c r="M842">
        <v>13599.037</v>
      </c>
      <c r="N842">
        <v>13242.076999999999</v>
      </c>
      <c r="O842">
        <v>14987.562</v>
      </c>
      <c r="P842">
        <v>9</v>
      </c>
    </row>
    <row r="843" spans="1:16" x14ac:dyDescent="0.3">
      <c r="A843" t="s">
        <v>985</v>
      </c>
      <c r="B843" t="s">
        <v>44</v>
      </c>
      <c r="C843" t="s">
        <v>15</v>
      </c>
      <c r="D843" t="s">
        <v>20</v>
      </c>
      <c r="E843" t="s">
        <v>73</v>
      </c>
      <c r="F843">
        <v>11512.923000000001</v>
      </c>
      <c r="G843">
        <v>12132.409</v>
      </c>
      <c r="H843">
        <v>12663.501</v>
      </c>
      <c r="I843">
        <v>13169.495999999999</v>
      </c>
      <c r="J843">
        <v>13906.13</v>
      </c>
      <c r="K843">
        <v>14050.307000000001</v>
      </c>
      <c r="L843">
        <v>14050.279</v>
      </c>
      <c r="M843">
        <v>15629.565000000001</v>
      </c>
      <c r="N843">
        <v>13270.496999999999</v>
      </c>
      <c r="O843">
        <v>14922.321</v>
      </c>
      <c r="P843">
        <v>10</v>
      </c>
    </row>
    <row r="844" spans="1:16" x14ac:dyDescent="0.3">
      <c r="A844" t="s">
        <v>986</v>
      </c>
      <c r="B844" t="s">
        <v>22</v>
      </c>
      <c r="C844" t="s">
        <v>15</v>
      </c>
      <c r="D844" t="s">
        <v>20</v>
      </c>
      <c r="E844" t="s">
        <v>73</v>
      </c>
      <c r="F844">
        <v>10361.052</v>
      </c>
      <c r="G844">
        <v>10652.047</v>
      </c>
      <c r="H844">
        <v>10931.956</v>
      </c>
      <c r="I844">
        <v>11234.821</v>
      </c>
      <c r="J844">
        <v>12137.338</v>
      </c>
      <c r="K844">
        <v>13285.829</v>
      </c>
      <c r="L844">
        <v>14084.478999999999</v>
      </c>
      <c r="M844">
        <v>14046.963</v>
      </c>
      <c r="N844">
        <v>13265.413</v>
      </c>
      <c r="O844">
        <v>14893.361999999999</v>
      </c>
      <c r="P844">
        <v>11</v>
      </c>
    </row>
    <row r="845" spans="1:16" x14ac:dyDescent="0.3">
      <c r="A845" t="s">
        <v>987</v>
      </c>
      <c r="B845" t="s">
        <v>45</v>
      </c>
      <c r="C845" t="s">
        <v>15</v>
      </c>
      <c r="D845" t="s">
        <v>20</v>
      </c>
      <c r="E845" t="s">
        <v>73</v>
      </c>
      <c r="F845">
        <v>10120.898999999999</v>
      </c>
      <c r="G845">
        <v>10336.154</v>
      </c>
      <c r="H845">
        <v>10554.329</v>
      </c>
      <c r="I845">
        <v>11310.924999999999</v>
      </c>
      <c r="J845">
        <v>11802.299000000001</v>
      </c>
      <c r="K845">
        <v>12529.642</v>
      </c>
      <c r="L845">
        <v>12922.434999999999</v>
      </c>
      <c r="M845">
        <v>13347.726000000001</v>
      </c>
      <c r="N845">
        <v>12432.772999999999</v>
      </c>
      <c r="O845">
        <v>13935.489</v>
      </c>
      <c r="P845">
        <v>12</v>
      </c>
    </row>
    <row r="846" spans="1:16" x14ac:dyDescent="0.3">
      <c r="A846" t="s">
        <v>988</v>
      </c>
      <c r="B846" t="s">
        <v>48</v>
      </c>
      <c r="C846" t="s">
        <v>15</v>
      </c>
      <c r="D846" t="s">
        <v>20</v>
      </c>
      <c r="E846" t="s">
        <v>73</v>
      </c>
      <c r="F846">
        <v>10195.661</v>
      </c>
      <c r="G846">
        <v>10642.029</v>
      </c>
      <c r="H846">
        <v>10872.804</v>
      </c>
      <c r="I846">
        <v>11112.501</v>
      </c>
      <c r="J846">
        <v>11484.369000000001</v>
      </c>
      <c r="K846">
        <v>11945.992</v>
      </c>
      <c r="L846">
        <v>12598.576999999999</v>
      </c>
      <c r="M846">
        <v>12781.688</v>
      </c>
      <c r="N846">
        <v>12122.343999999999</v>
      </c>
      <c r="O846">
        <v>13544.156000000001</v>
      </c>
      <c r="P846">
        <v>13</v>
      </c>
    </row>
    <row r="847" spans="1:16" x14ac:dyDescent="0.3">
      <c r="A847" t="s">
        <v>989</v>
      </c>
      <c r="B847" t="s">
        <v>28</v>
      </c>
      <c r="C847" t="s">
        <v>15</v>
      </c>
      <c r="D847" t="s">
        <v>20</v>
      </c>
      <c r="E847" t="s">
        <v>73</v>
      </c>
      <c r="F847">
        <v>9262.0949999999993</v>
      </c>
      <c r="G847">
        <v>9590.5229999999992</v>
      </c>
      <c r="H847">
        <v>9452.1380000000008</v>
      </c>
      <c r="I847">
        <v>9878.7960000000003</v>
      </c>
      <c r="J847">
        <v>10583.013999999999</v>
      </c>
      <c r="K847">
        <v>10983.058999999999</v>
      </c>
      <c r="L847">
        <v>11219.511</v>
      </c>
      <c r="M847">
        <v>11694.48</v>
      </c>
      <c r="N847">
        <v>11559.361000000001</v>
      </c>
      <c r="O847">
        <v>13206.254999999999</v>
      </c>
      <c r="P847">
        <v>14</v>
      </c>
    </row>
    <row r="848" spans="1:16" x14ac:dyDescent="0.3">
      <c r="A848" t="s">
        <v>990</v>
      </c>
      <c r="B848" t="s">
        <v>27</v>
      </c>
      <c r="C848" t="s">
        <v>15</v>
      </c>
      <c r="D848" t="s">
        <v>20</v>
      </c>
      <c r="E848" t="s">
        <v>73</v>
      </c>
      <c r="F848">
        <v>6661.1610000000001</v>
      </c>
      <c r="G848">
        <v>6970.7129999999997</v>
      </c>
      <c r="H848">
        <v>7720.9</v>
      </c>
      <c r="I848">
        <v>8023.7209999999995</v>
      </c>
      <c r="J848">
        <v>8620.8529999999992</v>
      </c>
      <c r="K848">
        <v>8500.5750000000007</v>
      </c>
      <c r="L848">
        <v>8709.8289999999997</v>
      </c>
      <c r="M848">
        <v>9597.5079999999998</v>
      </c>
      <c r="N848">
        <v>9938.857</v>
      </c>
      <c r="O848">
        <v>10630.096</v>
      </c>
      <c r="P848">
        <v>15</v>
      </c>
    </row>
    <row r="849" spans="1:16" x14ac:dyDescent="0.3">
      <c r="A849" t="s">
        <v>991</v>
      </c>
      <c r="B849" t="s">
        <v>40</v>
      </c>
      <c r="C849" t="s">
        <v>15</v>
      </c>
      <c r="D849" t="s">
        <v>20</v>
      </c>
      <c r="E849" t="s">
        <v>73</v>
      </c>
      <c r="F849">
        <v>6526.799</v>
      </c>
      <c r="G849">
        <v>6671.1239999999998</v>
      </c>
      <c r="H849">
        <v>7022.77</v>
      </c>
      <c r="I849">
        <v>7633.3819999999996</v>
      </c>
      <c r="J849">
        <v>7575.9279999999999</v>
      </c>
      <c r="K849">
        <v>8050.35</v>
      </c>
      <c r="L849">
        <v>8995.8349999999991</v>
      </c>
      <c r="M849">
        <v>9383.6460000000006</v>
      </c>
      <c r="N849">
        <v>9282.0380000000005</v>
      </c>
      <c r="O849">
        <v>10133.306</v>
      </c>
      <c r="P849">
        <v>16</v>
      </c>
    </row>
    <row r="850" spans="1:16" x14ac:dyDescent="0.3">
      <c r="A850" t="s">
        <v>992</v>
      </c>
      <c r="B850" t="s">
        <v>51</v>
      </c>
      <c r="C850" t="s">
        <v>15</v>
      </c>
      <c r="D850" t="s">
        <v>20</v>
      </c>
      <c r="E850" t="s">
        <v>73</v>
      </c>
      <c r="F850">
        <v>6090.1139999999996</v>
      </c>
      <c r="G850">
        <v>6445.9279999999999</v>
      </c>
      <c r="H850">
        <v>6695.2110000000002</v>
      </c>
      <c r="I850">
        <v>6868.9110000000001</v>
      </c>
      <c r="J850">
        <v>7179.3239999999996</v>
      </c>
      <c r="K850">
        <v>7582.8819999999996</v>
      </c>
      <c r="L850">
        <v>7904.1350000000002</v>
      </c>
      <c r="M850">
        <v>8265.6550000000007</v>
      </c>
      <c r="N850">
        <v>8241.6450000000004</v>
      </c>
      <c r="O850">
        <v>9547.0879999999997</v>
      </c>
      <c r="P850">
        <v>17</v>
      </c>
    </row>
    <row r="851" spans="1:16" x14ac:dyDescent="0.3">
      <c r="A851" t="s">
        <v>993</v>
      </c>
      <c r="B851" t="s">
        <v>25</v>
      </c>
      <c r="C851" t="s">
        <v>15</v>
      </c>
      <c r="D851" t="s">
        <v>20</v>
      </c>
      <c r="E851" t="s">
        <v>73</v>
      </c>
      <c r="F851">
        <v>6896.4189999999999</v>
      </c>
      <c r="G851">
        <v>7039.4780000000001</v>
      </c>
      <c r="H851">
        <v>6977.85</v>
      </c>
      <c r="I851">
        <v>7220.9229999999998</v>
      </c>
      <c r="J851">
        <v>7931.5929999999998</v>
      </c>
      <c r="K851">
        <v>8558.6380000000008</v>
      </c>
      <c r="L851">
        <v>8483.366</v>
      </c>
      <c r="M851">
        <v>8573.1219999999994</v>
      </c>
      <c r="N851">
        <v>8285.15</v>
      </c>
      <c r="O851">
        <v>9424.0869999999995</v>
      </c>
      <c r="P851">
        <v>18</v>
      </c>
    </row>
    <row r="852" spans="1:16" x14ac:dyDescent="0.3">
      <c r="A852" t="s">
        <v>994</v>
      </c>
      <c r="B852" t="s">
        <v>42</v>
      </c>
      <c r="C852" t="s">
        <v>15</v>
      </c>
      <c r="D852" t="s">
        <v>20</v>
      </c>
      <c r="E852" t="s">
        <v>73</v>
      </c>
      <c r="F852">
        <v>5458.3729999999996</v>
      </c>
      <c r="G852">
        <v>5599.893</v>
      </c>
      <c r="H852">
        <v>6115.4549999999999</v>
      </c>
      <c r="I852">
        <v>6526.6989999999996</v>
      </c>
      <c r="J852">
        <v>6820.75</v>
      </c>
      <c r="K852">
        <v>7474.6080000000002</v>
      </c>
      <c r="L852">
        <v>7832.6859999999997</v>
      </c>
      <c r="M852">
        <v>7920.1130000000003</v>
      </c>
      <c r="N852">
        <v>7823.9809999999998</v>
      </c>
      <c r="O852">
        <v>9087.8160000000007</v>
      </c>
      <c r="P852">
        <v>19</v>
      </c>
    </row>
    <row r="853" spans="1:16" x14ac:dyDescent="0.3">
      <c r="A853" t="s">
        <v>995</v>
      </c>
      <c r="B853" t="s">
        <v>32</v>
      </c>
      <c r="C853" t="s">
        <v>15</v>
      </c>
      <c r="D853" t="s">
        <v>20</v>
      </c>
      <c r="E853" t="s">
        <v>73</v>
      </c>
      <c r="F853">
        <v>5390.35</v>
      </c>
      <c r="G853">
        <v>5676.2330000000002</v>
      </c>
      <c r="H853">
        <v>5946.5159999999996</v>
      </c>
      <c r="I853">
        <v>6245.5339999999997</v>
      </c>
      <c r="J853">
        <v>6843.37</v>
      </c>
      <c r="K853">
        <v>7180.0219999999999</v>
      </c>
      <c r="L853">
        <v>7696.16</v>
      </c>
      <c r="M853">
        <v>7892.4549999999999</v>
      </c>
      <c r="N853">
        <v>7402.1440000000002</v>
      </c>
      <c r="O853">
        <v>8499.2309999999998</v>
      </c>
      <c r="P853">
        <v>20</v>
      </c>
    </row>
    <row r="854" spans="1:16" x14ac:dyDescent="0.3">
      <c r="A854" t="s">
        <v>996</v>
      </c>
      <c r="B854" t="s">
        <v>37</v>
      </c>
      <c r="C854" t="s">
        <v>15</v>
      </c>
      <c r="D854" t="s">
        <v>20</v>
      </c>
      <c r="E854" t="s">
        <v>73</v>
      </c>
      <c r="F854">
        <v>4895.4740000000002</v>
      </c>
      <c r="G854">
        <v>5290.4110000000001</v>
      </c>
      <c r="H854">
        <v>5530.8609999999999</v>
      </c>
      <c r="I854">
        <v>5907.8590000000004</v>
      </c>
      <c r="J854">
        <v>6352.8850000000002</v>
      </c>
      <c r="K854">
        <v>6702.1729999999998</v>
      </c>
      <c r="L854">
        <v>6882.3720000000003</v>
      </c>
      <c r="M854">
        <v>7560.2730000000001</v>
      </c>
      <c r="N854">
        <v>7456.9430000000002</v>
      </c>
      <c r="O854">
        <v>8290.152</v>
      </c>
      <c r="P854">
        <v>21</v>
      </c>
    </row>
    <row r="855" spans="1:16" x14ac:dyDescent="0.3">
      <c r="A855" t="s">
        <v>997</v>
      </c>
      <c r="B855" t="s">
        <v>33</v>
      </c>
      <c r="C855" t="s">
        <v>15</v>
      </c>
      <c r="D855" t="s">
        <v>20</v>
      </c>
      <c r="E855" t="s">
        <v>73</v>
      </c>
      <c r="F855">
        <v>4967.2820000000002</v>
      </c>
      <c r="G855">
        <v>5371.06</v>
      </c>
      <c r="H855">
        <v>5721.5810000000001</v>
      </c>
      <c r="I855">
        <v>6243.5940000000001</v>
      </c>
      <c r="J855">
        <v>6445.4629999999997</v>
      </c>
      <c r="K855">
        <v>6725.1679999999997</v>
      </c>
      <c r="L855">
        <v>6814.4059999999999</v>
      </c>
      <c r="M855">
        <v>7295.82</v>
      </c>
      <c r="N855">
        <v>6909.8370000000004</v>
      </c>
      <c r="O855">
        <v>8241.1209999999992</v>
      </c>
      <c r="P855">
        <v>22</v>
      </c>
    </row>
    <row r="856" spans="1:16" x14ac:dyDescent="0.3">
      <c r="A856" t="s">
        <v>998</v>
      </c>
      <c r="B856" t="s">
        <v>47</v>
      </c>
      <c r="C856" t="s">
        <v>15</v>
      </c>
      <c r="D856" t="s">
        <v>20</v>
      </c>
      <c r="E856" t="s">
        <v>73</v>
      </c>
      <c r="F856">
        <v>5561.7169999999996</v>
      </c>
      <c r="G856">
        <v>5977.8</v>
      </c>
      <c r="H856">
        <v>6439.0839999999998</v>
      </c>
      <c r="I856">
        <v>7046.1610000000001</v>
      </c>
      <c r="J856">
        <v>7184.0039999999999</v>
      </c>
      <c r="K856">
        <v>7234.4139999999998</v>
      </c>
      <c r="L856">
        <v>7172.9059999999999</v>
      </c>
      <c r="M856">
        <v>7091.7520000000004</v>
      </c>
      <c r="N856">
        <v>6898.2489999999998</v>
      </c>
      <c r="O856">
        <v>8056.741</v>
      </c>
      <c r="P856">
        <v>23</v>
      </c>
    </row>
    <row r="857" spans="1:16" x14ac:dyDescent="0.3">
      <c r="A857" t="s">
        <v>999</v>
      </c>
      <c r="B857" t="s">
        <v>43</v>
      </c>
      <c r="C857" t="s">
        <v>15</v>
      </c>
      <c r="D857" t="s">
        <v>20</v>
      </c>
      <c r="E857" t="s">
        <v>73</v>
      </c>
      <c r="F857">
        <v>3905.4940000000001</v>
      </c>
      <c r="G857">
        <v>4032.6509999999998</v>
      </c>
      <c r="H857">
        <v>4346.24</v>
      </c>
      <c r="I857">
        <v>4674.3540000000003</v>
      </c>
      <c r="J857">
        <v>5104.7370000000001</v>
      </c>
      <c r="K857">
        <v>5383.2740000000003</v>
      </c>
      <c r="L857">
        <v>5580.0789999999997</v>
      </c>
      <c r="M857">
        <v>6065.2539999999999</v>
      </c>
      <c r="N857">
        <v>5339.2809999999999</v>
      </c>
      <c r="O857">
        <v>6234.7550000000001</v>
      </c>
      <c r="P857">
        <v>24</v>
      </c>
    </row>
    <row r="858" spans="1:16" x14ac:dyDescent="0.3">
      <c r="A858" t="s">
        <v>1000</v>
      </c>
      <c r="B858" t="s">
        <v>24</v>
      </c>
      <c r="C858" t="s">
        <v>15</v>
      </c>
      <c r="D858" t="s">
        <v>20</v>
      </c>
      <c r="E858" t="s">
        <v>73</v>
      </c>
      <c r="F858">
        <v>3201.683</v>
      </c>
      <c r="G858">
        <v>3433.7719999999999</v>
      </c>
      <c r="H858">
        <v>3501.9290000000001</v>
      </c>
      <c r="I858">
        <v>3787.4949999999999</v>
      </c>
      <c r="J858">
        <v>3702.8629999999998</v>
      </c>
      <c r="K858">
        <v>3794.663</v>
      </c>
      <c r="L858">
        <v>4158.3370000000004</v>
      </c>
      <c r="M858">
        <v>4352.2579999999998</v>
      </c>
      <c r="N858">
        <v>4122.0240000000003</v>
      </c>
      <c r="O858">
        <v>4470.5420000000004</v>
      </c>
      <c r="P858">
        <v>25</v>
      </c>
    </row>
    <row r="859" spans="1:16" x14ac:dyDescent="0.3">
      <c r="A859" t="s">
        <v>1001</v>
      </c>
      <c r="B859" t="s">
        <v>30</v>
      </c>
      <c r="C859" t="s">
        <v>15</v>
      </c>
      <c r="D859" t="s">
        <v>20</v>
      </c>
      <c r="E859" t="s">
        <v>73</v>
      </c>
      <c r="F859">
        <v>2838.7719999999999</v>
      </c>
      <c r="G859">
        <v>2909.4270000000001</v>
      </c>
      <c r="H859">
        <v>3187.5120000000002</v>
      </c>
      <c r="I859">
        <v>3441.0790000000002</v>
      </c>
      <c r="J859">
        <v>3673.933</v>
      </c>
      <c r="K859">
        <v>4018.2910000000002</v>
      </c>
      <c r="L859">
        <v>4094.4520000000002</v>
      </c>
      <c r="M859">
        <v>4223.4489999999996</v>
      </c>
      <c r="N859">
        <v>3972.2469999999998</v>
      </c>
      <c r="O859">
        <v>4446.4740000000002</v>
      </c>
      <c r="P859">
        <v>26</v>
      </c>
    </row>
    <row r="860" spans="1:16" x14ac:dyDescent="0.3">
      <c r="A860" t="s">
        <v>1002</v>
      </c>
      <c r="B860" t="s">
        <v>14</v>
      </c>
      <c r="C860" t="s">
        <v>15</v>
      </c>
      <c r="D860" t="s">
        <v>20</v>
      </c>
      <c r="E860" t="s">
        <v>73</v>
      </c>
      <c r="F860">
        <v>2690.864</v>
      </c>
      <c r="G860">
        <v>2832.5419999999999</v>
      </c>
      <c r="H860">
        <v>2893.1570000000002</v>
      </c>
      <c r="I860">
        <v>3085.44</v>
      </c>
      <c r="J860">
        <v>3268.2539999999999</v>
      </c>
      <c r="K860">
        <v>3373.47</v>
      </c>
      <c r="L860">
        <v>3609.989</v>
      </c>
      <c r="M860">
        <v>3639.6660000000002</v>
      </c>
      <c r="N860">
        <v>3549.0610000000001</v>
      </c>
      <c r="O860">
        <v>4070.7950000000001</v>
      </c>
      <c r="P860">
        <v>27</v>
      </c>
    </row>
    <row r="861" spans="1:16" x14ac:dyDescent="0.3">
      <c r="A861" t="s">
        <v>1003</v>
      </c>
      <c r="B861" t="s">
        <v>23</v>
      </c>
      <c r="C861" t="s">
        <v>15</v>
      </c>
      <c r="D861" t="s">
        <v>20</v>
      </c>
      <c r="E861" t="s">
        <v>73</v>
      </c>
      <c r="F861">
        <v>2559.7420000000002</v>
      </c>
      <c r="G861">
        <v>2661.5859999999998</v>
      </c>
      <c r="H861">
        <v>2814.2240000000002</v>
      </c>
      <c r="I861">
        <v>2952.5610000000001</v>
      </c>
      <c r="J861">
        <v>3104.8829999999998</v>
      </c>
      <c r="K861">
        <v>3369.0749999999998</v>
      </c>
      <c r="L861">
        <v>3534.2860000000001</v>
      </c>
      <c r="M861">
        <v>3810.97</v>
      </c>
      <c r="N861">
        <v>3363.9609999999998</v>
      </c>
      <c r="O861">
        <v>3846.402</v>
      </c>
      <c r="P861">
        <v>28</v>
      </c>
    </row>
    <row r="862" spans="1:16" x14ac:dyDescent="0.3">
      <c r="A862" t="s">
        <v>1004</v>
      </c>
      <c r="B862" t="s">
        <v>38</v>
      </c>
      <c r="C862" t="s">
        <v>15</v>
      </c>
      <c r="D862" t="s">
        <v>20</v>
      </c>
      <c r="E862" t="s">
        <v>73</v>
      </c>
      <c r="F862">
        <v>2347.8969999999999</v>
      </c>
      <c r="G862">
        <v>2479.3009999999999</v>
      </c>
      <c r="H862">
        <v>2550.9079999999999</v>
      </c>
      <c r="I862">
        <v>2731.8890000000001</v>
      </c>
      <c r="J862">
        <v>2890.4589999999998</v>
      </c>
      <c r="K862">
        <v>2968.5949999999998</v>
      </c>
      <c r="L862">
        <v>3194.2150000000001</v>
      </c>
      <c r="M862">
        <v>3363.9360000000001</v>
      </c>
      <c r="N862">
        <v>3334.9830000000002</v>
      </c>
      <c r="O862">
        <v>3777.6480000000001</v>
      </c>
      <c r="P862">
        <v>29</v>
      </c>
    </row>
    <row r="863" spans="1:16" x14ac:dyDescent="0.3">
      <c r="A863" t="s">
        <v>1005</v>
      </c>
      <c r="B863" t="s">
        <v>52</v>
      </c>
      <c r="C863" t="s">
        <v>15</v>
      </c>
      <c r="D863" t="s">
        <v>20</v>
      </c>
      <c r="E863" t="s">
        <v>73</v>
      </c>
      <c r="F863">
        <v>2517.8629999999998</v>
      </c>
      <c r="G863">
        <v>2449.5520000000001</v>
      </c>
      <c r="H863">
        <v>2500.6779999999999</v>
      </c>
      <c r="I863">
        <v>2699.3449999999998</v>
      </c>
      <c r="J863">
        <v>2908.9560000000001</v>
      </c>
      <c r="K863">
        <v>3091.0160000000001</v>
      </c>
      <c r="L863">
        <v>3100.64</v>
      </c>
      <c r="M863">
        <v>3210.3229999999999</v>
      </c>
      <c r="N863">
        <v>3147.7170000000001</v>
      </c>
      <c r="O863">
        <v>3730.1610000000001</v>
      </c>
      <c r="P863">
        <v>30</v>
      </c>
    </row>
    <row r="864" spans="1:16" x14ac:dyDescent="0.3">
      <c r="A864" t="s">
        <v>1006</v>
      </c>
      <c r="B864" t="s">
        <v>49</v>
      </c>
      <c r="C864" t="s">
        <v>15</v>
      </c>
      <c r="D864" t="s">
        <v>20</v>
      </c>
      <c r="E864" t="s">
        <v>73</v>
      </c>
      <c r="F864">
        <v>1906.511</v>
      </c>
      <c r="G864">
        <v>2044.47</v>
      </c>
      <c r="H864">
        <v>2244.83</v>
      </c>
      <c r="I864">
        <v>2448.6030000000001</v>
      </c>
      <c r="J864">
        <v>2567.2179999999998</v>
      </c>
      <c r="K864">
        <v>2828.9830000000002</v>
      </c>
      <c r="L864">
        <v>2874.7660000000001</v>
      </c>
      <c r="M864">
        <v>2884.3159999999998</v>
      </c>
      <c r="N864">
        <v>2678.0340000000001</v>
      </c>
      <c r="O864">
        <v>3210.4920000000002</v>
      </c>
      <c r="P864">
        <v>31</v>
      </c>
    </row>
    <row r="865" spans="1:16" x14ac:dyDescent="0.3">
      <c r="A865" t="s">
        <v>1007</v>
      </c>
      <c r="B865" t="s">
        <v>26</v>
      </c>
      <c r="C865" t="s">
        <v>15</v>
      </c>
      <c r="D865" t="s">
        <v>20</v>
      </c>
      <c r="E865" t="s">
        <v>73</v>
      </c>
      <c r="F865">
        <v>1923.739</v>
      </c>
      <c r="G865">
        <v>1993.556</v>
      </c>
      <c r="H865">
        <v>2161.299</v>
      </c>
      <c r="I865">
        <v>2276.6410000000001</v>
      </c>
      <c r="J865">
        <v>2367.7759999999998</v>
      </c>
      <c r="K865">
        <v>2449.8649999999998</v>
      </c>
      <c r="L865">
        <v>2566.2109999999998</v>
      </c>
      <c r="M865">
        <v>2691.123</v>
      </c>
      <c r="N865">
        <v>2553.0990000000002</v>
      </c>
      <c r="O865">
        <v>2856.107</v>
      </c>
      <c r="P865">
        <v>32</v>
      </c>
    </row>
    <row r="866" spans="1:16" x14ac:dyDescent="0.3">
      <c r="A866" t="s">
        <v>1008</v>
      </c>
      <c r="B866" t="s">
        <v>29</v>
      </c>
      <c r="C866" t="s">
        <v>15</v>
      </c>
      <c r="D866" t="s">
        <v>20</v>
      </c>
      <c r="E866" t="s">
        <v>74</v>
      </c>
      <c r="F866">
        <v>173688.079</v>
      </c>
      <c r="G866">
        <v>175842.269</v>
      </c>
      <c r="H866">
        <v>185361.696</v>
      </c>
      <c r="I866">
        <v>199177.83600000001</v>
      </c>
      <c r="J866">
        <v>203101.99400000001</v>
      </c>
      <c r="K866">
        <v>209251.92499999999</v>
      </c>
      <c r="L866">
        <v>224968.00200000001</v>
      </c>
      <c r="M866">
        <v>219174.625</v>
      </c>
      <c r="N866">
        <v>234068.26500000001</v>
      </c>
      <c r="O866">
        <v>243029.394</v>
      </c>
      <c r="P866">
        <v>1</v>
      </c>
    </row>
    <row r="867" spans="1:16" x14ac:dyDescent="0.3">
      <c r="A867" t="s">
        <v>1009</v>
      </c>
      <c r="B867" t="s">
        <v>35</v>
      </c>
      <c r="C867" t="s">
        <v>15</v>
      </c>
      <c r="D867" t="s">
        <v>20</v>
      </c>
      <c r="E867" t="s">
        <v>74</v>
      </c>
      <c r="F867">
        <v>60211.197999999997</v>
      </c>
      <c r="G867">
        <v>62756.307000000001</v>
      </c>
      <c r="H867">
        <v>68856.339000000007</v>
      </c>
      <c r="I867">
        <v>69530.281000000003</v>
      </c>
      <c r="J867">
        <v>72850.377999999997</v>
      </c>
      <c r="K867">
        <v>74646.194000000003</v>
      </c>
      <c r="L867">
        <v>83716.305999999997</v>
      </c>
      <c r="M867">
        <v>87551.183999999994</v>
      </c>
      <c r="N867">
        <v>91938.687999999995</v>
      </c>
      <c r="O867">
        <v>91967.801000000007</v>
      </c>
      <c r="P867">
        <v>2</v>
      </c>
    </row>
    <row r="868" spans="1:16" x14ac:dyDescent="0.3">
      <c r="A868" t="s">
        <v>1010</v>
      </c>
      <c r="B868" t="s">
        <v>34</v>
      </c>
      <c r="C868" t="s">
        <v>15</v>
      </c>
      <c r="D868" t="s">
        <v>20</v>
      </c>
      <c r="E868" t="s">
        <v>74</v>
      </c>
      <c r="F868">
        <v>34480.951999999997</v>
      </c>
      <c r="G868">
        <v>34918.608999999997</v>
      </c>
      <c r="H868">
        <v>36255.633999999998</v>
      </c>
      <c r="I868">
        <v>36748.985999999997</v>
      </c>
      <c r="J868">
        <v>38675.025999999998</v>
      </c>
      <c r="K868">
        <v>40861.616000000002</v>
      </c>
      <c r="L868">
        <v>42413.036999999997</v>
      </c>
      <c r="M868">
        <v>44661.110999999997</v>
      </c>
      <c r="N868">
        <v>46807.663</v>
      </c>
      <c r="O868">
        <v>47678.828999999998</v>
      </c>
      <c r="P868">
        <v>3</v>
      </c>
    </row>
    <row r="869" spans="1:16" x14ac:dyDescent="0.3">
      <c r="A869" t="s">
        <v>1011</v>
      </c>
      <c r="B869" t="s">
        <v>50</v>
      </c>
      <c r="C869" t="s">
        <v>15</v>
      </c>
      <c r="D869" t="s">
        <v>20</v>
      </c>
      <c r="E869" t="s">
        <v>74</v>
      </c>
      <c r="F869">
        <v>29221.242999999999</v>
      </c>
      <c r="G869">
        <v>29364.646000000001</v>
      </c>
      <c r="H869">
        <v>31004.284</v>
      </c>
      <c r="I869">
        <v>33687.417999999998</v>
      </c>
      <c r="J869">
        <v>33350.563000000002</v>
      </c>
      <c r="K869">
        <v>33980.843000000001</v>
      </c>
      <c r="L869">
        <v>36777.373</v>
      </c>
      <c r="M869">
        <v>38758.678</v>
      </c>
      <c r="N869">
        <v>40886.281000000003</v>
      </c>
      <c r="O869">
        <v>41901.313000000002</v>
      </c>
      <c r="P869">
        <v>4</v>
      </c>
    </row>
    <row r="870" spans="1:16" x14ac:dyDescent="0.3">
      <c r="A870" t="s">
        <v>1012</v>
      </c>
      <c r="B870" t="s">
        <v>39</v>
      </c>
      <c r="C870" t="s">
        <v>15</v>
      </c>
      <c r="D870" t="s">
        <v>20</v>
      </c>
      <c r="E870" t="s">
        <v>74</v>
      </c>
      <c r="F870">
        <v>25332.852999999999</v>
      </c>
      <c r="G870">
        <v>25836.548999999999</v>
      </c>
      <c r="H870">
        <v>27609.513999999999</v>
      </c>
      <c r="I870">
        <v>27822.367999999999</v>
      </c>
      <c r="J870">
        <v>28307.266</v>
      </c>
      <c r="K870">
        <v>30156.213</v>
      </c>
      <c r="L870">
        <v>30547.975999999999</v>
      </c>
      <c r="M870">
        <v>32729.383000000002</v>
      </c>
      <c r="N870">
        <v>36048.300999999999</v>
      </c>
      <c r="O870">
        <v>36933.279999999999</v>
      </c>
      <c r="P870">
        <v>5</v>
      </c>
    </row>
    <row r="871" spans="1:16" x14ac:dyDescent="0.3">
      <c r="A871" t="s">
        <v>1013</v>
      </c>
      <c r="B871" t="s">
        <v>31</v>
      </c>
      <c r="C871" t="s">
        <v>15</v>
      </c>
      <c r="D871" t="s">
        <v>20</v>
      </c>
      <c r="E871" t="s">
        <v>74</v>
      </c>
      <c r="F871">
        <v>19787.537</v>
      </c>
      <c r="G871">
        <v>20253.79</v>
      </c>
      <c r="H871">
        <v>22029.616000000002</v>
      </c>
      <c r="I871">
        <v>22941.994999999999</v>
      </c>
      <c r="J871">
        <v>23779.511999999999</v>
      </c>
      <c r="K871">
        <v>24919.715</v>
      </c>
      <c r="L871">
        <v>27622.484</v>
      </c>
      <c r="M871">
        <v>28025.082999999999</v>
      </c>
      <c r="N871">
        <v>30683.673999999999</v>
      </c>
      <c r="O871">
        <v>31727.888999999999</v>
      </c>
      <c r="P871">
        <v>6</v>
      </c>
    </row>
    <row r="872" spans="1:16" x14ac:dyDescent="0.3">
      <c r="A872" t="s">
        <v>1014</v>
      </c>
      <c r="B872" t="s">
        <v>22</v>
      </c>
      <c r="C872" t="s">
        <v>15</v>
      </c>
      <c r="D872" t="s">
        <v>20</v>
      </c>
      <c r="E872" t="s">
        <v>74</v>
      </c>
      <c r="F872">
        <v>20804.544000000002</v>
      </c>
      <c r="G872">
        <v>21478.82</v>
      </c>
      <c r="H872">
        <v>22520.984</v>
      </c>
      <c r="I872">
        <v>22699.217000000001</v>
      </c>
      <c r="J872">
        <v>24722.830999999998</v>
      </c>
      <c r="K872">
        <v>25593.532999999999</v>
      </c>
      <c r="L872">
        <v>26972.518</v>
      </c>
      <c r="M872">
        <v>27319.237000000001</v>
      </c>
      <c r="N872">
        <v>28383.19</v>
      </c>
      <c r="O872">
        <v>29235.089</v>
      </c>
      <c r="P872">
        <v>7</v>
      </c>
    </row>
    <row r="873" spans="1:16" x14ac:dyDescent="0.3">
      <c r="A873" t="s">
        <v>1015</v>
      </c>
      <c r="B873" t="s">
        <v>36</v>
      </c>
      <c r="C873" t="s">
        <v>15</v>
      </c>
      <c r="D873" t="s">
        <v>20</v>
      </c>
      <c r="E873" t="s">
        <v>74</v>
      </c>
      <c r="F873">
        <v>18260.884999999998</v>
      </c>
      <c r="G873">
        <v>18369.881000000001</v>
      </c>
      <c r="H873">
        <v>19604.227999999999</v>
      </c>
      <c r="I873">
        <v>21256.577000000001</v>
      </c>
      <c r="J873">
        <v>22425.99</v>
      </c>
      <c r="K873">
        <v>24396.184000000001</v>
      </c>
      <c r="L873">
        <v>25520.582999999999</v>
      </c>
      <c r="M873">
        <v>27429.152999999998</v>
      </c>
      <c r="N873">
        <v>28470.776000000002</v>
      </c>
      <c r="O873">
        <v>28883.314999999999</v>
      </c>
      <c r="P873">
        <v>8</v>
      </c>
    </row>
    <row r="874" spans="1:16" x14ac:dyDescent="0.3">
      <c r="A874" t="s">
        <v>1016</v>
      </c>
      <c r="B874" t="s">
        <v>41</v>
      </c>
      <c r="C874" t="s">
        <v>15</v>
      </c>
      <c r="D874" t="s">
        <v>20</v>
      </c>
      <c r="E874" t="s">
        <v>74</v>
      </c>
      <c r="F874">
        <v>16786.934000000001</v>
      </c>
      <c r="G874">
        <v>18152.598999999998</v>
      </c>
      <c r="H874">
        <v>18894.071</v>
      </c>
      <c r="I874">
        <v>18625.216</v>
      </c>
      <c r="J874">
        <v>19571.397000000001</v>
      </c>
      <c r="K874">
        <v>20275.165000000001</v>
      </c>
      <c r="L874">
        <v>21958.976999999999</v>
      </c>
      <c r="M874">
        <v>23075.861000000001</v>
      </c>
      <c r="N874">
        <v>25302.627</v>
      </c>
      <c r="O874">
        <v>25960.787</v>
      </c>
      <c r="P874">
        <v>9</v>
      </c>
    </row>
    <row r="875" spans="1:16" x14ac:dyDescent="0.3">
      <c r="A875" t="s">
        <v>1017</v>
      </c>
      <c r="B875" t="s">
        <v>28</v>
      </c>
      <c r="C875" t="s">
        <v>15</v>
      </c>
      <c r="D875" t="s">
        <v>20</v>
      </c>
      <c r="E875" t="s">
        <v>74</v>
      </c>
      <c r="F875">
        <v>17890.614000000001</v>
      </c>
      <c r="G875">
        <v>17508.201000000001</v>
      </c>
      <c r="H875">
        <v>18817.66</v>
      </c>
      <c r="I875">
        <v>19235.761999999999</v>
      </c>
      <c r="J875">
        <v>20342.901000000002</v>
      </c>
      <c r="K875">
        <v>21079.499</v>
      </c>
      <c r="L875">
        <v>23223.294000000002</v>
      </c>
      <c r="M875">
        <v>24037.651999999998</v>
      </c>
      <c r="N875">
        <v>25070.121999999999</v>
      </c>
      <c r="O875">
        <v>25644.892</v>
      </c>
      <c r="P875">
        <v>10</v>
      </c>
    </row>
    <row r="876" spans="1:16" x14ac:dyDescent="0.3">
      <c r="A876" t="s">
        <v>1018</v>
      </c>
      <c r="B876" t="s">
        <v>48</v>
      </c>
      <c r="C876" t="s">
        <v>15</v>
      </c>
      <c r="D876" t="s">
        <v>20</v>
      </c>
      <c r="E876" t="s">
        <v>74</v>
      </c>
      <c r="F876">
        <v>15724.620999999999</v>
      </c>
      <c r="G876">
        <v>16453.623</v>
      </c>
      <c r="H876">
        <v>17510.362000000001</v>
      </c>
      <c r="I876">
        <v>19370.616000000002</v>
      </c>
      <c r="J876">
        <v>20139.832999999999</v>
      </c>
      <c r="K876">
        <v>21265.064999999999</v>
      </c>
      <c r="L876">
        <v>22796.080999999998</v>
      </c>
      <c r="M876">
        <v>23448.751</v>
      </c>
      <c r="N876">
        <v>23940.781999999999</v>
      </c>
      <c r="O876">
        <v>24275.516</v>
      </c>
      <c r="P876">
        <v>11</v>
      </c>
    </row>
    <row r="877" spans="1:16" x14ac:dyDescent="0.3">
      <c r="A877" t="s">
        <v>1019</v>
      </c>
      <c r="B877" t="s">
        <v>32</v>
      </c>
      <c r="C877" t="s">
        <v>15</v>
      </c>
      <c r="D877" t="s">
        <v>20</v>
      </c>
      <c r="E877" t="s">
        <v>74</v>
      </c>
      <c r="F877">
        <v>15832.026</v>
      </c>
      <c r="G877">
        <v>16542.208999999999</v>
      </c>
      <c r="H877">
        <v>17731.052</v>
      </c>
      <c r="I877">
        <v>18529.076000000001</v>
      </c>
      <c r="J877">
        <v>19388.686000000002</v>
      </c>
      <c r="K877">
        <v>19947.607</v>
      </c>
      <c r="L877">
        <v>20612.131000000001</v>
      </c>
      <c r="M877">
        <v>21761.383000000002</v>
      </c>
      <c r="N877">
        <v>23396.044999999998</v>
      </c>
      <c r="O877">
        <v>23764.173999999999</v>
      </c>
      <c r="P877">
        <v>12</v>
      </c>
    </row>
    <row r="878" spans="1:16" x14ac:dyDescent="0.3">
      <c r="A878" t="s">
        <v>1020</v>
      </c>
      <c r="B878" t="s">
        <v>40</v>
      </c>
      <c r="C878" t="s">
        <v>15</v>
      </c>
      <c r="D878" t="s">
        <v>20</v>
      </c>
      <c r="E878" t="s">
        <v>74</v>
      </c>
      <c r="F878">
        <v>15328.517</v>
      </c>
      <c r="G878">
        <v>15336.342000000001</v>
      </c>
      <c r="H878">
        <v>16596.365000000002</v>
      </c>
      <c r="I878">
        <v>18497.543000000001</v>
      </c>
      <c r="J878">
        <v>19038.845000000001</v>
      </c>
      <c r="K878">
        <v>20835.202000000001</v>
      </c>
      <c r="L878">
        <v>21044.146000000001</v>
      </c>
      <c r="M878">
        <v>21092.562000000002</v>
      </c>
      <c r="N878">
        <v>22667.416000000001</v>
      </c>
      <c r="O878">
        <v>22822.164000000001</v>
      </c>
      <c r="P878">
        <v>13</v>
      </c>
    </row>
    <row r="879" spans="1:16" x14ac:dyDescent="0.3">
      <c r="A879" t="s">
        <v>1021</v>
      </c>
      <c r="B879" t="s">
        <v>27</v>
      </c>
      <c r="C879" t="s">
        <v>15</v>
      </c>
      <c r="D879" t="s">
        <v>20</v>
      </c>
      <c r="E879" t="s">
        <v>74</v>
      </c>
      <c r="F879">
        <v>15666.575000000001</v>
      </c>
      <c r="G879">
        <v>17117.982</v>
      </c>
      <c r="H879">
        <v>18953.546999999999</v>
      </c>
      <c r="I879">
        <v>17758.021000000001</v>
      </c>
      <c r="J879">
        <v>18079.796999999999</v>
      </c>
      <c r="K879">
        <v>20623.169000000002</v>
      </c>
      <c r="L879">
        <v>19968.394</v>
      </c>
      <c r="M879">
        <v>20210.120999999999</v>
      </c>
      <c r="N879">
        <v>21582.071</v>
      </c>
      <c r="O879">
        <v>22459.001</v>
      </c>
      <c r="P879">
        <v>14</v>
      </c>
    </row>
    <row r="880" spans="1:16" x14ac:dyDescent="0.3">
      <c r="A880" t="s">
        <v>1022</v>
      </c>
      <c r="B880" t="s">
        <v>46</v>
      </c>
      <c r="C880" t="s">
        <v>15</v>
      </c>
      <c r="D880" t="s">
        <v>20</v>
      </c>
      <c r="E880" t="s">
        <v>74</v>
      </c>
      <c r="F880">
        <v>16905.670999999998</v>
      </c>
      <c r="G880">
        <v>16929.492999999999</v>
      </c>
      <c r="H880">
        <v>18185.62</v>
      </c>
      <c r="I880">
        <v>18710.149000000001</v>
      </c>
      <c r="J880">
        <v>18671.667000000001</v>
      </c>
      <c r="K880">
        <v>19031.109</v>
      </c>
      <c r="L880">
        <v>20515.103999999999</v>
      </c>
      <c r="M880">
        <v>21464.58</v>
      </c>
      <c r="N880">
        <v>21966.647000000001</v>
      </c>
      <c r="O880">
        <v>22086.562000000002</v>
      </c>
      <c r="P880">
        <v>15</v>
      </c>
    </row>
    <row r="881" spans="1:16" x14ac:dyDescent="0.3">
      <c r="A881" t="s">
        <v>1023</v>
      </c>
      <c r="B881" t="s">
        <v>44</v>
      </c>
      <c r="C881" t="s">
        <v>15</v>
      </c>
      <c r="D881" t="s">
        <v>20</v>
      </c>
      <c r="E881" t="s">
        <v>74</v>
      </c>
      <c r="F881">
        <v>13772.517</v>
      </c>
      <c r="G881">
        <v>14597.609</v>
      </c>
      <c r="H881">
        <v>15229.665000000001</v>
      </c>
      <c r="I881">
        <v>16558.262999999999</v>
      </c>
      <c r="J881">
        <v>16847.674999999999</v>
      </c>
      <c r="K881">
        <v>17603.403999999999</v>
      </c>
      <c r="L881">
        <v>18687.751</v>
      </c>
      <c r="M881">
        <v>20034.838</v>
      </c>
      <c r="N881">
        <v>21293.344000000001</v>
      </c>
      <c r="O881">
        <v>21789.735000000001</v>
      </c>
      <c r="P881">
        <v>16</v>
      </c>
    </row>
    <row r="882" spans="1:16" x14ac:dyDescent="0.3">
      <c r="A882" t="s">
        <v>1024</v>
      </c>
      <c r="B882" t="s">
        <v>25</v>
      </c>
      <c r="C882" t="s">
        <v>15</v>
      </c>
      <c r="D882" t="s">
        <v>20</v>
      </c>
      <c r="E882" t="s">
        <v>74</v>
      </c>
      <c r="F882">
        <v>13879.880999999999</v>
      </c>
      <c r="G882">
        <v>13229.951999999999</v>
      </c>
      <c r="H882">
        <v>14969.999</v>
      </c>
      <c r="I882">
        <v>15211.218999999999</v>
      </c>
      <c r="J882">
        <v>15818.573</v>
      </c>
      <c r="K882">
        <v>16992.608</v>
      </c>
      <c r="L882">
        <v>17926.312999999998</v>
      </c>
      <c r="M882">
        <v>18426.97</v>
      </c>
      <c r="N882">
        <v>18153.023000000001</v>
      </c>
      <c r="O882">
        <v>18651.016</v>
      </c>
      <c r="P882">
        <v>17</v>
      </c>
    </row>
    <row r="883" spans="1:16" x14ac:dyDescent="0.3">
      <c r="A883" t="s">
        <v>1025</v>
      </c>
      <c r="B883" t="s">
        <v>45</v>
      </c>
      <c r="C883" t="s">
        <v>15</v>
      </c>
      <c r="D883" t="s">
        <v>20</v>
      </c>
      <c r="E883" t="s">
        <v>74</v>
      </c>
      <c r="F883">
        <v>13605.464</v>
      </c>
      <c r="G883">
        <v>14164.313</v>
      </c>
      <c r="H883">
        <v>14554.519</v>
      </c>
      <c r="I883">
        <v>15576.562</v>
      </c>
      <c r="J883">
        <v>15985.55</v>
      </c>
      <c r="K883">
        <v>17369.36</v>
      </c>
      <c r="L883">
        <v>17008.915000000001</v>
      </c>
      <c r="M883">
        <v>17060.064999999999</v>
      </c>
      <c r="N883">
        <v>18331.274000000001</v>
      </c>
      <c r="O883">
        <v>18212.151999999998</v>
      </c>
      <c r="P883">
        <v>18</v>
      </c>
    </row>
    <row r="884" spans="1:16" x14ac:dyDescent="0.3">
      <c r="A884" t="s">
        <v>1026</v>
      </c>
      <c r="B884" t="s">
        <v>47</v>
      </c>
      <c r="C884" t="s">
        <v>15</v>
      </c>
      <c r="D884" t="s">
        <v>20</v>
      </c>
      <c r="E884" t="s">
        <v>74</v>
      </c>
      <c r="F884">
        <v>12333.614</v>
      </c>
      <c r="G884">
        <v>12681.066000000001</v>
      </c>
      <c r="H884">
        <v>13125.763000000001</v>
      </c>
      <c r="I884">
        <v>13701.083000000001</v>
      </c>
      <c r="J884">
        <v>14691.8</v>
      </c>
      <c r="K884">
        <v>15574.044</v>
      </c>
      <c r="L884">
        <v>15801.027</v>
      </c>
      <c r="M884">
        <v>16671.026999999998</v>
      </c>
      <c r="N884">
        <v>17434.169000000002</v>
      </c>
      <c r="O884">
        <v>17712.768</v>
      </c>
      <c r="P884">
        <v>19</v>
      </c>
    </row>
    <row r="885" spans="1:16" x14ac:dyDescent="0.3">
      <c r="A885" t="s">
        <v>1027</v>
      </c>
      <c r="B885" t="s">
        <v>33</v>
      </c>
      <c r="C885" t="s">
        <v>15</v>
      </c>
      <c r="D885" t="s">
        <v>20</v>
      </c>
      <c r="E885" t="s">
        <v>74</v>
      </c>
      <c r="F885">
        <v>10601.596</v>
      </c>
      <c r="G885">
        <v>11804.647000000001</v>
      </c>
      <c r="H885">
        <v>12966.251</v>
      </c>
      <c r="I885">
        <v>13365.903</v>
      </c>
      <c r="J885">
        <v>14099.477000000001</v>
      </c>
      <c r="K885">
        <v>14192.281999999999</v>
      </c>
      <c r="L885">
        <v>14458.835999999999</v>
      </c>
      <c r="M885">
        <v>14592.540999999999</v>
      </c>
      <c r="N885">
        <v>15678.518</v>
      </c>
      <c r="O885">
        <v>16037.325999999999</v>
      </c>
      <c r="P885">
        <v>20</v>
      </c>
    </row>
    <row r="886" spans="1:16" x14ac:dyDescent="0.3">
      <c r="A886" t="s">
        <v>1028</v>
      </c>
      <c r="B886" t="s">
        <v>51</v>
      </c>
      <c r="C886" t="s">
        <v>15</v>
      </c>
      <c r="D886" t="s">
        <v>20</v>
      </c>
      <c r="E886" t="s">
        <v>74</v>
      </c>
      <c r="F886">
        <v>9488.5400000000009</v>
      </c>
      <c r="G886">
        <v>9890.5220000000008</v>
      </c>
      <c r="H886">
        <v>10395.099</v>
      </c>
      <c r="I886">
        <v>11165.216</v>
      </c>
      <c r="J886">
        <v>11629.892</v>
      </c>
      <c r="K886">
        <v>12562.31</v>
      </c>
      <c r="L886">
        <v>13893.331</v>
      </c>
      <c r="M886">
        <v>13894.732</v>
      </c>
      <c r="N886">
        <v>14718.482</v>
      </c>
      <c r="O886">
        <v>14898.093000000001</v>
      </c>
      <c r="P886">
        <v>21</v>
      </c>
    </row>
    <row r="887" spans="1:16" x14ac:dyDescent="0.3">
      <c r="A887" t="s">
        <v>1029</v>
      </c>
      <c r="B887" t="s">
        <v>42</v>
      </c>
      <c r="C887" t="s">
        <v>15</v>
      </c>
      <c r="D887" t="s">
        <v>20</v>
      </c>
      <c r="E887" t="s">
        <v>74</v>
      </c>
      <c r="F887">
        <v>9930.0210000000006</v>
      </c>
      <c r="G887">
        <v>10118.018</v>
      </c>
      <c r="H887">
        <v>10538.531000000001</v>
      </c>
      <c r="I887">
        <v>11138.344999999999</v>
      </c>
      <c r="J887">
        <v>11590.119000000001</v>
      </c>
      <c r="K887">
        <v>12514.61</v>
      </c>
      <c r="L887">
        <v>12850.923000000001</v>
      </c>
      <c r="M887">
        <v>13206.222</v>
      </c>
      <c r="N887">
        <v>13980.025</v>
      </c>
      <c r="O887">
        <v>14259.35</v>
      </c>
      <c r="P887">
        <v>22</v>
      </c>
    </row>
    <row r="888" spans="1:16" x14ac:dyDescent="0.3">
      <c r="A888" t="s">
        <v>1030</v>
      </c>
      <c r="B888" t="s">
        <v>43</v>
      </c>
      <c r="C888" t="s">
        <v>15</v>
      </c>
      <c r="D888" t="s">
        <v>20</v>
      </c>
      <c r="E888" t="s">
        <v>74</v>
      </c>
      <c r="F888">
        <v>9531.5730000000003</v>
      </c>
      <c r="G888">
        <v>9664.5540000000001</v>
      </c>
      <c r="H888">
        <v>9105.1949999999997</v>
      </c>
      <c r="I888">
        <v>9725.0259999999998</v>
      </c>
      <c r="J888">
        <v>10138.954</v>
      </c>
      <c r="K888">
        <v>10801.441999999999</v>
      </c>
      <c r="L888">
        <v>12185.61</v>
      </c>
      <c r="M888">
        <v>13185.655000000001</v>
      </c>
      <c r="N888">
        <v>13633.668</v>
      </c>
      <c r="O888">
        <v>13985.232</v>
      </c>
      <c r="P888">
        <v>23</v>
      </c>
    </row>
    <row r="889" spans="1:16" x14ac:dyDescent="0.3">
      <c r="A889" t="s">
        <v>1031</v>
      </c>
      <c r="B889" t="s">
        <v>30</v>
      </c>
      <c r="C889" t="s">
        <v>15</v>
      </c>
      <c r="D889" t="s">
        <v>20</v>
      </c>
      <c r="E889" t="s">
        <v>74</v>
      </c>
      <c r="F889">
        <v>9724.9169999999995</v>
      </c>
      <c r="G889">
        <v>10028.601000000001</v>
      </c>
      <c r="H889">
        <v>10602.278</v>
      </c>
      <c r="I889">
        <v>10929.815000000001</v>
      </c>
      <c r="J889">
        <v>11173.598</v>
      </c>
      <c r="K889">
        <v>11557.204</v>
      </c>
      <c r="L889">
        <v>12511.602999999999</v>
      </c>
      <c r="M889">
        <v>12721.407999999999</v>
      </c>
      <c r="N889">
        <v>13327.087</v>
      </c>
      <c r="O889">
        <v>13623.075000000001</v>
      </c>
      <c r="P889">
        <v>24</v>
      </c>
    </row>
    <row r="890" spans="1:16" x14ac:dyDescent="0.3">
      <c r="A890" t="s">
        <v>1032</v>
      </c>
      <c r="B890" t="s">
        <v>52</v>
      </c>
      <c r="C890" t="s">
        <v>15</v>
      </c>
      <c r="D890" t="s">
        <v>20</v>
      </c>
      <c r="E890" t="s">
        <v>74</v>
      </c>
      <c r="F890">
        <v>8315.9240000000009</v>
      </c>
      <c r="G890">
        <v>8647.1530000000002</v>
      </c>
      <c r="H890">
        <v>9272.6010000000006</v>
      </c>
      <c r="I890">
        <v>9412.7090000000007</v>
      </c>
      <c r="J890">
        <v>10077.246999999999</v>
      </c>
      <c r="K890">
        <v>10558.433000000001</v>
      </c>
      <c r="L890">
        <v>12041.429</v>
      </c>
      <c r="M890">
        <v>12501.359</v>
      </c>
      <c r="N890">
        <v>12890.758</v>
      </c>
      <c r="O890">
        <v>13117.643</v>
      </c>
      <c r="P890">
        <v>25</v>
      </c>
    </row>
    <row r="891" spans="1:16" x14ac:dyDescent="0.3">
      <c r="A891" t="s">
        <v>1033</v>
      </c>
      <c r="B891" t="s">
        <v>14</v>
      </c>
      <c r="C891" t="s">
        <v>15</v>
      </c>
      <c r="D891" t="s">
        <v>20</v>
      </c>
      <c r="E891" t="s">
        <v>74</v>
      </c>
      <c r="F891">
        <v>8910.4249999999993</v>
      </c>
      <c r="G891">
        <v>8298.2849999999999</v>
      </c>
      <c r="H891">
        <v>9066.4560000000001</v>
      </c>
      <c r="I891">
        <v>9614.1849999999995</v>
      </c>
      <c r="J891">
        <v>10251.134</v>
      </c>
      <c r="K891">
        <v>10965.102999999999</v>
      </c>
      <c r="L891">
        <v>12129.449000000001</v>
      </c>
      <c r="M891">
        <v>12314.726000000001</v>
      </c>
      <c r="N891">
        <v>13051.773999999999</v>
      </c>
      <c r="O891">
        <v>12934.913</v>
      </c>
      <c r="P891">
        <v>26</v>
      </c>
    </row>
    <row r="892" spans="1:16" x14ac:dyDescent="0.3">
      <c r="A892" t="s">
        <v>1034</v>
      </c>
      <c r="B892" t="s">
        <v>37</v>
      </c>
      <c r="C892" t="s">
        <v>15</v>
      </c>
      <c r="D892" t="s">
        <v>20</v>
      </c>
      <c r="E892" t="s">
        <v>74</v>
      </c>
      <c r="F892">
        <v>9638.3639999999996</v>
      </c>
      <c r="G892">
        <v>10167.548000000001</v>
      </c>
      <c r="H892">
        <v>10334.120999999999</v>
      </c>
      <c r="I892">
        <v>11070.099</v>
      </c>
      <c r="J892">
        <v>11202.023999999999</v>
      </c>
      <c r="K892">
        <v>11642.775</v>
      </c>
      <c r="L892">
        <v>12059.924999999999</v>
      </c>
      <c r="M892">
        <v>12166.567999999999</v>
      </c>
      <c r="N892">
        <v>12546.804</v>
      </c>
      <c r="O892">
        <v>12782.388999999999</v>
      </c>
      <c r="P892">
        <v>27</v>
      </c>
    </row>
    <row r="893" spans="1:16" x14ac:dyDescent="0.3">
      <c r="A893" t="s">
        <v>1035</v>
      </c>
      <c r="B893" t="s">
        <v>38</v>
      </c>
      <c r="C893" t="s">
        <v>15</v>
      </c>
      <c r="D893" t="s">
        <v>20</v>
      </c>
      <c r="E893" t="s">
        <v>74</v>
      </c>
      <c r="F893">
        <v>8618.9529999999995</v>
      </c>
      <c r="G893">
        <v>8571.77</v>
      </c>
      <c r="H893">
        <v>8954.8430000000008</v>
      </c>
      <c r="I893">
        <v>9342.1890000000003</v>
      </c>
      <c r="J893">
        <v>9815.4940000000006</v>
      </c>
      <c r="K893">
        <v>9910.5049999999992</v>
      </c>
      <c r="L893">
        <v>10724.527</v>
      </c>
      <c r="M893">
        <v>10969.789000000001</v>
      </c>
      <c r="N893">
        <v>11414.588</v>
      </c>
      <c r="O893">
        <v>11678.91</v>
      </c>
      <c r="P893">
        <v>28</v>
      </c>
    </row>
    <row r="894" spans="1:16" x14ac:dyDescent="0.3">
      <c r="A894" t="s">
        <v>1036</v>
      </c>
      <c r="B894" t="s">
        <v>23</v>
      </c>
      <c r="C894" t="s">
        <v>15</v>
      </c>
      <c r="D894" t="s">
        <v>20</v>
      </c>
      <c r="E894" t="s">
        <v>74</v>
      </c>
      <c r="F894">
        <v>6170.1090000000004</v>
      </c>
      <c r="G894">
        <v>6325.2340000000004</v>
      </c>
      <c r="H894">
        <v>6792.9040000000005</v>
      </c>
      <c r="I894">
        <v>7049.1610000000001</v>
      </c>
      <c r="J894">
        <v>7534.2809999999999</v>
      </c>
      <c r="K894">
        <v>7682.4449999999997</v>
      </c>
      <c r="L894">
        <v>8013.3329999999996</v>
      </c>
      <c r="M894">
        <v>8219.7160000000003</v>
      </c>
      <c r="N894">
        <v>8733.1239999999998</v>
      </c>
      <c r="O894">
        <v>8802.4940000000006</v>
      </c>
      <c r="P894">
        <v>29</v>
      </c>
    </row>
    <row r="895" spans="1:16" x14ac:dyDescent="0.3">
      <c r="A895" t="s">
        <v>1037</v>
      </c>
      <c r="B895" t="s">
        <v>24</v>
      </c>
      <c r="C895" t="s">
        <v>15</v>
      </c>
      <c r="D895" t="s">
        <v>20</v>
      </c>
      <c r="E895" t="s">
        <v>74</v>
      </c>
      <c r="F895">
        <v>6324.9639999999999</v>
      </c>
      <c r="G895">
        <v>6066.4650000000001</v>
      </c>
      <c r="H895">
        <v>6441.2070000000003</v>
      </c>
      <c r="I895">
        <v>7017.0680000000002</v>
      </c>
      <c r="J895">
        <v>7480.4269999999997</v>
      </c>
      <c r="K895">
        <v>7794.9359999999997</v>
      </c>
      <c r="L895">
        <v>8120.9639999999999</v>
      </c>
      <c r="M895">
        <v>8296.2919999999995</v>
      </c>
      <c r="N895">
        <v>8585.1350000000002</v>
      </c>
      <c r="O895">
        <v>8670.0429999999997</v>
      </c>
      <c r="P895">
        <v>30</v>
      </c>
    </row>
    <row r="896" spans="1:16" x14ac:dyDescent="0.3">
      <c r="A896" t="s">
        <v>1038</v>
      </c>
      <c r="B896" t="s">
        <v>49</v>
      </c>
      <c r="C896" t="s">
        <v>15</v>
      </c>
      <c r="D896" t="s">
        <v>20</v>
      </c>
      <c r="E896" t="s">
        <v>74</v>
      </c>
      <c r="F896">
        <v>5204.6949999999997</v>
      </c>
      <c r="G896">
        <v>5373.076</v>
      </c>
      <c r="H896">
        <v>5742.8419999999996</v>
      </c>
      <c r="I896">
        <v>6182.3649999999998</v>
      </c>
      <c r="J896">
        <v>5971.3010000000004</v>
      </c>
      <c r="K896">
        <v>6209.9040000000005</v>
      </c>
      <c r="L896">
        <v>6617.4870000000001</v>
      </c>
      <c r="M896">
        <v>6795.3289999999997</v>
      </c>
      <c r="N896">
        <v>7310.5230000000001</v>
      </c>
      <c r="O896">
        <v>7527.1980000000003</v>
      </c>
      <c r="P896">
        <v>31</v>
      </c>
    </row>
    <row r="897" spans="1:16" x14ac:dyDescent="0.3">
      <c r="A897" t="s">
        <v>1039</v>
      </c>
      <c r="B897" t="s">
        <v>26</v>
      </c>
      <c r="C897" t="s">
        <v>15</v>
      </c>
      <c r="D897" t="s">
        <v>20</v>
      </c>
      <c r="E897" t="s">
        <v>74</v>
      </c>
      <c r="F897">
        <v>5210.674</v>
      </c>
      <c r="G897">
        <v>5177.652</v>
      </c>
      <c r="H897">
        <v>5658.442</v>
      </c>
      <c r="I897">
        <v>6066.1989999999996</v>
      </c>
      <c r="J897">
        <v>6211.5259999999998</v>
      </c>
      <c r="K897">
        <v>6306.7290000000003</v>
      </c>
      <c r="L897">
        <v>6822.5060000000003</v>
      </c>
      <c r="M897">
        <v>6835.6379999999999</v>
      </c>
      <c r="N897">
        <v>7050.3389999999999</v>
      </c>
      <c r="O897">
        <v>7198.0820000000003</v>
      </c>
      <c r="P897">
        <v>32</v>
      </c>
    </row>
    <row r="898" spans="1:16" x14ac:dyDescent="0.3">
      <c r="A898" t="s">
        <v>1040</v>
      </c>
      <c r="B898" t="s">
        <v>34</v>
      </c>
      <c r="C898" t="s">
        <v>96</v>
      </c>
      <c r="D898" t="s">
        <v>16</v>
      </c>
      <c r="E898" t="s">
        <v>55</v>
      </c>
      <c r="F898">
        <v>57514.461000000003</v>
      </c>
      <c r="G898">
        <v>57476.853000000003</v>
      </c>
      <c r="H898">
        <v>61023.777000000002</v>
      </c>
      <c r="I898">
        <v>62310.447999999997</v>
      </c>
      <c r="J898">
        <v>63564.394999999997</v>
      </c>
      <c r="K898">
        <v>67405.231</v>
      </c>
      <c r="L898">
        <v>69931.176999999996</v>
      </c>
      <c r="M898">
        <v>71047.971000000005</v>
      </c>
      <c r="N898">
        <v>72836.638999999996</v>
      </c>
      <c r="O898">
        <v>73488.856</v>
      </c>
      <c r="P898">
        <v>1</v>
      </c>
    </row>
    <row r="899" spans="1:16" x14ac:dyDescent="0.3">
      <c r="A899" t="s">
        <v>1041</v>
      </c>
      <c r="B899" t="s">
        <v>36</v>
      </c>
      <c r="C899" t="s">
        <v>96</v>
      </c>
      <c r="D899" t="s">
        <v>16</v>
      </c>
      <c r="E899" t="s">
        <v>55</v>
      </c>
      <c r="F899">
        <v>37810.690999999999</v>
      </c>
      <c r="G899">
        <v>39538.430999999997</v>
      </c>
      <c r="H899">
        <v>43856.360999999997</v>
      </c>
      <c r="I899">
        <v>42818.866999999998</v>
      </c>
      <c r="J899">
        <v>49935.608</v>
      </c>
      <c r="K899">
        <v>53403.536</v>
      </c>
      <c r="L899">
        <v>55395.637999999999</v>
      </c>
      <c r="M899">
        <v>55655.048999999999</v>
      </c>
      <c r="N899">
        <v>54392.915000000001</v>
      </c>
      <c r="O899">
        <v>57526.451000000001</v>
      </c>
      <c r="P899">
        <v>2</v>
      </c>
    </row>
    <row r="900" spans="1:16" x14ac:dyDescent="0.3">
      <c r="A900" t="s">
        <v>1042</v>
      </c>
      <c r="B900" t="s">
        <v>50</v>
      </c>
      <c r="C900" t="s">
        <v>96</v>
      </c>
      <c r="D900" t="s">
        <v>16</v>
      </c>
      <c r="E900" t="s">
        <v>55</v>
      </c>
      <c r="F900">
        <v>38985.281000000003</v>
      </c>
      <c r="G900">
        <v>40750.571000000004</v>
      </c>
      <c r="H900">
        <v>39480.521999999997</v>
      </c>
      <c r="I900">
        <v>41596.43</v>
      </c>
      <c r="J900">
        <v>40491.675999999999</v>
      </c>
      <c r="K900">
        <v>41933.775000000001</v>
      </c>
      <c r="L900">
        <v>43507.044000000002</v>
      </c>
      <c r="M900">
        <v>42874.533000000003</v>
      </c>
      <c r="N900">
        <v>44577.786</v>
      </c>
      <c r="O900">
        <v>46676.468999999997</v>
      </c>
      <c r="P900">
        <v>3</v>
      </c>
    </row>
    <row r="901" spans="1:16" x14ac:dyDescent="0.3">
      <c r="A901" t="s">
        <v>1043</v>
      </c>
      <c r="B901" t="s">
        <v>45</v>
      </c>
      <c r="C901" t="s">
        <v>96</v>
      </c>
      <c r="D901" t="s">
        <v>16</v>
      </c>
      <c r="E901" t="s">
        <v>55</v>
      </c>
      <c r="F901">
        <v>36053.686999999998</v>
      </c>
      <c r="G901">
        <v>36391.883000000002</v>
      </c>
      <c r="H901">
        <v>36997.538999999997</v>
      </c>
      <c r="I901">
        <v>42047.078999999998</v>
      </c>
      <c r="J901">
        <v>44884.773000000001</v>
      </c>
      <c r="K901">
        <v>42998.898000000001</v>
      </c>
      <c r="L901">
        <v>45396.391000000003</v>
      </c>
      <c r="M901">
        <v>47074.597999999998</v>
      </c>
      <c r="N901">
        <v>44098.997000000003</v>
      </c>
      <c r="O901">
        <v>43180.254000000001</v>
      </c>
      <c r="P901">
        <v>4</v>
      </c>
    </row>
    <row r="902" spans="1:16" x14ac:dyDescent="0.3">
      <c r="A902" t="s">
        <v>1044</v>
      </c>
      <c r="B902" t="s">
        <v>46</v>
      </c>
      <c r="C902" t="s">
        <v>96</v>
      </c>
      <c r="D902" t="s">
        <v>16</v>
      </c>
      <c r="E902" t="s">
        <v>55</v>
      </c>
      <c r="F902">
        <v>31064.155999999999</v>
      </c>
      <c r="G902">
        <v>29942.431</v>
      </c>
      <c r="H902">
        <v>30501.329000000002</v>
      </c>
      <c r="I902">
        <v>33468.707999999999</v>
      </c>
      <c r="J902">
        <v>34995.561999999998</v>
      </c>
      <c r="K902">
        <v>38176.837</v>
      </c>
      <c r="L902">
        <v>39473.148000000001</v>
      </c>
      <c r="M902">
        <v>40737.21</v>
      </c>
      <c r="N902">
        <v>41250.607000000004</v>
      </c>
      <c r="O902">
        <v>40571.360999999997</v>
      </c>
      <c r="P902">
        <v>5</v>
      </c>
    </row>
    <row r="903" spans="1:16" x14ac:dyDescent="0.3">
      <c r="A903" t="s">
        <v>1045</v>
      </c>
      <c r="B903" t="s">
        <v>28</v>
      </c>
      <c r="C903" t="s">
        <v>96</v>
      </c>
      <c r="D903" t="s">
        <v>16</v>
      </c>
      <c r="E903" t="s">
        <v>55</v>
      </c>
      <c r="F903">
        <v>25774.944</v>
      </c>
      <c r="G903">
        <v>29128.57</v>
      </c>
      <c r="H903">
        <v>30992.816999999999</v>
      </c>
      <c r="I903">
        <v>32658.720000000001</v>
      </c>
      <c r="J903">
        <v>30116.263999999999</v>
      </c>
      <c r="K903">
        <v>34680.199999999997</v>
      </c>
      <c r="L903">
        <v>35709.455000000002</v>
      </c>
      <c r="M903">
        <v>33944.881999999998</v>
      </c>
      <c r="N903">
        <v>32290.852999999999</v>
      </c>
      <c r="O903">
        <v>33524.932999999997</v>
      </c>
      <c r="P903">
        <v>6</v>
      </c>
    </row>
    <row r="904" spans="1:16" x14ac:dyDescent="0.3">
      <c r="A904" t="s">
        <v>1046</v>
      </c>
      <c r="B904" t="s">
        <v>31</v>
      </c>
      <c r="C904" t="s">
        <v>96</v>
      </c>
      <c r="D904" t="s">
        <v>16</v>
      </c>
      <c r="E904" t="s">
        <v>55</v>
      </c>
      <c r="F904">
        <v>21876.664000000001</v>
      </c>
      <c r="G904">
        <v>23507.447</v>
      </c>
      <c r="H904">
        <v>23774.059000000001</v>
      </c>
      <c r="I904">
        <v>23084.636999999999</v>
      </c>
      <c r="J904">
        <v>23705.875</v>
      </c>
      <c r="K904">
        <v>25123.915000000001</v>
      </c>
      <c r="L904">
        <v>26280.613000000001</v>
      </c>
      <c r="M904">
        <v>26645.141</v>
      </c>
      <c r="N904">
        <v>26553.151999999998</v>
      </c>
      <c r="O904">
        <v>28539.929</v>
      </c>
      <c r="P904">
        <v>7</v>
      </c>
    </row>
    <row r="905" spans="1:16" x14ac:dyDescent="0.3">
      <c r="A905" t="s">
        <v>1047</v>
      </c>
      <c r="B905" t="s">
        <v>41</v>
      </c>
      <c r="C905" t="s">
        <v>96</v>
      </c>
      <c r="D905" t="s">
        <v>16</v>
      </c>
      <c r="E905" t="s">
        <v>55</v>
      </c>
      <c r="F905">
        <v>22127.802</v>
      </c>
      <c r="G905">
        <v>22182.282999999999</v>
      </c>
      <c r="H905">
        <v>22043.806</v>
      </c>
      <c r="I905">
        <v>24075.281999999999</v>
      </c>
      <c r="J905">
        <v>23969.542000000001</v>
      </c>
      <c r="K905">
        <v>24053.682000000001</v>
      </c>
      <c r="L905">
        <v>24613.971000000001</v>
      </c>
      <c r="M905">
        <v>24436.878000000001</v>
      </c>
      <c r="N905">
        <v>24975.397000000001</v>
      </c>
      <c r="O905">
        <v>25305.181</v>
      </c>
      <c r="P905">
        <v>8</v>
      </c>
    </row>
    <row r="906" spans="1:16" x14ac:dyDescent="0.3">
      <c r="A906" t="s">
        <v>1048</v>
      </c>
      <c r="B906" t="s">
        <v>30</v>
      </c>
      <c r="C906" t="s">
        <v>96</v>
      </c>
      <c r="D906" t="s">
        <v>16</v>
      </c>
      <c r="E906" t="s">
        <v>55</v>
      </c>
      <c r="F906">
        <v>18153.312999999998</v>
      </c>
      <c r="G906">
        <v>18811.485000000001</v>
      </c>
      <c r="H906">
        <v>19290.955000000002</v>
      </c>
      <c r="I906">
        <v>18818.344000000001</v>
      </c>
      <c r="J906">
        <v>19945.797999999999</v>
      </c>
      <c r="K906">
        <v>19992.874</v>
      </c>
      <c r="L906">
        <v>19539.743999999999</v>
      </c>
      <c r="M906">
        <v>19290.862000000001</v>
      </c>
      <c r="N906">
        <v>19073.292000000001</v>
      </c>
      <c r="O906">
        <v>20922.914000000001</v>
      </c>
      <c r="P906">
        <v>9</v>
      </c>
    </row>
    <row r="907" spans="1:16" x14ac:dyDescent="0.3">
      <c r="A907" t="s">
        <v>1049</v>
      </c>
      <c r="B907" t="s">
        <v>35</v>
      </c>
      <c r="C907" t="s">
        <v>96</v>
      </c>
      <c r="D907" t="s">
        <v>16</v>
      </c>
      <c r="E907" t="s">
        <v>55</v>
      </c>
      <c r="F907">
        <v>19620.512999999999</v>
      </c>
      <c r="G907">
        <v>19904.044000000002</v>
      </c>
      <c r="H907">
        <v>20825.717000000001</v>
      </c>
      <c r="I907">
        <v>21386.248</v>
      </c>
      <c r="J907">
        <v>22804.938999999998</v>
      </c>
      <c r="K907">
        <v>22580.655999999999</v>
      </c>
      <c r="L907">
        <v>20204.542000000001</v>
      </c>
      <c r="M907">
        <v>19885.741000000002</v>
      </c>
      <c r="N907">
        <v>20472.546999999999</v>
      </c>
      <c r="O907">
        <v>20627.595000000001</v>
      </c>
      <c r="P907">
        <v>10</v>
      </c>
    </row>
    <row r="908" spans="1:16" x14ac:dyDescent="0.3">
      <c r="A908" t="s">
        <v>1050</v>
      </c>
      <c r="B908" t="s">
        <v>27</v>
      </c>
      <c r="C908" t="s">
        <v>96</v>
      </c>
      <c r="D908" t="s">
        <v>16</v>
      </c>
      <c r="E908" t="s">
        <v>55</v>
      </c>
      <c r="F908">
        <v>20576.267</v>
      </c>
      <c r="G908">
        <v>20772.067999999999</v>
      </c>
      <c r="H908">
        <v>19840.699000000001</v>
      </c>
      <c r="I908">
        <v>19706.462</v>
      </c>
      <c r="J908">
        <v>20259.536</v>
      </c>
      <c r="K908">
        <v>19023.042000000001</v>
      </c>
      <c r="L908">
        <v>19292.146000000001</v>
      </c>
      <c r="M908">
        <v>19524.464</v>
      </c>
      <c r="N908">
        <v>20085.538</v>
      </c>
      <c r="O908">
        <v>20398.312999999998</v>
      </c>
      <c r="P908">
        <v>11</v>
      </c>
    </row>
    <row r="909" spans="1:16" x14ac:dyDescent="0.3">
      <c r="A909" t="s">
        <v>1051</v>
      </c>
      <c r="B909" t="s">
        <v>40</v>
      </c>
      <c r="C909" t="s">
        <v>96</v>
      </c>
      <c r="D909" t="s">
        <v>16</v>
      </c>
      <c r="E909" t="s">
        <v>55</v>
      </c>
      <c r="F909">
        <v>13916.918</v>
      </c>
      <c r="G909">
        <v>14506.536</v>
      </c>
      <c r="H909">
        <v>14576.097</v>
      </c>
      <c r="I909">
        <v>14446.316999999999</v>
      </c>
      <c r="J909">
        <v>14905.512000000001</v>
      </c>
      <c r="K909">
        <v>15092.53</v>
      </c>
      <c r="L909">
        <v>15558.32</v>
      </c>
      <c r="M909">
        <v>15262.555</v>
      </c>
      <c r="N909">
        <v>16244.002</v>
      </c>
      <c r="O909">
        <v>17055.956999999999</v>
      </c>
      <c r="P909">
        <v>12</v>
      </c>
    </row>
    <row r="910" spans="1:16" x14ac:dyDescent="0.3">
      <c r="A910" t="s">
        <v>1052</v>
      </c>
      <c r="B910" t="s">
        <v>44</v>
      </c>
      <c r="C910" t="s">
        <v>96</v>
      </c>
      <c r="D910" t="s">
        <v>16</v>
      </c>
      <c r="E910" t="s">
        <v>55</v>
      </c>
      <c r="F910">
        <v>9560.3690000000006</v>
      </c>
      <c r="G910">
        <v>11505.111000000001</v>
      </c>
      <c r="H910">
        <v>12797.498</v>
      </c>
      <c r="I910">
        <v>12718.868</v>
      </c>
      <c r="J910">
        <v>13198.594999999999</v>
      </c>
      <c r="K910">
        <v>13846.161</v>
      </c>
      <c r="L910">
        <v>14902.269</v>
      </c>
      <c r="M910">
        <v>14368.103999999999</v>
      </c>
      <c r="N910">
        <v>15200.803</v>
      </c>
      <c r="O910">
        <v>16985.716</v>
      </c>
      <c r="P910">
        <v>13</v>
      </c>
    </row>
    <row r="911" spans="1:16" x14ac:dyDescent="0.3">
      <c r="A911" t="s">
        <v>1053</v>
      </c>
      <c r="B911" t="s">
        <v>52</v>
      </c>
      <c r="C911" t="s">
        <v>96</v>
      </c>
      <c r="D911" t="s">
        <v>16</v>
      </c>
      <c r="E911" t="s">
        <v>55</v>
      </c>
      <c r="F911">
        <v>11078.216</v>
      </c>
      <c r="G911">
        <v>12232.216</v>
      </c>
      <c r="H911">
        <v>12144.73</v>
      </c>
      <c r="I911">
        <v>11750.359</v>
      </c>
      <c r="J911">
        <v>14000.055</v>
      </c>
      <c r="K911">
        <v>13778.5</v>
      </c>
      <c r="L911">
        <v>14197.386</v>
      </c>
      <c r="M911">
        <v>12637.13</v>
      </c>
      <c r="N911">
        <v>14915.643</v>
      </c>
      <c r="O911">
        <v>15286.022999999999</v>
      </c>
      <c r="P911">
        <v>14</v>
      </c>
    </row>
    <row r="912" spans="1:16" x14ac:dyDescent="0.3">
      <c r="A912" t="s">
        <v>1054</v>
      </c>
      <c r="B912" t="s">
        <v>22</v>
      </c>
      <c r="C912" t="s">
        <v>96</v>
      </c>
      <c r="D912" t="s">
        <v>16</v>
      </c>
      <c r="E912" t="s">
        <v>55</v>
      </c>
      <c r="F912">
        <v>13219.843999999999</v>
      </c>
      <c r="G912">
        <v>14181.789000000001</v>
      </c>
      <c r="H912">
        <v>14087.132</v>
      </c>
      <c r="I912">
        <v>14860.531000000001</v>
      </c>
      <c r="J912">
        <v>13841.08</v>
      </c>
      <c r="K912">
        <v>15072.724</v>
      </c>
      <c r="L912">
        <v>15613.143</v>
      </c>
      <c r="M912">
        <v>15459.808000000001</v>
      </c>
      <c r="N912">
        <v>14542.504999999999</v>
      </c>
      <c r="O912">
        <v>14980.458000000001</v>
      </c>
      <c r="P912">
        <v>15</v>
      </c>
    </row>
    <row r="913" spans="1:16" x14ac:dyDescent="0.3">
      <c r="A913" t="s">
        <v>1055</v>
      </c>
      <c r="B913" t="s">
        <v>25</v>
      </c>
      <c r="C913" t="s">
        <v>96</v>
      </c>
      <c r="D913" t="s">
        <v>16</v>
      </c>
      <c r="E913" t="s">
        <v>55</v>
      </c>
      <c r="F913">
        <v>13283.091</v>
      </c>
      <c r="G913">
        <v>13260.842000000001</v>
      </c>
      <c r="H913">
        <v>14398.808999999999</v>
      </c>
      <c r="I913">
        <v>13680.923000000001</v>
      </c>
      <c r="J913">
        <v>12717.142</v>
      </c>
      <c r="K913">
        <v>13042.671</v>
      </c>
      <c r="L913">
        <v>13704.378000000001</v>
      </c>
      <c r="M913">
        <v>14060.031000000001</v>
      </c>
      <c r="N913">
        <v>14495.536</v>
      </c>
      <c r="O913">
        <v>14312.735000000001</v>
      </c>
      <c r="P913">
        <v>16</v>
      </c>
    </row>
    <row r="914" spans="1:16" x14ac:dyDescent="0.3">
      <c r="A914" t="s">
        <v>1056</v>
      </c>
      <c r="B914" t="s">
        <v>32</v>
      </c>
      <c r="C914" t="s">
        <v>96</v>
      </c>
      <c r="D914" t="s">
        <v>16</v>
      </c>
      <c r="E914" t="s">
        <v>55</v>
      </c>
      <c r="F914">
        <v>11827.406000000001</v>
      </c>
      <c r="G914">
        <v>10921.653</v>
      </c>
      <c r="H914">
        <v>12181.128000000001</v>
      </c>
      <c r="I914">
        <v>11448.252</v>
      </c>
      <c r="J914">
        <v>12705.526</v>
      </c>
      <c r="K914">
        <v>13141.454</v>
      </c>
      <c r="L914">
        <v>13097.625</v>
      </c>
      <c r="M914">
        <v>12638.184999999999</v>
      </c>
      <c r="N914">
        <v>13673.084999999999</v>
      </c>
      <c r="O914">
        <v>13742.915000000001</v>
      </c>
      <c r="P914">
        <v>17</v>
      </c>
    </row>
    <row r="915" spans="1:16" x14ac:dyDescent="0.3">
      <c r="A915" t="s">
        <v>1057</v>
      </c>
      <c r="B915" t="s">
        <v>48</v>
      </c>
      <c r="C915" t="s">
        <v>96</v>
      </c>
      <c r="D915" t="s">
        <v>16</v>
      </c>
      <c r="E915" t="s">
        <v>55</v>
      </c>
      <c r="F915">
        <v>15684.243</v>
      </c>
      <c r="G915">
        <v>14373.989</v>
      </c>
      <c r="H915">
        <v>17619.59</v>
      </c>
      <c r="I915">
        <v>16039.126</v>
      </c>
      <c r="J915">
        <v>17271.892</v>
      </c>
      <c r="K915">
        <v>16221.025</v>
      </c>
      <c r="L915">
        <v>14994.272999999999</v>
      </c>
      <c r="M915">
        <v>14925.221</v>
      </c>
      <c r="N915">
        <v>13689.244000000001</v>
      </c>
      <c r="O915">
        <v>12740.465</v>
      </c>
      <c r="P915">
        <v>18</v>
      </c>
    </row>
    <row r="916" spans="1:16" x14ac:dyDescent="0.3">
      <c r="A916" t="s">
        <v>1058</v>
      </c>
      <c r="B916" t="s">
        <v>51</v>
      </c>
      <c r="C916" t="s">
        <v>96</v>
      </c>
      <c r="D916" t="s">
        <v>16</v>
      </c>
      <c r="E916" t="s">
        <v>55</v>
      </c>
      <c r="F916">
        <v>8919.5660000000007</v>
      </c>
      <c r="G916">
        <v>8695.2219999999998</v>
      </c>
      <c r="H916">
        <v>9083.8250000000007</v>
      </c>
      <c r="I916">
        <v>9147.7549999999992</v>
      </c>
      <c r="J916">
        <v>9401.5229999999992</v>
      </c>
      <c r="K916">
        <v>9235.6839999999993</v>
      </c>
      <c r="L916">
        <v>9893.4349999999995</v>
      </c>
      <c r="M916">
        <v>9989.09</v>
      </c>
      <c r="N916">
        <v>10023.07</v>
      </c>
      <c r="O916">
        <v>10956.835999999999</v>
      </c>
      <c r="P916">
        <v>19</v>
      </c>
    </row>
    <row r="917" spans="1:16" x14ac:dyDescent="0.3">
      <c r="A917" t="s">
        <v>1059</v>
      </c>
      <c r="B917" t="s">
        <v>42</v>
      </c>
      <c r="C917" t="s">
        <v>96</v>
      </c>
      <c r="D917" t="s">
        <v>16</v>
      </c>
      <c r="E917" t="s">
        <v>55</v>
      </c>
      <c r="F917">
        <v>7658.7809999999999</v>
      </c>
      <c r="G917">
        <v>7861.1360000000004</v>
      </c>
      <c r="H917">
        <v>8569.5480000000007</v>
      </c>
      <c r="I917">
        <v>9083.6029999999992</v>
      </c>
      <c r="J917">
        <v>8907.1200000000008</v>
      </c>
      <c r="K917">
        <v>9909.08</v>
      </c>
      <c r="L917">
        <v>9905.6470000000008</v>
      </c>
      <c r="M917">
        <v>9844.2630000000008</v>
      </c>
      <c r="N917">
        <v>10170.904</v>
      </c>
      <c r="O917">
        <v>9899.4940000000006</v>
      </c>
      <c r="P917">
        <v>20</v>
      </c>
    </row>
    <row r="918" spans="1:16" x14ac:dyDescent="0.3">
      <c r="A918" t="s">
        <v>1060</v>
      </c>
      <c r="B918" t="s">
        <v>33</v>
      </c>
      <c r="C918" t="s">
        <v>96</v>
      </c>
      <c r="D918" t="s">
        <v>16</v>
      </c>
      <c r="E918" t="s">
        <v>55</v>
      </c>
      <c r="F918">
        <v>10407.18</v>
      </c>
      <c r="G918">
        <v>10711.134</v>
      </c>
      <c r="H918">
        <v>10743.849</v>
      </c>
      <c r="I918">
        <v>10541.934999999999</v>
      </c>
      <c r="J918">
        <v>10546.334999999999</v>
      </c>
      <c r="K918">
        <v>10440.395</v>
      </c>
      <c r="L918">
        <v>10374.572</v>
      </c>
      <c r="M918">
        <v>9903.7430000000004</v>
      </c>
      <c r="N918">
        <v>9905.2900000000009</v>
      </c>
      <c r="O918">
        <v>9883.4349999999995</v>
      </c>
      <c r="P918">
        <v>21</v>
      </c>
    </row>
    <row r="919" spans="1:16" x14ac:dyDescent="0.3">
      <c r="A919" t="s">
        <v>1061</v>
      </c>
      <c r="B919" t="s">
        <v>14</v>
      </c>
      <c r="C919" t="s">
        <v>96</v>
      </c>
      <c r="D919" t="s">
        <v>16</v>
      </c>
      <c r="E919" t="s">
        <v>55</v>
      </c>
      <c r="F919">
        <v>7251.2950000000001</v>
      </c>
      <c r="G919">
        <v>7270.8580000000002</v>
      </c>
      <c r="H919">
        <v>7781.7870000000003</v>
      </c>
      <c r="I919">
        <v>8007.9009999999998</v>
      </c>
      <c r="J919">
        <v>8266.0580000000009</v>
      </c>
      <c r="K919">
        <v>8674.1380000000008</v>
      </c>
      <c r="L919">
        <v>8982.0859999999993</v>
      </c>
      <c r="M919">
        <v>9076.5069999999996</v>
      </c>
      <c r="N919">
        <v>9307.0079999999998</v>
      </c>
      <c r="O919">
        <v>9513.6810000000005</v>
      </c>
      <c r="P919">
        <v>22</v>
      </c>
    </row>
    <row r="920" spans="1:16" x14ac:dyDescent="0.3">
      <c r="A920" t="s">
        <v>1062</v>
      </c>
      <c r="B920" t="s">
        <v>47</v>
      </c>
      <c r="C920" t="s">
        <v>96</v>
      </c>
      <c r="D920" t="s">
        <v>16</v>
      </c>
      <c r="E920" t="s">
        <v>55</v>
      </c>
      <c r="F920">
        <v>7692.7690000000002</v>
      </c>
      <c r="G920">
        <v>7594.7830000000004</v>
      </c>
      <c r="H920">
        <v>7512.5010000000002</v>
      </c>
      <c r="I920">
        <v>7666.25</v>
      </c>
      <c r="J920">
        <v>7773.6570000000002</v>
      </c>
      <c r="K920">
        <v>8817.5529999999999</v>
      </c>
      <c r="L920">
        <v>9122.1440000000002</v>
      </c>
      <c r="M920">
        <v>8649.4259999999995</v>
      </c>
      <c r="N920">
        <v>8808.6869999999999</v>
      </c>
      <c r="O920">
        <v>9015.7129999999997</v>
      </c>
      <c r="P920">
        <v>23</v>
      </c>
    </row>
    <row r="921" spans="1:16" x14ac:dyDescent="0.3">
      <c r="A921" t="s">
        <v>1063</v>
      </c>
      <c r="B921" t="s">
        <v>38</v>
      </c>
      <c r="C921" t="s">
        <v>96</v>
      </c>
      <c r="D921" t="s">
        <v>16</v>
      </c>
      <c r="E921" t="s">
        <v>55</v>
      </c>
      <c r="F921">
        <v>8349.491</v>
      </c>
      <c r="G921">
        <v>7865.0739999999996</v>
      </c>
      <c r="H921">
        <v>7183.08</v>
      </c>
      <c r="I921">
        <v>7179.88</v>
      </c>
      <c r="J921">
        <v>8187.56</v>
      </c>
      <c r="K921">
        <v>8379.0810000000001</v>
      </c>
      <c r="L921">
        <v>8301.5229999999992</v>
      </c>
      <c r="M921">
        <v>8679.7199999999993</v>
      </c>
      <c r="N921">
        <v>8853.2379999999994</v>
      </c>
      <c r="O921">
        <v>8670.1620000000003</v>
      </c>
      <c r="P921">
        <v>24</v>
      </c>
    </row>
    <row r="922" spans="1:16" x14ac:dyDescent="0.3">
      <c r="A922" t="s">
        <v>1064</v>
      </c>
      <c r="B922" t="s">
        <v>37</v>
      </c>
      <c r="C922" t="s">
        <v>96</v>
      </c>
      <c r="D922" t="s">
        <v>16</v>
      </c>
      <c r="E922" t="s">
        <v>55</v>
      </c>
      <c r="F922">
        <v>5223.2790000000005</v>
      </c>
      <c r="G922">
        <v>6056.0559999999996</v>
      </c>
      <c r="H922">
        <v>5692.6559999999999</v>
      </c>
      <c r="I922">
        <v>5384.5079999999998</v>
      </c>
      <c r="J922">
        <v>5853.9080000000004</v>
      </c>
      <c r="K922">
        <v>6057.9759999999997</v>
      </c>
      <c r="L922">
        <v>6557.924</v>
      </c>
      <c r="M922">
        <v>6596.884</v>
      </c>
      <c r="N922">
        <v>6898.9489999999996</v>
      </c>
      <c r="O922">
        <v>7024.6109999999999</v>
      </c>
      <c r="P922">
        <v>25</v>
      </c>
    </row>
    <row r="923" spans="1:16" x14ac:dyDescent="0.3">
      <c r="A923" t="s">
        <v>1065</v>
      </c>
      <c r="B923" t="s">
        <v>24</v>
      </c>
      <c r="C923" t="s">
        <v>96</v>
      </c>
      <c r="D923" t="s">
        <v>16</v>
      </c>
      <c r="E923" t="s">
        <v>55</v>
      </c>
      <c r="F923">
        <v>4014.8069999999998</v>
      </c>
      <c r="G923">
        <v>4031.3780000000002</v>
      </c>
      <c r="H923">
        <v>4564.1310000000003</v>
      </c>
      <c r="I923">
        <v>4905.2839999999997</v>
      </c>
      <c r="J923">
        <v>5325.4430000000002</v>
      </c>
      <c r="K923">
        <v>5317.2449999999999</v>
      </c>
      <c r="L923">
        <v>5895.5320000000002</v>
      </c>
      <c r="M923">
        <v>5751.7150000000001</v>
      </c>
      <c r="N923">
        <v>5762.4920000000002</v>
      </c>
      <c r="O923">
        <v>6252.5659999999998</v>
      </c>
      <c r="P923">
        <v>26</v>
      </c>
    </row>
    <row r="924" spans="1:16" x14ac:dyDescent="0.3">
      <c r="A924" t="s">
        <v>1066</v>
      </c>
      <c r="B924" t="s">
        <v>23</v>
      </c>
      <c r="C924" t="s">
        <v>96</v>
      </c>
      <c r="D924" t="s">
        <v>16</v>
      </c>
      <c r="E924" t="s">
        <v>55</v>
      </c>
      <c r="F924">
        <v>3895.9059999999999</v>
      </c>
      <c r="G924">
        <v>3772.2979999999998</v>
      </c>
      <c r="H924">
        <v>4662.3069999999998</v>
      </c>
      <c r="I924">
        <v>4938.9179999999997</v>
      </c>
      <c r="J924">
        <v>5307.8180000000002</v>
      </c>
      <c r="K924">
        <v>5167.2539999999999</v>
      </c>
      <c r="L924">
        <v>5415.5410000000002</v>
      </c>
      <c r="M924">
        <v>5369.3630000000003</v>
      </c>
      <c r="N924">
        <v>5644.5240000000003</v>
      </c>
      <c r="O924">
        <v>6209.4709999999995</v>
      </c>
      <c r="P924">
        <v>27</v>
      </c>
    </row>
    <row r="925" spans="1:16" x14ac:dyDescent="0.3">
      <c r="A925" t="s">
        <v>1067</v>
      </c>
      <c r="B925" t="s">
        <v>39</v>
      </c>
      <c r="C925" t="s">
        <v>96</v>
      </c>
      <c r="D925" t="s">
        <v>16</v>
      </c>
      <c r="E925" t="s">
        <v>55</v>
      </c>
      <c r="F925">
        <v>6904.7169999999996</v>
      </c>
      <c r="G925">
        <v>6847.625</v>
      </c>
      <c r="H925">
        <v>6848.6779999999999</v>
      </c>
      <c r="I925">
        <v>6353.5050000000001</v>
      </c>
      <c r="J925">
        <v>6111.5079999999998</v>
      </c>
      <c r="K925">
        <v>6078.0339999999997</v>
      </c>
      <c r="L925">
        <v>6101.9849999999997</v>
      </c>
      <c r="M925">
        <v>6325.6670000000004</v>
      </c>
      <c r="N925">
        <v>6364.8559999999998</v>
      </c>
      <c r="O925">
        <v>6125.9059999999999</v>
      </c>
      <c r="P925">
        <v>28</v>
      </c>
    </row>
    <row r="926" spans="1:16" x14ac:dyDescent="0.3">
      <c r="A926" t="s">
        <v>1068</v>
      </c>
      <c r="B926" t="s">
        <v>26</v>
      </c>
      <c r="C926" t="s">
        <v>96</v>
      </c>
      <c r="D926" t="s">
        <v>16</v>
      </c>
      <c r="E926" t="s">
        <v>55</v>
      </c>
      <c r="F926">
        <v>4281.1329999999998</v>
      </c>
      <c r="G926">
        <v>4400.0069999999996</v>
      </c>
      <c r="H926">
        <v>4477.0959999999995</v>
      </c>
      <c r="I926">
        <v>4374.5649999999996</v>
      </c>
      <c r="J926">
        <v>4594.4340000000002</v>
      </c>
      <c r="K926">
        <v>4816.6220000000003</v>
      </c>
      <c r="L926">
        <v>5049.7520000000004</v>
      </c>
      <c r="M926">
        <v>5061.5559999999996</v>
      </c>
      <c r="N926">
        <v>5275.6350000000002</v>
      </c>
      <c r="O926">
        <v>5263.9350000000004</v>
      </c>
      <c r="P926">
        <v>29</v>
      </c>
    </row>
    <row r="927" spans="1:16" x14ac:dyDescent="0.3">
      <c r="A927" t="s">
        <v>1069</v>
      </c>
      <c r="B927" t="s">
        <v>49</v>
      </c>
      <c r="C927" t="s">
        <v>96</v>
      </c>
      <c r="D927" t="s">
        <v>16</v>
      </c>
      <c r="E927" t="s">
        <v>55</v>
      </c>
      <c r="F927">
        <v>3557.616</v>
      </c>
      <c r="G927">
        <v>3235.9059999999999</v>
      </c>
      <c r="H927">
        <v>3361.9549999999999</v>
      </c>
      <c r="I927">
        <v>3372.538</v>
      </c>
      <c r="J927">
        <v>3296.6149999999998</v>
      </c>
      <c r="K927">
        <v>3240.95</v>
      </c>
      <c r="L927">
        <v>3282.3679999999999</v>
      </c>
      <c r="M927">
        <v>3427.5990000000002</v>
      </c>
      <c r="N927">
        <v>3076.05</v>
      </c>
      <c r="O927">
        <v>3340.904</v>
      </c>
      <c r="P927">
        <v>30</v>
      </c>
    </row>
    <row r="928" spans="1:16" x14ac:dyDescent="0.3">
      <c r="A928" t="s">
        <v>1070</v>
      </c>
      <c r="B928" t="s">
        <v>43</v>
      </c>
      <c r="C928" t="s">
        <v>96</v>
      </c>
      <c r="D928" t="s">
        <v>16</v>
      </c>
      <c r="E928" t="s">
        <v>55</v>
      </c>
      <c r="F928">
        <v>1888.6690000000001</v>
      </c>
      <c r="G928">
        <v>1980.193</v>
      </c>
      <c r="H928">
        <v>1932.8309999999999</v>
      </c>
      <c r="I928">
        <v>1969.2239999999999</v>
      </c>
      <c r="J928">
        <v>1951.874</v>
      </c>
      <c r="K928">
        <v>2117.442</v>
      </c>
      <c r="L928">
        <v>2549.2939999999999</v>
      </c>
      <c r="M928">
        <v>2100.692</v>
      </c>
      <c r="N928">
        <v>2070.4079999999999</v>
      </c>
      <c r="O928">
        <v>2651.9479999999999</v>
      </c>
      <c r="P928">
        <v>31</v>
      </c>
    </row>
    <row r="929" spans="1:16" x14ac:dyDescent="0.3">
      <c r="A929" t="s">
        <v>1071</v>
      </c>
      <c r="B929" t="s">
        <v>29</v>
      </c>
      <c r="C929" t="s">
        <v>96</v>
      </c>
      <c r="D929" t="s">
        <v>16</v>
      </c>
      <c r="E929" t="s">
        <v>55</v>
      </c>
      <c r="F929">
        <v>1342.4760000000001</v>
      </c>
      <c r="G929">
        <v>1195.825</v>
      </c>
      <c r="H929">
        <v>1215.7049999999999</v>
      </c>
      <c r="I929">
        <v>1187.9269999999999</v>
      </c>
      <c r="J929">
        <v>1222.6379999999999</v>
      </c>
      <c r="K929">
        <v>1143.2449999999999</v>
      </c>
      <c r="L929">
        <v>1197.56</v>
      </c>
      <c r="M929">
        <v>1245.7739999999999</v>
      </c>
      <c r="N929">
        <v>1199.9480000000001</v>
      </c>
      <c r="O929">
        <v>1191.319</v>
      </c>
      <c r="P929">
        <v>32</v>
      </c>
    </row>
    <row r="930" spans="1:16" x14ac:dyDescent="0.3">
      <c r="A930" t="s">
        <v>1072</v>
      </c>
      <c r="B930" t="s">
        <v>24</v>
      </c>
      <c r="C930" t="s">
        <v>96</v>
      </c>
      <c r="D930" t="s">
        <v>18</v>
      </c>
      <c r="E930" t="s">
        <v>56</v>
      </c>
      <c r="F930">
        <v>579665.94299999997</v>
      </c>
      <c r="G930">
        <v>584402.22900000005</v>
      </c>
      <c r="H930">
        <v>559121.15</v>
      </c>
      <c r="I930">
        <v>511938.61599999998</v>
      </c>
      <c r="J930">
        <v>483076.53600000002</v>
      </c>
      <c r="K930">
        <v>428991.35800000001</v>
      </c>
      <c r="L930">
        <v>420084.82500000001</v>
      </c>
      <c r="M930">
        <v>409155.55499999999</v>
      </c>
      <c r="N930">
        <v>385465.23200000002</v>
      </c>
      <c r="O930">
        <v>359898.19</v>
      </c>
      <c r="P930">
        <v>1</v>
      </c>
    </row>
    <row r="931" spans="1:16" x14ac:dyDescent="0.3">
      <c r="A931" t="s">
        <v>1073</v>
      </c>
      <c r="B931" t="s">
        <v>47</v>
      </c>
      <c r="C931" t="s">
        <v>96</v>
      </c>
      <c r="D931" t="s">
        <v>18</v>
      </c>
      <c r="E931" t="s">
        <v>56</v>
      </c>
      <c r="F931">
        <v>304382.45600000001</v>
      </c>
      <c r="G931">
        <v>288161.79700000002</v>
      </c>
      <c r="H931">
        <v>299069.26699999999</v>
      </c>
      <c r="I931">
        <v>297471.18599999999</v>
      </c>
      <c r="J931">
        <v>283250.7</v>
      </c>
      <c r="K931">
        <v>264159.71000000002</v>
      </c>
      <c r="L931">
        <v>230041.70699999999</v>
      </c>
      <c r="M931">
        <v>208539.622</v>
      </c>
      <c r="N931">
        <v>232859.22099999999</v>
      </c>
      <c r="O931">
        <v>244328.88200000001</v>
      </c>
      <c r="P931">
        <v>2</v>
      </c>
    </row>
    <row r="932" spans="1:16" x14ac:dyDescent="0.3">
      <c r="A932" t="s">
        <v>1074</v>
      </c>
      <c r="B932" t="s">
        <v>46</v>
      </c>
      <c r="C932" t="s">
        <v>96</v>
      </c>
      <c r="D932" t="s">
        <v>18</v>
      </c>
      <c r="E932" t="s">
        <v>56</v>
      </c>
      <c r="F932">
        <v>42901.508000000002</v>
      </c>
      <c r="G932">
        <v>44520.786999999997</v>
      </c>
      <c r="H932">
        <v>44159.847000000002</v>
      </c>
      <c r="I932">
        <v>53741.822999999997</v>
      </c>
      <c r="J932">
        <v>64616.688000000002</v>
      </c>
      <c r="K932">
        <v>62865.156999999999</v>
      </c>
      <c r="L932">
        <v>61662.224999999999</v>
      </c>
      <c r="M932">
        <v>63861.197999999997</v>
      </c>
      <c r="N932">
        <v>61881.735000000001</v>
      </c>
      <c r="O932">
        <v>63220.192999999999</v>
      </c>
      <c r="P932">
        <v>3</v>
      </c>
    </row>
    <row r="933" spans="1:16" x14ac:dyDescent="0.3">
      <c r="A933" t="s">
        <v>1075</v>
      </c>
      <c r="B933" t="s">
        <v>50</v>
      </c>
      <c r="C933" t="s">
        <v>96</v>
      </c>
      <c r="D933" t="s">
        <v>18</v>
      </c>
      <c r="E933" t="s">
        <v>56</v>
      </c>
      <c r="F933">
        <v>56394.834999999999</v>
      </c>
      <c r="G933">
        <v>54211.663</v>
      </c>
      <c r="H933">
        <v>50263.237999999998</v>
      </c>
      <c r="I933">
        <v>47348.313999999998</v>
      </c>
      <c r="J933">
        <v>43635.794999999998</v>
      </c>
      <c r="K933">
        <v>38420.695</v>
      </c>
      <c r="L933">
        <v>35737.695</v>
      </c>
      <c r="M933">
        <v>33711.531000000003</v>
      </c>
      <c r="N933">
        <v>31396.737000000001</v>
      </c>
      <c r="O933">
        <v>36776.519999999997</v>
      </c>
      <c r="P933">
        <v>4</v>
      </c>
    </row>
    <row r="934" spans="1:16" x14ac:dyDescent="0.3">
      <c r="A934" t="s">
        <v>1076</v>
      </c>
      <c r="B934" t="s">
        <v>28</v>
      </c>
      <c r="C934" t="s">
        <v>96</v>
      </c>
      <c r="D934" t="s">
        <v>18</v>
      </c>
      <c r="E934" t="s">
        <v>56</v>
      </c>
      <c r="F934">
        <v>14567.72</v>
      </c>
      <c r="G934">
        <v>16371.439</v>
      </c>
      <c r="H934">
        <v>15186.052</v>
      </c>
      <c r="I934">
        <v>13609.537</v>
      </c>
      <c r="J934">
        <v>16414.819</v>
      </c>
      <c r="K934">
        <v>20257.164000000001</v>
      </c>
      <c r="L934">
        <v>25580.433000000001</v>
      </c>
      <c r="M934">
        <v>23462.384999999998</v>
      </c>
      <c r="N934">
        <v>24683.52</v>
      </c>
      <c r="O934">
        <v>25695.222000000002</v>
      </c>
      <c r="P934">
        <v>5</v>
      </c>
    </row>
    <row r="935" spans="1:16" x14ac:dyDescent="0.3">
      <c r="A935" t="s">
        <v>1077</v>
      </c>
      <c r="B935" t="s">
        <v>52</v>
      </c>
      <c r="C935" t="s">
        <v>96</v>
      </c>
      <c r="D935" t="s">
        <v>18</v>
      </c>
      <c r="E935" t="s">
        <v>56</v>
      </c>
      <c r="F935">
        <v>32035</v>
      </c>
      <c r="G935">
        <v>28211.992999999999</v>
      </c>
      <c r="H935">
        <v>32236.364000000001</v>
      </c>
      <c r="I935">
        <v>32413</v>
      </c>
      <c r="J935">
        <v>24062.952000000001</v>
      </c>
      <c r="K935">
        <v>23202.963</v>
      </c>
      <c r="L935">
        <v>17945.600999999999</v>
      </c>
      <c r="M935">
        <v>15116.474</v>
      </c>
      <c r="N935">
        <v>16843.267</v>
      </c>
      <c r="O935">
        <v>16055.956</v>
      </c>
      <c r="P935">
        <v>6</v>
      </c>
    </row>
    <row r="936" spans="1:16" x14ac:dyDescent="0.3">
      <c r="A936" t="s">
        <v>1078</v>
      </c>
      <c r="B936" t="s">
        <v>39</v>
      </c>
      <c r="C936" t="s">
        <v>96</v>
      </c>
      <c r="D936" t="s">
        <v>18</v>
      </c>
      <c r="E936" t="s">
        <v>56</v>
      </c>
      <c r="F936">
        <v>12686.841</v>
      </c>
      <c r="G936">
        <v>11927.037</v>
      </c>
      <c r="H936">
        <v>11979.597</v>
      </c>
      <c r="I936">
        <v>12637.218000000001</v>
      </c>
      <c r="J936">
        <v>11304.644</v>
      </c>
      <c r="K936">
        <v>10828.239</v>
      </c>
      <c r="L936">
        <v>10725.833000000001</v>
      </c>
      <c r="M936">
        <v>10169.365</v>
      </c>
      <c r="N936">
        <v>12227.554</v>
      </c>
      <c r="O936">
        <v>13130.906999999999</v>
      </c>
      <c r="P936">
        <v>7</v>
      </c>
    </row>
    <row r="937" spans="1:16" x14ac:dyDescent="0.3">
      <c r="A937" t="s">
        <v>1079</v>
      </c>
      <c r="B937" t="s">
        <v>48</v>
      </c>
      <c r="C937" t="s">
        <v>96</v>
      </c>
      <c r="D937" t="s">
        <v>18</v>
      </c>
      <c r="E937" t="s">
        <v>56</v>
      </c>
      <c r="F937">
        <v>19217.594000000001</v>
      </c>
      <c r="G937">
        <v>20610.357</v>
      </c>
      <c r="H937">
        <v>19293.785</v>
      </c>
      <c r="I937">
        <v>16418.056</v>
      </c>
      <c r="J937">
        <v>13854.566000000001</v>
      </c>
      <c r="K937">
        <v>11268.195</v>
      </c>
      <c r="L937">
        <v>11153.473</v>
      </c>
      <c r="M937">
        <v>12607.021000000001</v>
      </c>
      <c r="N937">
        <v>12311.541999999999</v>
      </c>
      <c r="O937">
        <v>11737.829</v>
      </c>
      <c r="P937">
        <v>8</v>
      </c>
    </row>
    <row r="938" spans="1:16" x14ac:dyDescent="0.3">
      <c r="A938" t="s">
        <v>1080</v>
      </c>
      <c r="B938" t="s">
        <v>25</v>
      </c>
      <c r="C938" t="s">
        <v>96</v>
      </c>
      <c r="D938" t="s">
        <v>18</v>
      </c>
      <c r="E938" t="s">
        <v>56</v>
      </c>
      <c r="F938">
        <v>18201.254000000001</v>
      </c>
      <c r="G938">
        <v>17057.789000000001</v>
      </c>
      <c r="H938">
        <v>16931.884999999998</v>
      </c>
      <c r="I938">
        <v>14394.094999999999</v>
      </c>
      <c r="J938">
        <v>14841.300999999999</v>
      </c>
      <c r="K938">
        <v>15216.984</v>
      </c>
      <c r="L938">
        <v>13737.01</v>
      </c>
      <c r="M938">
        <v>13131.808999999999</v>
      </c>
      <c r="N938">
        <v>10409.936</v>
      </c>
      <c r="O938">
        <v>11655.73</v>
      </c>
      <c r="P938">
        <v>9</v>
      </c>
    </row>
    <row r="939" spans="1:16" x14ac:dyDescent="0.3">
      <c r="A939" t="s">
        <v>1081</v>
      </c>
      <c r="B939" t="s">
        <v>32</v>
      </c>
      <c r="C939" t="s">
        <v>96</v>
      </c>
      <c r="D939" t="s">
        <v>18</v>
      </c>
      <c r="E939" t="s">
        <v>56</v>
      </c>
      <c r="F939">
        <v>4508.7209999999995</v>
      </c>
      <c r="G939">
        <v>5003.3450000000003</v>
      </c>
      <c r="H939">
        <v>3830.2049999999999</v>
      </c>
      <c r="I939">
        <v>4230.8739999999998</v>
      </c>
      <c r="J939">
        <v>6971.8919999999998</v>
      </c>
      <c r="K939">
        <v>7083.1559999999999</v>
      </c>
      <c r="L939">
        <v>7821.8559999999998</v>
      </c>
      <c r="M939">
        <v>9262.76</v>
      </c>
      <c r="N939">
        <v>8389.8909999999996</v>
      </c>
      <c r="O939">
        <v>11014.46</v>
      </c>
      <c r="P939">
        <v>10</v>
      </c>
    </row>
    <row r="940" spans="1:16" x14ac:dyDescent="0.3">
      <c r="A940" t="s">
        <v>1082</v>
      </c>
      <c r="B940" t="s">
        <v>30</v>
      </c>
      <c r="C940" t="s">
        <v>96</v>
      </c>
      <c r="D940" t="s">
        <v>18</v>
      </c>
      <c r="E940" t="s">
        <v>56</v>
      </c>
      <c r="F940">
        <v>7528.6270000000004</v>
      </c>
      <c r="G940">
        <v>9799.8960000000006</v>
      </c>
      <c r="H940">
        <v>9814.02</v>
      </c>
      <c r="I940">
        <v>9904.9030000000002</v>
      </c>
      <c r="J940">
        <v>9071.6180000000004</v>
      </c>
      <c r="K940">
        <v>8158.2690000000002</v>
      </c>
      <c r="L940">
        <v>8470.7780000000002</v>
      </c>
      <c r="M940">
        <v>8374.0259999999998</v>
      </c>
      <c r="N940">
        <v>9064.8050000000003</v>
      </c>
      <c r="O940">
        <v>10577.362999999999</v>
      </c>
      <c r="P940">
        <v>11</v>
      </c>
    </row>
    <row r="941" spans="1:16" x14ac:dyDescent="0.3">
      <c r="A941" t="s">
        <v>1083</v>
      </c>
      <c r="B941" t="s">
        <v>27</v>
      </c>
      <c r="C941" t="s">
        <v>96</v>
      </c>
      <c r="D941" t="s">
        <v>18</v>
      </c>
      <c r="E941" t="s">
        <v>56</v>
      </c>
      <c r="F941">
        <v>17851.764999999999</v>
      </c>
      <c r="G941">
        <v>18279.21</v>
      </c>
      <c r="H941">
        <v>17715.212</v>
      </c>
      <c r="I941">
        <v>14717.482</v>
      </c>
      <c r="J941">
        <v>11227.257</v>
      </c>
      <c r="K941">
        <v>7674.4530000000004</v>
      </c>
      <c r="L941">
        <v>5428.8059999999996</v>
      </c>
      <c r="M941">
        <v>4985.4040000000005</v>
      </c>
      <c r="N941">
        <v>7307.085</v>
      </c>
      <c r="O941">
        <v>8977.0619999999999</v>
      </c>
      <c r="P941">
        <v>12</v>
      </c>
    </row>
    <row r="942" spans="1:16" x14ac:dyDescent="0.3">
      <c r="A942" t="s">
        <v>1084</v>
      </c>
      <c r="B942" t="s">
        <v>44</v>
      </c>
      <c r="C942" t="s">
        <v>96</v>
      </c>
      <c r="D942" t="s">
        <v>18</v>
      </c>
      <c r="E942" t="s">
        <v>56</v>
      </c>
      <c r="F942">
        <v>8580.2090000000007</v>
      </c>
      <c r="G942">
        <v>8500.7860000000001</v>
      </c>
      <c r="H942">
        <v>7228.2190000000001</v>
      </c>
      <c r="I942">
        <v>7916.1350000000002</v>
      </c>
      <c r="J942">
        <v>7308.43</v>
      </c>
      <c r="K942">
        <v>6892.8950000000004</v>
      </c>
      <c r="L942">
        <v>7199.05</v>
      </c>
      <c r="M942">
        <v>6825.6909999999998</v>
      </c>
      <c r="N942">
        <v>6519.518</v>
      </c>
      <c r="O942">
        <v>6766.9979999999996</v>
      </c>
      <c r="P942">
        <v>13</v>
      </c>
    </row>
    <row r="943" spans="1:16" x14ac:dyDescent="0.3">
      <c r="A943" t="s">
        <v>1085</v>
      </c>
      <c r="B943" t="s">
        <v>35</v>
      </c>
      <c r="C943" t="s">
        <v>96</v>
      </c>
      <c r="D943" t="s">
        <v>18</v>
      </c>
      <c r="E943" t="s">
        <v>56</v>
      </c>
      <c r="F943">
        <v>3987.7860000000001</v>
      </c>
      <c r="G943">
        <v>4682.5169999999998</v>
      </c>
      <c r="H943">
        <v>4489.1480000000001</v>
      </c>
      <c r="I943">
        <v>4485.6130000000003</v>
      </c>
      <c r="J943">
        <v>4707.0320000000002</v>
      </c>
      <c r="K943">
        <v>4449.451</v>
      </c>
      <c r="L943">
        <v>4338.0159999999996</v>
      </c>
      <c r="M943">
        <v>4248.8630000000003</v>
      </c>
      <c r="N943">
        <v>4455.1030000000001</v>
      </c>
      <c r="O943">
        <v>4913.1639999999998</v>
      </c>
      <c r="P943">
        <v>14</v>
      </c>
    </row>
    <row r="944" spans="1:16" x14ac:dyDescent="0.3">
      <c r="A944" t="s">
        <v>1086</v>
      </c>
      <c r="B944" t="s">
        <v>41</v>
      </c>
      <c r="C944" t="s">
        <v>96</v>
      </c>
      <c r="D944" t="s">
        <v>18</v>
      </c>
      <c r="E944" t="s">
        <v>56</v>
      </c>
      <c r="F944">
        <v>11303.370999999999</v>
      </c>
      <c r="G944">
        <v>11774.485000000001</v>
      </c>
      <c r="H944">
        <v>8810.7150000000001</v>
      </c>
      <c r="I944">
        <v>8111.902</v>
      </c>
      <c r="J944">
        <v>7977.7520000000004</v>
      </c>
      <c r="K944">
        <v>6908.9880000000003</v>
      </c>
      <c r="L944">
        <v>5851.2579999999998</v>
      </c>
      <c r="M944">
        <v>5635.3130000000001</v>
      </c>
      <c r="N944">
        <v>4940.924</v>
      </c>
      <c r="O944">
        <v>4694.3810000000003</v>
      </c>
      <c r="P944">
        <v>15</v>
      </c>
    </row>
    <row r="945" spans="1:16" x14ac:dyDescent="0.3">
      <c r="A945" t="s">
        <v>1087</v>
      </c>
      <c r="B945" t="s">
        <v>23</v>
      </c>
      <c r="C945" t="s">
        <v>96</v>
      </c>
      <c r="D945" t="s">
        <v>18</v>
      </c>
      <c r="E945" t="s">
        <v>56</v>
      </c>
      <c r="F945">
        <v>2698.4430000000002</v>
      </c>
      <c r="G945">
        <v>3751.2170000000001</v>
      </c>
      <c r="H945">
        <v>3893.4470000000001</v>
      </c>
      <c r="I945">
        <v>4164.3180000000002</v>
      </c>
      <c r="J945">
        <v>4695.9489999999996</v>
      </c>
      <c r="K945">
        <v>4639.2190000000001</v>
      </c>
      <c r="L945">
        <v>4899.3370000000004</v>
      </c>
      <c r="M945">
        <v>4292.2730000000001</v>
      </c>
      <c r="N945">
        <v>3929.19</v>
      </c>
      <c r="O945">
        <v>3895.6419999999998</v>
      </c>
      <c r="P945">
        <v>16</v>
      </c>
    </row>
    <row r="946" spans="1:16" x14ac:dyDescent="0.3">
      <c r="A946" t="s">
        <v>1088</v>
      </c>
      <c r="B946" t="s">
        <v>40</v>
      </c>
      <c r="C946" t="s">
        <v>96</v>
      </c>
      <c r="D946" t="s">
        <v>18</v>
      </c>
      <c r="E946" t="s">
        <v>56</v>
      </c>
      <c r="F946">
        <v>1784.154</v>
      </c>
      <c r="G946">
        <v>2067.5540000000001</v>
      </c>
      <c r="H946">
        <v>3192.857</v>
      </c>
      <c r="I946">
        <v>3470.3649999999998</v>
      </c>
      <c r="J946">
        <v>3614.2539999999999</v>
      </c>
      <c r="K946">
        <v>3700.82</v>
      </c>
      <c r="L946">
        <v>3311.1840000000002</v>
      </c>
      <c r="M946">
        <v>3048.9989999999998</v>
      </c>
      <c r="N946">
        <v>2101.4490000000001</v>
      </c>
      <c r="O946">
        <v>2586.002</v>
      </c>
      <c r="P946">
        <v>17</v>
      </c>
    </row>
    <row r="947" spans="1:16" x14ac:dyDescent="0.3">
      <c r="A947" t="s">
        <v>1089</v>
      </c>
      <c r="B947" t="s">
        <v>45</v>
      </c>
      <c r="C947" t="s">
        <v>96</v>
      </c>
      <c r="D947" t="s">
        <v>18</v>
      </c>
      <c r="E947" t="s">
        <v>56</v>
      </c>
      <c r="F947">
        <v>2408.953</v>
      </c>
      <c r="G947">
        <v>2592.9119999999998</v>
      </c>
      <c r="H947">
        <v>2536.8760000000002</v>
      </c>
      <c r="I947">
        <v>3462.9009999999998</v>
      </c>
      <c r="J947">
        <v>3635.7130000000002</v>
      </c>
      <c r="K947">
        <v>3428.41</v>
      </c>
      <c r="L947">
        <v>3339.1619999999998</v>
      </c>
      <c r="M947">
        <v>2763.2240000000002</v>
      </c>
      <c r="N947">
        <v>2161.9160000000002</v>
      </c>
      <c r="O947">
        <v>2426.34</v>
      </c>
      <c r="P947">
        <v>18</v>
      </c>
    </row>
    <row r="948" spans="1:16" x14ac:dyDescent="0.3">
      <c r="A948" t="s">
        <v>1090</v>
      </c>
      <c r="B948" t="s">
        <v>33</v>
      </c>
      <c r="C948" t="s">
        <v>96</v>
      </c>
      <c r="D948" t="s">
        <v>18</v>
      </c>
      <c r="E948" t="s">
        <v>56</v>
      </c>
      <c r="F948">
        <v>2175.549</v>
      </c>
      <c r="G948">
        <v>2362.4490000000001</v>
      </c>
      <c r="H948">
        <v>2411.54</v>
      </c>
      <c r="I948">
        <v>2863.7330000000002</v>
      </c>
      <c r="J948">
        <v>2546.9699999999998</v>
      </c>
      <c r="K948">
        <v>2416.04</v>
      </c>
      <c r="L948">
        <v>2407.4679999999998</v>
      </c>
      <c r="M948">
        <v>2088.7060000000001</v>
      </c>
      <c r="N948">
        <v>2452.5160000000001</v>
      </c>
      <c r="O948">
        <v>2174.498</v>
      </c>
      <c r="P948">
        <v>19</v>
      </c>
    </row>
    <row r="949" spans="1:16" x14ac:dyDescent="0.3">
      <c r="A949" t="s">
        <v>1091</v>
      </c>
      <c r="B949" t="s">
        <v>34</v>
      </c>
      <c r="C949" t="s">
        <v>96</v>
      </c>
      <c r="D949" t="s">
        <v>18</v>
      </c>
      <c r="E949" t="s">
        <v>56</v>
      </c>
      <c r="F949">
        <v>3096.5749999999998</v>
      </c>
      <c r="G949">
        <v>2943.1750000000002</v>
      </c>
      <c r="H949">
        <v>3071.8209999999999</v>
      </c>
      <c r="I949">
        <v>2884.3440000000001</v>
      </c>
      <c r="J949">
        <v>2779.143</v>
      </c>
      <c r="K949">
        <v>2784.9969999999998</v>
      </c>
      <c r="L949">
        <v>2082.6320000000001</v>
      </c>
      <c r="M949">
        <v>1715.6389999999999</v>
      </c>
      <c r="N949">
        <v>2126.92</v>
      </c>
      <c r="O949">
        <v>2128.944</v>
      </c>
      <c r="P949">
        <v>20</v>
      </c>
    </row>
    <row r="950" spans="1:16" x14ac:dyDescent="0.3">
      <c r="A950" t="s">
        <v>1092</v>
      </c>
      <c r="B950" t="s">
        <v>31</v>
      </c>
      <c r="C950" t="s">
        <v>96</v>
      </c>
      <c r="D950" t="s">
        <v>18</v>
      </c>
      <c r="E950" t="s">
        <v>56</v>
      </c>
      <c r="F950">
        <v>2623.7289999999998</v>
      </c>
      <c r="G950">
        <v>3125.7359999999999</v>
      </c>
      <c r="H950">
        <v>2744.623</v>
      </c>
      <c r="I950">
        <v>2932.116</v>
      </c>
      <c r="J950">
        <v>2875.2669999999998</v>
      </c>
      <c r="K950">
        <v>3051.4960000000001</v>
      </c>
      <c r="L950">
        <v>2943.884</v>
      </c>
      <c r="M950">
        <v>2186.5970000000002</v>
      </c>
      <c r="N950">
        <v>1815.105</v>
      </c>
      <c r="O950">
        <v>1965.058</v>
      </c>
      <c r="P950">
        <v>21</v>
      </c>
    </row>
    <row r="951" spans="1:16" x14ac:dyDescent="0.3">
      <c r="A951" t="s">
        <v>1093</v>
      </c>
      <c r="B951" t="s">
        <v>26</v>
      </c>
      <c r="C951" t="s">
        <v>96</v>
      </c>
      <c r="D951" t="s">
        <v>18</v>
      </c>
      <c r="E951" t="s">
        <v>56</v>
      </c>
      <c r="F951">
        <v>1888.9849999999999</v>
      </c>
      <c r="G951">
        <v>1878.566</v>
      </c>
      <c r="H951">
        <v>1738.598</v>
      </c>
      <c r="I951">
        <v>1506.912</v>
      </c>
      <c r="J951">
        <v>1562.251</v>
      </c>
      <c r="K951">
        <v>1620.896</v>
      </c>
      <c r="L951">
        <v>1655.155</v>
      </c>
      <c r="M951">
        <v>1587.6320000000001</v>
      </c>
      <c r="N951">
        <v>1809.2059999999999</v>
      </c>
      <c r="O951">
        <v>1849.77</v>
      </c>
      <c r="P951">
        <v>22</v>
      </c>
    </row>
    <row r="952" spans="1:16" x14ac:dyDescent="0.3">
      <c r="A952" t="s">
        <v>1094</v>
      </c>
      <c r="B952" t="s">
        <v>36</v>
      </c>
      <c r="C952" t="s">
        <v>96</v>
      </c>
      <c r="D952" t="s">
        <v>18</v>
      </c>
      <c r="E952" t="s">
        <v>56</v>
      </c>
      <c r="F952">
        <v>2287.6469999999999</v>
      </c>
      <c r="G952">
        <v>2926.0059999999999</v>
      </c>
      <c r="H952">
        <v>2505.1680000000001</v>
      </c>
      <c r="I952">
        <v>2239.7620000000002</v>
      </c>
      <c r="J952">
        <v>2204.2800000000002</v>
      </c>
      <c r="K952">
        <v>2151.098</v>
      </c>
      <c r="L952">
        <v>2047.577</v>
      </c>
      <c r="M952">
        <v>1885.5820000000001</v>
      </c>
      <c r="N952">
        <v>1718.1220000000001</v>
      </c>
      <c r="O952">
        <v>1772.357</v>
      </c>
      <c r="P952">
        <v>23</v>
      </c>
    </row>
    <row r="953" spans="1:16" x14ac:dyDescent="0.3">
      <c r="A953" t="s">
        <v>1095</v>
      </c>
      <c r="B953" t="s">
        <v>43</v>
      </c>
      <c r="C953" t="s">
        <v>96</v>
      </c>
      <c r="D953" t="s">
        <v>18</v>
      </c>
      <c r="E953" t="s">
        <v>56</v>
      </c>
      <c r="F953">
        <v>911.92</v>
      </c>
      <c r="G953">
        <v>916.11199999999997</v>
      </c>
      <c r="H953">
        <v>1382.7049999999999</v>
      </c>
      <c r="I953">
        <v>1435.4359999999999</v>
      </c>
      <c r="J953">
        <v>1276.952</v>
      </c>
      <c r="K953">
        <v>1190.83</v>
      </c>
      <c r="L953">
        <v>1418.6079999999999</v>
      </c>
      <c r="M953">
        <v>1045.626</v>
      </c>
      <c r="N953">
        <v>2242.5610000000001</v>
      </c>
      <c r="O953">
        <v>1465.604</v>
      </c>
      <c r="P953">
        <v>24</v>
      </c>
    </row>
    <row r="954" spans="1:16" x14ac:dyDescent="0.3">
      <c r="A954" t="s">
        <v>1096</v>
      </c>
      <c r="B954" t="s">
        <v>38</v>
      </c>
      <c r="C954" t="s">
        <v>96</v>
      </c>
      <c r="D954" t="s">
        <v>18</v>
      </c>
      <c r="E954" t="s">
        <v>56</v>
      </c>
      <c r="F954">
        <v>1212.441</v>
      </c>
      <c r="G954">
        <v>1215.345</v>
      </c>
      <c r="H954">
        <v>1424.742</v>
      </c>
      <c r="I954">
        <v>1427.569</v>
      </c>
      <c r="J954">
        <v>1474.037</v>
      </c>
      <c r="K954">
        <v>1338.528</v>
      </c>
      <c r="L954">
        <v>1098.7539999999999</v>
      </c>
      <c r="M954">
        <v>1164.384</v>
      </c>
      <c r="N954">
        <v>1072.819</v>
      </c>
      <c r="O954">
        <v>1380.807</v>
      </c>
      <c r="P954">
        <v>25</v>
      </c>
    </row>
    <row r="955" spans="1:16" x14ac:dyDescent="0.3">
      <c r="A955" t="s">
        <v>1097</v>
      </c>
      <c r="B955" t="s">
        <v>42</v>
      </c>
      <c r="C955" t="s">
        <v>96</v>
      </c>
      <c r="D955" t="s">
        <v>18</v>
      </c>
      <c r="E955" t="s">
        <v>56</v>
      </c>
      <c r="F955">
        <v>1858.0429999999999</v>
      </c>
      <c r="G955">
        <v>2374.1469999999999</v>
      </c>
      <c r="H955">
        <v>2645.5430000000001</v>
      </c>
      <c r="I955">
        <v>2139.4580000000001</v>
      </c>
      <c r="J955">
        <v>2051.3829999999998</v>
      </c>
      <c r="K955">
        <v>2139.5650000000001</v>
      </c>
      <c r="L955">
        <v>2093.797</v>
      </c>
      <c r="M955">
        <v>1404.1030000000001</v>
      </c>
      <c r="N955">
        <v>1275.49</v>
      </c>
      <c r="O955">
        <v>1330.3989999999999</v>
      </c>
      <c r="P955">
        <v>26</v>
      </c>
    </row>
    <row r="956" spans="1:16" x14ac:dyDescent="0.3">
      <c r="A956" t="s">
        <v>1098</v>
      </c>
      <c r="B956" t="s">
        <v>37</v>
      </c>
      <c r="C956" t="s">
        <v>96</v>
      </c>
      <c r="D956" t="s">
        <v>18</v>
      </c>
      <c r="E956" t="s">
        <v>56</v>
      </c>
      <c r="F956">
        <v>1188.3230000000001</v>
      </c>
      <c r="G956">
        <v>1101.3399999999999</v>
      </c>
      <c r="H956">
        <v>1183.9000000000001</v>
      </c>
      <c r="I956">
        <v>1029.5129999999999</v>
      </c>
      <c r="J956">
        <v>1063.9880000000001</v>
      </c>
      <c r="K956">
        <v>1362.3050000000001</v>
      </c>
      <c r="L956">
        <v>1295.806</v>
      </c>
      <c r="M956">
        <v>1260.086</v>
      </c>
      <c r="N956">
        <v>1344.7570000000001</v>
      </c>
      <c r="O956">
        <v>1257.633</v>
      </c>
      <c r="P956">
        <v>27</v>
      </c>
    </row>
    <row r="957" spans="1:16" x14ac:dyDescent="0.3">
      <c r="A957" t="s">
        <v>1099</v>
      </c>
      <c r="B957" t="s">
        <v>51</v>
      </c>
      <c r="C957" t="s">
        <v>96</v>
      </c>
      <c r="D957" t="s">
        <v>18</v>
      </c>
      <c r="E957" t="s">
        <v>56</v>
      </c>
      <c r="F957">
        <v>974.82399999999996</v>
      </c>
      <c r="G957">
        <v>842.16700000000003</v>
      </c>
      <c r="H957">
        <v>930.63900000000001</v>
      </c>
      <c r="I957">
        <v>932.46500000000003</v>
      </c>
      <c r="J957">
        <v>901.96</v>
      </c>
      <c r="K957">
        <v>935.47299999999996</v>
      </c>
      <c r="L957">
        <v>924.41499999999996</v>
      </c>
      <c r="M957">
        <v>865.07</v>
      </c>
      <c r="N957">
        <v>910.59299999999996</v>
      </c>
      <c r="O957">
        <v>1077.3789999999999</v>
      </c>
      <c r="P957">
        <v>28</v>
      </c>
    </row>
    <row r="958" spans="1:16" x14ac:dyDescent="0.3">
      <c r="A958" t="s">
        <v>1100</v>
      </c>
      <c r="B958" t="s">
        <v>22</v>
      </c>
      <c r="C958" t="s">
        <v>96</v>
      </c>
      <c r="D958" t="s">
        <v>18</v>
      </c>
      <c r="E958" t="s">
        <v>56</v>
      </c>
      <c r="F958">
        <v>500.54899999999998</v>
      </c>
      <c r="G958">
        <v>472.97699999999998</v>
      </c>
      <c r="H958">
        <v>458.81799999999998</v>
      </c>
      <c r="I958">
        <v>544.92600000000004</v>
      </c>
      <c r="J958">
        <v>554.95299999999997</v>
      </c>
      <c r="K958">
        <v>587.24400000000003</v>
      </c>
      <c r="L958">
        <v>562.09100000000001</v>
      </c>
      <c r="M958">
        <v>541.84900000000005</v>
      </c>
      <c r="N958">
        <v>645.04200000000003</v>
      </c>
      <c r="O958">
        <v>682.48299999999995</v>
      </c>
      <c r="P958">
        <v>29</v>
      </c>
    </row>
    <row r="959" spans="1:16" x14ac:dyDescent="0.3">
      <c r="A959" t="s">
        <v>1101</v>
      </c>
      <c r="B959" t="s">
        <v>14</v>
      </c>
      <c r="C959" t="s">
        <v>96</v>
      </c>
      <c r="D959" t="s">
        <v>18</v>
      </c>
      <c r="E959" t="s">
        <v>56</v>
      </c>
      <c r="F959">
        <v>565.88</v>
      </c>
      <c r="G959">
        <v>1009.658</v>
      </c>
      <c r="H959">
        <v>1019.679</v>
      </c>
      <c r="I959">
        <v>829.50400000000002</v>
      </c>
      <c r="J959">
        <v>767.97500000000002</v>
      </c>
      <c r="K959">
        <v>792.63900000000001</v>
      </c>
      <c r="L959">
        <v>688.06</v>
      </c>
      <c r="M959">
        <v>596.39400000000001</v>
      </c>
      <c r="N959">
        <v>691.37699999999995</v>
      </c>
      <c r="O959">
        <v>641.29399999999998</v>
      </c>
      <c r="P959">
        <v>30</v>
      </c>
    </row>
    <row r="960" spans="1:16" x14ac:dyDescent="0.3">
      <c r="A960" t="s">
        <v>1102</v>
      </c>
      <c r="B960" t="s">
        <v>49</v>
      </c>
      <c r="C960" t="s">
        <v>96</v>
      </c>
      <c r="D960" t="s">
        <v>18</v>
      </c>
      <c r="E960" t="s">
        <v>56</v>
      </c>
      <c r="F960">
        <v>543.95600000000002</v>
      </c>
      <c r="G960">
        <v>402.12299999999999</v>
      </c>
      <c r="H960">
        <v>368.95699999999999</v>
      </c>
      <c r="I960">
        <v>344.79599999999999</v>
      </c>
      <c r="J960">
        <v>359.32799999999997</v>
      </c>
      <c r="K960">
        <v>364.41399999999999</v>
      </c>
      <c r="L960">
        <v>372.71300000000002</v>
      </c>
      <c r="M960">
        <v>458.93599999999998</v>
      </c>
      <c r="N960">
        <v>413.04500000000002</v>
      </c>
      <c r="O960">
        <v>441.34</v>
      </c>
      <c r="P960">
        <v>31</v>
      </c>
    </row>
    <row r="961" spans="1:16" x14ac:dyDescent="0.3">
      <c r="A961" t="s">
        <v>1103</v>
      </c>
      <c r="B961" t="s">
        <v>29</v>
      </c>
      <c r="C961" t="s">
        <v>96</v>
      </c>
      <c r="D961" t="s">
        <v>18</v>
      </c>
      <c r="E961" t="s">
        <v>56</v>
      </c>
      <c r="F961">
        <v>121.634</v>
      </c>
      <c r="G961">
        <v>102.602</v>
      </c>
      <c r="H961">
        <v>117.61499999999999</v>
      </c>
      <c r="I961">
        <v>109.529</v>
      </c>
      <c r="J961">
        <v>126.068</v>
      </c>
      <c r="K961">
        <v>127.654</v>
      </c>
      <c r="L961">
        <v>122.491</v>
      </c>
      <c r="M961">
        <v>114.459</v>
      </c>
      <c r="N961">
        <v>121.533</v>
      </c>
      <c r="O961">
        <v>132.393</v>
      </c>
      <c r="P961">
        <v>32</v>
      </c>
    </row>
    <row r="962" spans="1:16" x14ac:dyDescent="0.3">
      <c r="A962" t="s">
        <v>1104</v>
      </c>
      <c r="B962" t="s">
        <v>35</v>
      </c>
      <c r="C962" t="s">
        <v>96</v>
      </c>
      <c r="D962" t="s">
        <v>18</v>
      </c>
      <c r="E962" t="s">
        <v>57</v>
      </c>
      <c r="F962">
        <v>18819.7</v>
      </c>
      <c r="G962">
        <v>20024.069</v>
      </c>
      <c r="H962">
        <v>21474.154999999999</v>
      </c>
      <c r="I962">
        <v>22701.181</v>
      </c>
      <c r="J962">
        <v>21923.675999999999</v>
      </c>
      <c r="K962">
        <v>21716.58</v>
      </c>
      <c r="L962">
        <v>22553.347000000002</v>
      </c>
      <c r="M962">
        <v>22003.224999999999</v>
      </c>
      <c r="N962">
        <v>21628.074000000001</v>
      </c>
      <c r="O962">
        <v>18897.731</v>
      </c>
      <c r="P962">
        <v>1</v>
      </c>
    </row>
    <row r="963" spans="1:16" x14ac:dyDescent="0.3">
      <c r="A963" t="s">
        <v>1105</v>
      </c>
      <c r="B963" t="s">
        <v>50</v>
      </c>
      <c r="C963" t="s">
        <v>96</v>
      </c>
      <c r="D963" t="s">
        <v>18</v>
      </c>
      <c r="E963" t="s">
        <v>57</v>
      </c>
      <c r="F963">
        <v>18945.916000000001</v>
      </c>
      <c r="G963">
        <v>19715.911</v>
      </c>
      <c r="H963">
        <v>17696.269</v>
      </c>
      <c r="I963">
        <v>19580.346000000001</v>
      </c>
      <c r="J963">
        <v>19733.835999999999</v>
      </c>
      <c r="K963">
        <v>18724.527999999998</v>
      </c>
      <c r="L963">
        <v>22067.293000000001</v>
      </c>
      <c r="M963">
        <v>21860.317999999999</v>
      </c>
      <c r="N963">
        <v>19531.839</v>
      </c>
      <c r="O963">
        <v>16184.864</v>
      </c>
      <c r="P963">
        <v>2</v>
      </c>
    </row>
    <row r="964" spans="1:16" x14ac:dyDescent="0.3">
      <c r="A964" t="s">
        <v>1106</v>
      </c>
      <c r="B964" t="s">
        <v>46</v>
      </c>
      <c r="C964" t="s">
        <v>96</v>
      </c>
      <c r="D964" t="s">
        <v>18</v>
      </c>
      <c r="E964" t="s">
        <v>57</v>
      </c>
      <c r="F964">
        <v>10741.892</v>
      </c>
      <c r="G964">
        <v>10894.618</v>
      </c>
      <c r="H964">
        <v>10660.339</v>
      </c>
      <c r="I964">
        <v>11250.28</v>
      </c>
      <c r="J964">
        <v>12694.554</v>
      </c>
      <c r="K964">
        <v>13333.35</v>
      </c>
      <c r="L964">
        <v>14854.093999999999</v>
      </c>
      <c r="M964">
        <v>15014.46</v>
      </c>
      <c r="N964">
        <v>17165.819</v>
      </c>
      <c r="O964">
        <v>14932.736000000001</v>
      </c>
      <c r="P964">
        <v>3</v>
      </c>
    </row>
    <row r="965" spans="1:16" x14ac:dyDescent="0.3">
      <c r="A965" t="s">
        <v>1107</v>
      </c>
      <c r="B965" t="s">
        <v>22</v>
      </c>
      <c r="C965" t="s">
        <v>96</v>
      </c>
      <c r="D965" t="s">
        <v>18</v>
      </c>
      <c r="E965" t="s">
        <v>57</v>
      </c>
      <c r="F965">
        <v>14547.45</v>
      </c>
      <c r="G965">
        <v>15154.991</v>
      </c>
      <c r="H965">
        <v>16996.035</v>
      </c>
      <c r="I965">
        <v>16876.329000000002</v>
      </c>
      <c r="J965">
        <v>16571.149000000001</v>
      </c>
      <c r="K965">
        <v>15392.241</v>
      </c>
      <c r="L965">
        <v>15659.797</v>
      </c>
      <c r="M965">
        <v>16180.199000000001</v>
      </c>
      <c r="N965">
        <v>16869.010999999999</v>
      </c>
      <c r="O965">
        <v>14839.768</v>
      </c>
      <c r="P965">
        <v>4</v>
      </c>
    </row>
    <row r="966" spans="1:16" x14ac:dyDescent="0.3">
      <c r="A966" t="s">
        <v>1108</v>
      </c>
      <c r="B966" t="s">
        <v>34</v>
      </c>
      <c r="C966" t="s">
        <v>96</v>
      </c>
      <c r="D966" t="s">
        <v>18</v>
      </c>
      <c r="E966" t="s">
        <v>57</v>
      </c>
      <c r="F966">
        <v>13248.06</v>
      </c>
      <c r="G966">
        <v>13162.755999999999</v>
      </c>
      <c r="H966">
        <v>14273.688</v>
      </c>
      <c r="I966">
        <v>14750.48</v>
      </c>
      <c r="J966">
        <v>14948.52</v>
      </c>
      <c r="K966">
        <v>15165.114</v>
      </c>
      <c r="L966">
        <v>16410.281999999999</v>
      </c>
      <c r="M966">
        <v>16759.048999999999</v>
      </c>
      <c r="N966">
        <v>16975.089</v>
      </c>
      <c r="O966">
        <v>14788.697</v>
      </c>
      <c r="P966">
        <v>5</v>
      </c>
    </row>
    <row r="967" spans="1:16" x14ac:dyDescent="0.3">
      <c r="A967" t="s">
        <v>1109</v>
      </c>
      <c r="B967" t="s">
        <v>29</v>
      </c>
      <c r="C967" t="s">
        <v>96</v>
      </c>
      <c r="D967" t="s">
        <v>18</v>
      </c>
      <c r="E967" t="s">
        <v>57</v>
      </c>
      <c r="F967">
        <v>13197.575000000001</v>
      </c>
      <c r="G967">
        <v>13103.895</v>
      </c>
      <c r="H967">
        <v>13308.369000000001</v>
      </c>
      <c r="I967">
        <v>13765.867</v>
      </c>
      <c r="J967">
        <v>13673.656999999999</v>
      </c>
      <c r="K967">
        <v>13772.607</v>
      </c>
      <c r="L967">
        <v>14381.958000000001</v>
      </c>
      <c r="M967">
        <v>13970.562</v>
      </c>
      <c r="N967">
        <v>13105.458000000001</v>
      </c>
      <c r="O967">
        <v>12170.67</v>
      </c>
      <c r="P967">
        <v>6</v>
      </c>
    </row>
    <row r="968" spans="1:16" x14ac:dyDescent="0.3">
      <c r="A968" t="s">
        <v>1110</v>
      </c>
      <c r="B968" t="s">
        <v>39</v>
      </c>
      <c r="C968" t="s">
        <v>96</v>
      </c>
      <c r="D968" t="s">
        <v>18</v>
      </c>
      <c r="E968" t="s">
        <v>57</v>
      </c>
      <c r="F968">
        <v>17801.508000000002</v>
      </c>
      <c r="G968">
        <v>17154.870999999999</v>
      </c>
      <c r="H968">
        <v>17906.075000000001</v>
      </c>
      <c r="I968">
        <v>19363.596000000001</v>
      </c>
      <c r="J968">
        <v>18951.118999999999</v>
      </c>
      <c r="K968">
        <v>16989.025000000001</v>
      </c>
      <c r="L968">
        <v>18764.29</v>
      </c>
      <c r="M968">
        <v>19974.084999999999</v>
      </c>
      <c r="N968">
        <v>16052.596</v>
      </c>
      <c r="O968">
        <v>12145.281000000001</v>
      </c>
      <c r="P968">
        <v>7</v>
      </c>
    </row>
    <row r="969" spans="1:16" x14ac:dyDescent="0.3">
      <c r="A969" t="s">
        <v>1111</v>
      </c>
      <c r="B969" t="s">
        <v>31</v>
      </c>
      <c r="C969" t="s">
        <v>96</v>
      </c>
      <c r="D969" t="s">
        <v>18</v>
      </c>
      <c r="E969" t="s">
        <v>57</v>
      </c>
      <c r="F969">
        <v>7796.1409999999996</v>
      </c>
      <c r="G969">
        <v>8674.2360000000008</v>
      </c>
      <c r="H969">
        <v>9710.5869999999995</v>
      </c>
      <c r="I969">
        <v>9386.5709999999999</v>
      </c>
      <c r="J969">
        <v>10324.17</v>
      </c>
      <c r="K969">
        <v>11722.457</v>
      </c>
      <c r="L969">
        <v>13535.111000000001</v>
      </c>
      <c r="M969">
        <v>13145.902</v>
      </c>
      <c r="N969">
        <v>13094.576999999999</v>
      </c>
      <c r="O969">
        <v>10037.378000000001</v>
      </c>
      <c r="P969">
        <v>8</v>
      </c>
    </row>
    <row r="970" spans="1:16" x14ac:dyDescent="0.3">
      <c r="A970" t="s">
        <v>1112</v>
      </c>
      <c r="B970" t="s">
        <v>28</v>
      </c>
      <c r="C970" t="s">
        <v>96</v>
      </c>
      <c r="D970" t="s">
        <v>18</v>
      </c>
      <c r="E970" t="s">
        <v>57</v>
      </c>
      <c r="F970">
        <v>11619.855</v>
      </c>
      <c r="G970">
        <v>11566.419</v>
      </c>
      <c r="H970">
        <v>12540.669</v>
      </c>
      <c r="I970">
        <v>12492.483</v>
      </c>
      <c r="J970">
        <v>12732.82</v>
      </c>
      <c r="K970">
        <v>12035.162</v>
      </c>
      <c r="L970">
        <v>13099.734</v>
      </c>
      <c r="M970">
        <v>14254.388000000001</v>
      </c>
      <c r="N970">
        <v>12001.949000000001</v>
      </c>
      <c r="O970">
        <v>9112.7450000000008</v>
      </c>
      <c r="P970">
        <v>9</v>
      </c>
    </row>
    <row r="971" spans="1:16" x14ac:dyDescent="0.3">
      <c r="A971" t="s">
        <v>1113</v>
      </c>
      <c r="B971" t="s">
        <v>41</v>
      </c>
      <c r="C971" t="s">
        <v>96</v>
      </c>
      <c r="D971" t="s">
        <v>18</v>
      </c>
      <c r="E971" t="s">
        <v>57</v>
      </c>
      <c r="F971">
        <v>8877.2459999999992</v>
      </c>
      <c r="G971">
        <v>9052.8559999999998</v>
      </c>
      <c r="H971">
        <v>10274.620000000001</v>
      </c>
      <c r="I971">
        <v>9574.3119999999999</v>
      </c>
      <c r="J971">
        <v>9968.7350000000006</v>
      </c>
      <c r="K971">
        <v>10397.745999999999</v>
      </c>
      <c r="L971">
        <v>10856.290999999999</v>
      </c>
      <c r="M971">
        <v>10249.105</v>
      </c>
      <c r="N971">
        <v>10277.290999999999</v>
      </c>
      <c r="O971">
        <v>8868.1790000000001</v>
      </c>
      <c r="P971">
        <v>10</v>
      </c>
    </row>
    <row r="972" spans="1:16" x14ac:dyDescent="0.3">
      <c r="A972" t="s">
        <v>1114</v>
      </c>
      <c r="B972" t="s">
        <v>27</v>
      </c>
      <c r="C972" t="s">
        <v>96</v>
      </c>
      <c r="D972" t="s">
        <v>18</v>
      </c>
      <c r="E972" t="s">
        <v>57</v>
      </c>
      <c r="F972">
        <v>9598.2659999999996</v>
      </c>
      <c r="G972">
        <v>7476.5190000000002</v>
      </c>
      <c r="H972">
        <v>11327.361999999999</v>
      </c>
      <c r="I972">
        <v>8019.1270000000004</v>
      </c>
      <c r="J972">
        <v>7464.0770000000002</v>
      </c>
      <c r="K972">
        <v>7673.8819999999996</v>
      </c>
      <c r="L972">
        <v>8428.5840000000007</v>
      </c>
      <c r="M972">
        <v>6426.5469999999996</v>
      </c>
      <c r="N972">
        <v>8417.4189999999999</v>
      </c>
      <c r="O972">
        <v>8521.9599999999991</v>
      </c>
      <c r="P972">
        <v>11</v>
      </c>
    </row>
    <row r="973" spans="1:16" x14ac:dyDescent="0.3">
      <c r="A973" t="s">
        <v>1115</v>
      </c>
      <c r="B973" t="s">
        <v>45</v>
      </c>
      <c r="C973" t="s">
        <v>96</v>
      </c>
      <c r="D973" t="s">
        <v>18</v>
      </c>
      <c r="E973" t="s">
        <v>57</v>
      </c>
      <c r="F973">
        <v>7351.692</v>
      </c>
      <c r="G973">
        <v>7710.5</v>
      </c>
      <c r="H973">
        <v>8307.9130000000005</v>
      </c>
      <c r="I973">
        <v>8456.6650000000009</v>
      </c>
      <c r="J973">
        <v>8143.8289999999997</v>
      </c>
      <c r="K973">
        <v>9055.6839999999993</v>
      </c>
      <c r="L973">
        <v>9233.7510000000002</v>
      </c>
      <c r="M973">
        <v>9555.8040000000001</v>
      </c>
      <c r="N973">
        <v>9383.1489999999994</v>
      </c>
      <c r="O973">
        <v>6989.6670000000004</v>
      </c>
      <c r="P973">
        <v>12</v>
      </c>
    </row>
    <row r="974" spans="1:16" x14ac:dyDescent="0.3">
      <c r="A974" t="s">
        <v>1116</v>
      </c>
      <c r="B974" t="s">
        <v>25</v>
      </c>
      <c r="C974" t="s">
        <v>96</v>
      </c>
      <c r="D974" t="s">
        <v>18</v>
      </c>
      <c r="E974" t="s">
        <v>57</v>
      </c>
      <c r="F974">
        <v>11033.328</v>
      </c>
      <c r="G974">
        <v>10711.632</v>
      </c>
      <c r="H974">
        <v>12365.423000000001</v>
      </c>
      <c r="I974">
        <v>12220.235000000001</v>
      </c>
      <c r="J974">
        <v>11532.107</v>
      </c>
      <c r="K974">
        <v>10316.540999999999</v>
      </c>
      <c r="L974">
        <v>10905.563</v>
      </c>
      <c r="M974">
        <v>10105.406000000001</v>
      </c>
      <c r="N974">
        <v>8391.2209999999995</v>
      </c>
      <c r="O974">
        <v>6374.0370000000003</v>
      </c>
      <c r="P974">
        <v>13</v>
      </c>
    </row>
    <row r="975" spans="1:16" x14ac:dyDescent="0.3">
      <c r="A975" t="s">
        <v>1117</v>
      </c>
      <c r="B975" t="s">
        <v>33</v>
      </c>
      <c r="C975" t="s">
        <v>96</v>
      </c>
      <c r="D975" t="s">
        <v>18</v>
      </c>
      <c r="E975" t="s">
        <v>57</v>
      </c>
      <c r="F975">
        <v>6537.7529999999997</v>
      </c>
      <c r="G975">
        <v>6950.0020000000004</v>
      </c>
      <c r="H975">
        <v>6959.8190000000004</v>
      </c>
      <c r="I975">
        <v>7094.741</v>
      </c>
      <c r="J975">
        <v>7299.9319999999998</v>
      </c>
      <c r="K975">
        <v>6902.3590000000004</v>
      </c>
      <c r="L975">
        <v>6854.9870000000001</v>
      </c>
      <c r="M975">
        <v>7331.0249999999996</v>
      </c>
      <c r="N975">
        <v>7517.3370000000004</v>
      </c>
      <c r="O975">
        <v>6132.9250000000002</v>
      </c>
      <c r="P975">
        <v>14</v>
      </c>
    </row>
    <row r="976" spans="1:16" x14ac:dyDescent="0.3">
      <c r="A976" t="s">
        <v>1118</v>
      </c>
      <c r="B976" t="s">
        <v>36</v>
      </c>
      <c r="C976" t="s">
        <v>96</v>
      </c>
      <c r="D976" t="s">
        <v>18</v>
      </c>
      <c r="E976" t="s">
        <v>57</v>
      </c>
      <c r="F976">
        <v>6801.23</v>
      </c>
      <c r="G976">
        <v>7048.6469999999999</v>
      </c>
      <c r="H976">
        <v>7917.1639999999998</v>
      </c>
      <c r="I976">
        <v>7635.0630000000001</v>
      </c>
      <c r="J976">
        <v>7629.2550000000001</v>
      </c>
      <c r="K976">
        <v>8080.2870000000003</v>
      </c>
      <c r="L976">
        <v>8182.2860000000001</v>
      </c>
      <c r="M976">
        <v>8310.26</v>
      </c>
      <c r="N976">
        <v>8469.2450000000008</v>
      </c>
      <c r="O976">
        <v>6131.9340000000002</v>
      </c>
      <c r="P976">
        <v>15</v>
      </c>
    </row>
    <row r="977" spans="1:16" x14ac:dyDescent="0.3">
      <c r="A977" t="s">
        <v>1119</v>
      </c>
      <c r="B977" t="s">
        <v>48</v>
      </c>
      <c r="C977" t="s">
        <v>96</v>
      </c>
      <c r="D977" t="s">
        <v>18</v>
      </c>
      <c r="E977" t="s">
        <v>57</v>
      </c>
      <c r="F977">
        <v>12984.661</v>
      </c>
      <c r="G977">
        <v>12407.369000000001</v>
      </c>
      <c r="H977">
        <v>11933.218000000001</v>
      </c>
      <c r="I977">
        <v>13238.748</v>
      </c>
      <c r="J977">
        <v>13079.347</v>
      </c>
      <c r="K977">
        <v>12042.266</v>
      </c>
      <c r="L977">
        <v>13179.53</v>
      </c>
      <c r="M977">
        <v>11795.677</v>
      </c>
      <c r="N977">
        <v>8546.1219999999994</v>
      </c>
      <c r="O977">
        <v>6031.3339999999998</v>
      </c>
      <c r="P977">
        <v>16</v>
      </c>
    </row>
    <row r="978" spans="1:16" x14ac:dyDescent="0.3">
      <c r="A978" t="s">
        <v>1120</v>
      </c>
      <c r="B978" t="s">
        <v>42</v>
      </c>
      <c r="C978" t="s">
        <v>96</v>
      </c>
      <c r="D978" t="s">
        <v>18</v>
      </c>
      <c r="E978" t="s">
        <v>57</v>
      </c>
      <c r="F978">
        <v>5517.4620000000004</v>
      </c>
      <c r="G978">
        <v>4918.5839999999998</v>
      </c>
      <c r="H978">
        <v>6128.2330000000002</v>
      </c>
      <c r="I978">
        <v>6354.4840000000004</v>
      </c>
      <c r="J978">
        <v>5737.3490000000002</v>
      </c>
      <c r="K978">
        <v>6355.2790000000005</v>
      </c>
      <c r="L978">
        <v>6515.1109999999999</v>
      </c>
      <c r="M978">
        <v>6877.567</v>
      </c>
      <c r="N978">
        <v>6410.8329999999996</v>
      </c>
      <c r="O978">
        <v>5277.75</v>
      </c>
      <c r="P978">
        <v>17</v>
      </c>
    </row>
    <row r="979" spans="1:16" x14ac:dyDescent="0.3">
      <c r="A979" t="s">
        <v>1121</v>
      </c>
      <c r="B979" t="s">
        <v>32</v>
      </c>
      <c r="C979" t="s">
        <v>96</v>
      </c>
      <c r="D979" t="s">
        <v>18</v>
      </c>
      <c r="E979" t="s">
        <v>57</v>
      </c>
      <c r="F979">
        <v>8679.7939999999999</v>
      </c>
      <c r="G979">
        <v>8796.3250000000007</v>
      </c>
      <c r="H979">
        <v>10158.633</v>
      </c>
      <c r="I979">
        <v>9575.4439999999995</v>
      </c>
      <c r="J979">
        <v>10040.18</v>
      </c>
      <c r="K979">
        <v>10540.98</v>
      </c>
      <c r="L979">
        <v>10612.382</v>
      </c>
      <c r="M979">
        <v>9550.1509999999998</v>
      </c>
      <c r="N979">
        <v>7719.3860000000004</v>
      </c>
      <c r="O979">
        <v>5181.2520000000004</v>
      </c>
      <c r="P979">
        <v>18</v>
      </c>
    </row>
    <row r="980" spans="1:16" x14ac:dyDescent="0.3">
      <c r="A980" t="s">
        <v>1122</v>
      </c>
      <c r="B980" t="s">
        <v>23</v>
      </c>
      <c r="C980" t="s">
        <v>96</v>
      </c>
      <c r="D980" t="s">
        <v>18</v>
      </c>
      <c r="E980" t="s">
        <v>57</v>
      </c>
      <c r="F980">
        <v>3834.3510000000001</v>
      </c>
      <c r="G980">
        <v>4221.7169999999996</v>
      </c>
      <c r="H980">
        <v>4715.9539999999997</v>
      </c>
      <c r="I980">
        <v>4898.7939999999999</v>
      </c>
      <c r="J980">
        <v>5070.6369999999997</v>
      </c>
      <c r="K980">
        <v>5173.1930000000002</v>
      </c>
      <c r="L980">
        <v>5328.652</v>
      </c>
      <c r="M980">
        <v>5483.5519999999997</v>
      </c>
      <c r="N980">
        <v>5584.1030000000001</v>
      </c>
      <c r="O980">
        <v>5065.3969999999999</v>
      </c>
      <c r="P980">
        <v>19</v>
      </c>
    </row>
    <row r="981" spans="1:16" x14ac:dyDescent="0.3">
      <c r="A981" t="s">
        <v>1123</v>
      </c>
      <c r="B981" t="s">
        <v>26</v>
      </c>
      <c r="C981" t="s">
        <v>96</v>
      </c>
      <c r="D981" t="s">
        <v>18</v>
      </c>
      <c r="E981" t="s">
        <v>57</v>
      </c>
      <c r="F981">
        <v>4920.6109999999999</v>
      </c>
      <c r="G981">
        <v>5711.3530000000001</v>
      </c>
      <c r="H981">
        <v>6775.69</v>
      </c>
      <c r="I981">
        <v>7385.2489999999998</v>
      </c>
      <c r="J981">
        <v>6995.6180000000004</v>
      </c>
      <c r="K981">
        <v>7502.4790000000003</v>
      </c>
      <c r="L981">
        <v>8274.134</v>
      </c>
      <c r="M981">
        <v>8900.9529999999995</v>
      </c>
      <c r="N981">
        <v>6826.8130000000001</v>
      </c>
      <c r="O981">
        <v>4731.6490000000003</v>
      </c>
      <c r="P981">
        <v>20</v>
      </c>
    </row>
    <row r="982" spans="1:16" x14ac:dyDescent="0.3">
      <c r="A982" t="s">
        <v>1124</v>
      </c>
      <c r="B982" t="s">
        <v>44</v>
      </c>
      <c r="C982" t="s">
        <v>96</v>
      </c>
      <c r="D982" t="s">
        <v>18</v>
      </c>
      <c r="E982" t="s">
        <v>57</v>
      </c>
      <c r="F982">
        <v>6471.77</v>
      </c>
      <c r="G982">
        <v>5922.8029999999999</v>
      </c>
      <c r="H982">
        <v>5669.2430000000004</v>
      </c>
      <c r="I982">
        <v>6092.7749999999996</v>
      </c>
      <c r="J982">
        <v>6432.7129999999997</v>
      </c>
      <c r="K982">
        <v>7223.5159999999996</v>
      </c>
      <c r="L982">
        <v>8085.683</v>
      </c>
      <c r="M982">
        <v>8037.2539999999999</v>
      </c>
      <c r="N982">
        <v>7044.4830000000002</v>
      </c>
      <c r="O982">
        <v>4512.5730000000003</v>
      </c>
      <c r="P982">
        <v>21</v>
      </c>
    </row>
    <row r="983" spans="1:16" x14ac:dyDescent="0.3">
      <c r="A983" t="s">
        <v>1125</v>
      </c>
      <c r="B983" t="s">
        <v>51</v>
      </c>
      <c r="C983" t="s">
        <v>96</v>
      </c>
      <c r="D983" t="s">
        <v>18</v>
      </c>
      <c r="E983" t="s">
        <v>57</v>
      </c>
      <c r="F983">
        <v>5599.6279999999997</v>
      </c>
      <c r="G983">
        <v>5371.45</v>
      </c>
      <c r="H983">
        <v>5230.5619999999999</v>
      </c>
      <c r="I983">
        <v>5594.8180000000002</v>
      </c>
      <c r="J983">
        <v>5834.0820000000003</v>
      </c>
      <c r="K983">
        <v>5802.8710000000001</v>
      </c>
      <c r="L983">
        <v>5683.5820000000003</v>
      </c>
      <c r="M983">
        <v>6035.3969999999999</v>
      </c>
      <c r="N983">
        <v>5048.1940000000004</v>
      </c>
      <c r="O983">
        <v>4433.3940000000002</v>
      </c>
      <c r="P983">
        <v>22</v>
      </c>
    </row>
    <row r="984" spans="1:16" x14ac:dyDescent="0.3">
      <c r="A984" t="s">
        <v>1126</v>
      </c>
      <c r="B984" t="s">
        <v>38</v>
      </c>
      <c r="C984" t="s">
        <v>96</v>
      </c>
      <c r="D984" t="s">
        <v>18</v>
      </c>
      <c r="E984" t="s">
        <v>57</v>
      </c>
      <c r="F984">
        <v>1524.4290000000001</v>
      </c>
      <c r="G984">
        <v>1696.232</v>
      </c>
      <c r="H984">
        <v>3070.422</v>
      </c>
      <c r="I984">
        <v>3528.567</v>
      </c>
      <c r="J984">
        <v>3414.0230000000001</v>
      </c>
      <c r="K984">
        <v>2934.1619999999998</v>
      </c>
      <c r="L984">
        <v>4141.3980000000001</v>
      </c>
      <c r="M984">
        <v>3454.5529999999999</v>
      </c>
      <c r="N984">
        <v>3181.1950000000002</v>
      </c>
      <c r="O984">
        <v>3995.07</v>
      </c>
      <c r="P984">
        <v>23</v>
      </c>
    </row>
    <row r="985" spans="1:16" x14ac:dyDescent="0.3">
      <c r="A985" t="s">
        <v>1127</v>
      </c>
      <c r="B985" t="s">
        <v>40</v>
      </c>
      <c r="C985" t="s">
        <v>96</v>
      </c>
      <c r="D985" t="s">
        <v>18</v>
      </c>
      <c r="E985" t="s">
        <v>57</v>
      </c>
      <c r="F985">
        <v>3716.51</v>
      </c>
      <c r="G985">
        <v>3498.3020000000001</v>
      </c>
      <c r="H985">
        <v>4026.7559999999999</v>
      </c>
      <c r="I985">
        <v>4045.3389999999999</v>
      </c>
      <c r="J985">
        <v>3989.703</v>
      </c>
      <c r="K985">
        <v>4084.0050000000001</v>
      </c>
      <c r="L985">
        <v>4552.482</v>
      </c>
      <c r="M985">
        <v>4102.598</v>
      </c>
      <c r="N985">
        <v>4624.9440000000004</v>
      </c>
      <c r="O985">
        <v>3355.373</v>
      </c>
      <c r="P985">
        <v>24</v>
      </c>
    </row>
    <row r="986" spans="1:16" x14ac:dyDescent="0.3">
      <c r="A986" t="s">
        <v>1128</v>
      </c>
      <c r="B986" t="s">
        <v>30</v>
      </c>
      <c r="C986" t="s">
        <v>96</v>
      </c>
      <c r="D986" t="s">
        <v>18</v>
      </c>
      <c r="E986" t="s">
        <v>57</v>
      </c>
      <c r="F986">
        <v>3127.8470000000002</v>
      </c>
      <c r="G986">
        <v>3394.3719999999998</v>
      </c>
      <c r="H986">
        <v>3794.1320000000001</v>
      </c>
      <c r="I986">
        <v>3672.058</v>
      </c>
      <c r="J986">
        <v>3473.25</v>
      </c>
      <c r="K986">
        <v>3618.0189999999998</v>
      </c>
      <c r="L986">
        <v>3690.2089999999998</v>
      </c>
      <c r="M986">
        <v>3683.7429999999999</v>
      </c>
      <c r="N986">
        <v>3849.4780000000001</v>
      </c>
      <c r="O986">
        <v>2659.9659999999999</v>
      </c>
      <c r="P986">
        <v>25</v>
      </c>
    </row>
    <row r="987" spans="1:16" x14ac:dyDescent="0.3">
      <c r="A987" t="s">
        <v>1129</v>
      </c>
      <c r="B987" t="s">
        <v>43</v>
      </c>
      <c r="C987" t="s">
        <v>96</v>
      </c>
      <c r="D987" t="s">
        <v>18</v>
      </c>
      <c r="E987" t="s">
        <v>57</v>
      </c>
      <c r="F987">
        <v>2057.9699999999998</v>
      </c>
      <c r="G987">
        <v>2123.7359999999999</v>
      </c>
      <c r="H987">
        <v>2322.5659999999998</v>
      </c>
      <c r="I987">
        <v>2516.6210000000001</v>
      </c>
      <c r="J987">
        <v>2557.0630000000001</v>
      </c>
      <c r="K987">
        <v>2605.1129999999998</v>
      </c>
      <c r="L987">
        <v>3177.3629999999998</v>
      </c>
      <c r="M987">
        <v>3984.9360000000001</v>
      </c>
      <c r="N987">
        <v>2881.4050000000002</v>
      </c>
      <c r="O987">
        <v>2561.8919999999998</v>
      </c>
      <c r="P987">
        <v>26</v>
      </c>
    </row>
    <row r="988" spans="1:16" x14ac:dyDescent="0.3">
      <c r="A988" t="s">
        <v>1130</v>
      </c>
      <c r="B988" t="s">
        <v>37</v>
      </c>
      <c r="C988" t="s">
        <v>96</v>
      </c>
      <c r="D988" t="s">
        <v>18</v>
      </c>
      <c r="E988" t="s">
        <v>57</v>
      </c>
      <c r="F988">
        <v>1035.9359999999999</v>
      </c>
      <c r="G988">
        <v>1076.213</v>
      </c>
      <c r="H988">
        <v>1209.02</v>
      </c>
      <c r="I988">
        <v>1197.04</v>
      </c>
      <c r="J988">
        <v>1321.2439999999999</v>
      </c>
      <c r="K988">
        <v>1407.9369999999999</v>
      </c>
      <c r="L988">
        <v>1347.12</v>
      </c>
      <c r="M988">
        <v>1290.979</v>
      </c>
      <c r="N988">
        <v>1309.327</v>
      </c>
      <c r="O988">
        <v>2024.3989999999999</v>
      </c>
      <c r="P988">
        <v>27</v>
      </c>
    </row>
    <row r="989" spans="1:16" x14ac:dyDescent="0.3">
      <c r="A989" t="s">
        <v>1131</v>
      </c>
      <c r="B989" t="s">
        <v>47</v>
      </c>
      <c r="C989" t="s">
        <v>96</v>
      </c>
      <c r="D989" t="s">
        <v>18</v>
      </c>
      <c r="E989" t="s">
        <v>57</v>
      </c>
      <c r="F989">
        <v>1687.1880000000001</v>
      </c>
      <c r="G989">
        <v>1789.3489999999999</v>
      </c>
      <c r="H989">
        <v>2026.6079999999999</v>
      </c>
      <c r="I989">
        <v>2053.0880000000002</v>
      </c>
      <c r="J989">
        <v>2066.3490000000002</v>
      </c>
      <c r="K989">
        <v>1904.75</v>
      </c>
      <c r="L989">
        <v>1990.6890000000001</v>
      </c>
      <c r="M989">
        <v>2073.6550000000002</v>
      </c>
      <c r="N989">
        <v>2066.3879999999999</v>
      </c>
      <c r="O989">
        <v>1525.3879999999999</v>
      </c>
      <c r="P989">
        <v>28</v>
      </c>
    </row>
    <row r="990" spans="1:16" x14ac:dyDescent="0.3">
      <c r="A990" t="s">
        <v>1132</v>
      </c>
      <c r="B990" t="s">
        <v>14</v>
      </c>
      <c r="C990" t="s">
        <v>96</v>
      </c>
      <c r="D990" t="s">
        <v>18</v>
      </c>
      <c r="E990" t="s">
        <v>57</v>
      </c>
      <c r="F990">
        <v>1275.9670000000001</v>
      </c>
      <c r="G990">
        <v>1296.316</v>
      </c>
      <c r="H990">
        <v>1493.6880000000001</v>
      </c>
      <c r="I990">
        <v>1528.97</v>
      </c>
      <c r="J990">
        <v>1521.1410000000001</v>
      </c>
      <c r="K990">
        <v>1596.3810000000001</v>
      </c>
      <c r="L990">
        <v>1733.8489999999999</v>
      </c>
      <c r="M990">
        <v>1852.3030000000001</v>
      </c>
      <c r="N990">
        <v>1869.1559999999999</v>
      </c>
      <c r="O990">
        <v>1522.617</v>
      </c>
      <c r="P990">
        <v>29</v>
      </c>
    </row>
    <row r="991" spans="1:16" x14ac:dyDescent="0.3">
      <c r="A991" t="s">
        <v>1133</v>
      </c>
      <c r="B991" t="s">
        <v>52</v>
      </c>
      <c r="C991" t="s">
        <v>96</v>
      </c>
      <c r="D991" t="s">
        <v>18</v>
      </c>
      <c r="E991" t="s">
        <v>57</v>
      </c>
      <c r="F991">
        <v>1403.3969999999999</v>
      </c>
      <c r="G991">
        <v>1398.4970000000001</v>
      </c>
      <c r="H991">
        <v>1500.271</v>
      </c>
      <c r="I991">
        <v>1355.22</v>
      </c>
      <c r="J991">
        <v>1251.1389999999999</v>
      </c>
      <c r="K991">
        <v>1256.44</v>
      </c>
      <c r="L991">
        <v>1275.5920000000001</v>
      </c>
      <c r="M991">
        <v>1387.7270000000001</v>
      </c>
      <c r="N991">
        <v>1485.681</v>
      </c>
      <c r="O991">
        <v>1202.2070000000001</v>
      </c>
      <c r="P991">
        <v>30</v>
      </c>
    </row>
    <row r="992" spans="1:16" x14ac:dyDescent="0.3">
      <c r="A992" t="s">
        <v>1134</v>
      </c>
      <c r="B992" t="s">
        <v>24</v>
      </c>
      <c r="C992" t="s">
        <v>96</v>
      </c>
      <c r="D992" t="s">
        <v>18</v>
      </c>
      <c r="E992" t="s">
        <v>57</v>
      </c>
      <c r="F992">
        <v>1081.3879999999999</v>
      </c>
      <c r="G992">
        <v>1148.029</v>
      </c>
      <c r="H992">
        <v>1155.7629999999999</v>
      </c>
      <c r="I992">
        <v>1129.2249999999999</v>
      </c>
      <c r="J992">
        <v>1275.6610000000001</v>
      </c>
      <c r="K992">
        <v>1213.43</v>
      </c>
      <c r="L992">
        <v>1285.674</v>
      </c>
      <c r="M992">
        <v>1286.383</v>
      </c>
      <c r="N992">
        <v>999.86900000000003</v>
      </c>
      <c r="O992">
        <v>861.798</v>
      </c>
      <c r="P992">
        <v>31</v>
      </c>
    </row>
    <row r="993" spans="1:16" x14ac:dyDescent="0.3">
      <c r="A993" t="s">
        <v>1135</v>
      </c>
      <c r="B993" t="s">
        <v>49</v>
      </c>
      <c r="C993" t="s">
        <v>96</v>
      </c>
      <c r="D993" t="s">
        <v>18</v>
      </c>
      <c r="E993" t="s">
        <v>57</v>
      </c>
      <c r="F993">
        <v>855.54700000000003</v>
      </c>
      <c r="G993">
        <v>868.49599999999998</v>
      </c>
      <c r="H993">
        <v>974.40099999999995</v>
      </c>
      <c r="I993">
        <v>991.62</v>
      </c>
      <c r="J993">
        <v>1003.43</v>
      </c>
      <c r="K993">
        <v>1015.795</v>
      </c>
      <c r="L993">
        <v>1064.7049999999999</v>
      </c>
      <c r="M993">
        <v>1018.236</v>
      </c>
      <c r="N993">
        <v>1007.335</v>
      </c>
      <c r="O993">
        <v>745.16600000000005</v>
      </c>
      <c r="P993">
        <v>32</v>
      </c>
    </row>
    <row r="994" spans="1:16" x14ac:dyDescent="0.3">
      <c r="A994" t="s">
        <v>1136</v>
      </c>
      <c r="B994" t="s">
        <v>39</v>
      </c>
      <c r="C994" t="s">
        <v>96</v>
      </c>
      <c r="D994" t="s">
        <v>18</v>
      </c>
      <c r="E994" t="s">
        <v>58</v>
      </c>
      <c r="F994">
        <v>109305.147</v>
      </c>
      <c r="G994">
        <v>111185.889</v>
      </c>
      <c r="H994">
        <v>116648.345</v>
      </c>
      <c r="I994">
        <v>134521.92300000001</v>
      </c>
      <c r="J994">
        <v>123628.11900000001</v>
      </c>
      <c r="K994">
        <v>121746.992</v>
      </c>
      <c r="L994">
        <v>124587.83</v>
      </c>
      <c r="M994">
        <v>123641.54300000001</v>
      </c>
      <c r="N994">
        <v>107463.33199999999</v>
      </c>
      <c r="O994">
        <v>111568.66</v>
      </c>
      <c r="P994">
        <v>1</v>
      </c>
    </row>
    <row r="995" spans="1:16" x14ac:dyDescent="0.3">
      <c r="A995" t="s">
        <v>1137</v>
      </c>
      <c r="B995" t="s">
        <v>29</v>
      </c>
      <c r="C995" t="s">
        <v>96</v>
      </c>
      <c r="D995" t="s">
        <v>18</v>
      </c>
      <c r="E995" t="s">
        <v>58</v>
      </c>
      <c r="F995">
        <v>122198.132</v>
      </c>
      <c r="G995">
        <v>108644.33500000001</v>
      </c>
      <c r="H995">
        <v>121152.06299999999</v>
      </c>
      <c r="I995">
        <v>105912.91</v>
      </c>
      <c r="J995">
        <v>121436.342</v>
      </c>
      <c r="K995">
        <v>123580.792</v>
      </c>
      <c r="L995">
        <v>120863.746</v>
      </c>
      <c r="M995">
        <v>114710.539</v>
      </c>
      <c r="N995">
        <v>95413.411999999997</v>
      </c>
      <c r="O995">
        <v>102493.874</v>
      </c>
      <c r="P995">
        <v>2</v>
      </c>
    </row>
    <row r="996" spans="1:16" x14ac:dyDescent="0.3">
      <c r="A996" t="s">
        <v>1138</v>
      </c>
      <c r="B996" t="s">
        <v>34</v>
      </c>
      <c r="C996" t="s">
        <v>96</v>
      </c>
      <c r="D996" t="s">
        <v>18</v>
      </c>
      <c r="E996" t="s">
        <v>58</v>
      </c>
      <c r="F996">
        <v>83805.357999999993</v>
      </c>
      <c r="G996">
        <v>82954.494000000006</v>
      </c>
      <c r="H996">
        <v>80383.991999999998</v>
      </c>
      <c r="I996">
        <v>88486.707999999999</v>
      </c>
      <c r="J996">
        <v>89930.180999999997</v>
      </c>
      <c r="K996">
        <v>92455.801999999996</v>
      </c>
      <c r="L996">
        <v>87702.921000000002</v>
      </c>
      <c r="M996">
        <v>83072.607999999993</v>
      </c>
      <c r="N996">
        <v>73422.081000000006</v>
      </c>
      <c r="O996">
        <v>80273.58</v>
      </c>
      <c r="P996">
        <v>3</v>
      </c>
    </row>
    <row r="997" spans="1:16" x14ac:dyDescent="0.3">
      <c r="A997" t="s">
        <v>1139</v>
      </c>
      <c r="B997" t="s">
        <v>35</v>
      </c>
      <c r="C997" t="s">
        <v>96</v>
      </c>
      <c r="D997" t="s">
        <v>18</v>
      </c>
      <c r="E997" t="s">
        <v>58</v>
      </c>
      <c r="F997">
        <v>60903.487999999998</v>
      </c>
      <c r="G997">
        <v>68639.485000000001</v>
      </c>
      <c r="H997">
        <v>70119.133000000002</v>
      </c>
      <c r="I997">
        <v>66319.675000000003</v>
      </c>
      <c r="J997">
        <v>73441.138999999996</v>
      </c>
      <c r="K997">
        <v>85596.540999999997</v>
      </c>
      <c r="L997">
        <v>87777.524000000005</v>
      </c>
      <c r="M997">
        <v>72398.126000000004</v>
      </c>
      <c r="N997">
        <v>66218.531000000003</v>
      </c>
      <c r="O997">
        <v>78386.676000000007</v>
      </c>
      <c r="P997">
        <v>4</v>
      </c>
    </row>
    <row r="998" spans="1:16" x14ac:dyDescent="0.3">
      <c r="A998" t="s">
        <v>1140</v>
      </c>
      <c r="B998" t="s">
        <v>22</v>
      </c>
      <c r="C998" t="s">
        <v>96</v>
      </c>
      <c r="D998" t="s">
        <v>18</v>
      </c>
      <c r="E998" t="s">
        <v>58</v>
      </c>
      <c r="F998">
        <v>55067.519</v>
      </c>
      <c r="G998">
        <v>54081.586000000003</v>
      </c>
      <c r="H998">
        <v>50477.076999999997</v>
      </c>
      <c r="I998">
        <v>55325.462</v>
      </c>
      <c r="J998">
        <v>57086.235000000001</v>
      </c>
      <c r="K998">
        <v>60685.050999999999</v>
      </c>
      <c r="L998">
        <v>59208.88</v>
      </c>
      <c r="M998">
        <v>57732.089</v>
      </c>
      <c r="N998">
        <v>53385.186000000002</v>
      </c>
      <c r="O998">
        <v>56589.652000000002</v>
      </c>
      <c r="P998">
        <v>5</v>
      </c>
    </row>
    <row r="999" spans="1:16" x14ac:dyDescent="0.3">
      <c r="A999" t="s">
        <v>1141</v>
      </c>
      <c r="B999" t="s">
        <v>50</v>
      </c>
      <c r="C999" t="s">
        <v>96</v>
      </c>
      <c r="D999" t="s">
        <v>18</v>
      </c>
      <c r="E999" t="s">
        <v>58</v>
      </c>
      <c r="F999">
        <v>78720.053</v>
      </c>
      <c r="G999">
        <v>75941.157000000007</v>
      </c>
      <c r="H999">
        <v>70906.567999999999</v>
      </c>
      <c r="I999">
        <v>68403.467000000004</v>
      </c>
      <c r="J999">
        <v>70224.285999999993</v>
      </c>
      <c r="K999">
        <v>63198.044999999998</v>
      </c>
      <c r="L999">
        <v>69539.816000000006</v>
      </c>
      <c r="M999">
        <v>69049.009000000005</v>
      </c>
      <c r="N999">
        <v>58349.091</v>
      </c>
      <c r="O999">
        <v>55171.572</v>
      </c>
      <c r="P999">
        <v>6</v>
      </c>
    </row>
    <row r="1000" spans="1:16" x14ac:dyDescent="0.3">
      <c r="A1000" t="s">
        <v>1142</v>
      </c>
      <c r="B1000" t="s">
        <v>31</v>
      </c>
      <c r="C1000" t="s">
        <v>96</v>
      </c>
      <c r="D1000" t="s">
        <v>18</v>
      </c>
      <c r="E1000" t="s">
        <v>58</v>
      </c>
      <c r="F1000">
        <v>49107.614999999998</v>
      </c>
      <c r="G1000">
        <v>53936.6</v>
      </c>
      <c r="H1000">
        <v>53083.815999999999</v>
      </c>
      <c r="I1000">
        <v>53934.97</v>
      </c>
      <c r="J1000">
        <v>55805.023999999998</v>
      </c>
      <c r="K1000">
        <v>60398.614999999998</v>
      </c>
      <c r="L1000">
        <v>54527.915999999997</v>
      </c>
      <c r="M1000">
        <v>52364.582999999999</v>
      </c>
      <c r="N1000">
        <v>41873.705000000002</v>
      </c>
      <c r="O1000">
        <v>44836.817999999999</v>
      </c>
      <c r="P1000">
        <v>7</v>
      </c>
    </row>
    <row r="1001" spans="1:16" x14ac:dyDescent="0.3">
      <c r="A1001" t="s">
        <v>1143</v>
      </c>
      <c r="B1001" t="s">
        <v>46</v>
      </c>
      <c r="C1001" t="s">
        <v>96</v>
      </c>
      <c r="D1001" t="s">
        <v>18</v>
      </c>
      <c r="E1001" t="s">
        <v>58</v>
      </c>
      <c r="F1001">
        <v>44310.553</v>
      </c>
      <c r="G1001">
        <v>43789.303</v>
      </c>
      <c r="H1001">
        <v>43395.464</v>
      </c>
      <c r="I1001">
        <v>41660.959999999999</v>
      </c>
      <c r="J1001">
        <v>48908.398000000001</v>
      </c>
      <c r="K1001">
        <v>52149.773999999998</v>
      </c>
      <c r="L1001">
        <v>52356.572999999997</v>
      </c>
      <c r="M1001">
        <v>46203.807000000001</v>
      </c>
      <c r="N1001">
        <v>43874.042000000001</v>
      </c>
      <c r="O1001">
        <v>44652.546999999999</v>
      </c>
      <c r="P1001">
        <v>8</v>
      </c>
    </row>
    <row r="1002" spans="1:16" x14ac:dyDescent="0.3">
      <c r="A1002" t="s">
        <v>1144</v>
      </c>
      <c r="B1002" t="s">
        <v>47</v>
      </c>
      <c r="C1002" t="s">
        <v>96</v>
      </c>
      <c r="D1002" t="s">
        <v>18</v>
      </c>
      <c r="E1002" t="s">
        <v>58</v>
      </c>
      <c r="F1002">
        <v>43820.506999999998</v>
      </c>
      <c r="G1002">
        <v>42270.012000000002</v>
      </c>
      <c r="H1002">
        <v>40906.129999999997</v>
      </c>
      <c r="I1002">
        <v>38714.47</v>
      </c>
      <c r="J1002">
        <v>27448.291000000001</v>
      </c>
      <c r="K1002">
        <v>21739.746999999999</v>
      </c>
      <c r="L1002">
        <v>18746.276999999998</v>
      </c>
      <c r="M1002">
        <v>18682.121999999999</v>
      </c>
      <c r="N1002">
        <v>18285.016</v>
      </c>
      <c r="O1002">
        <v>40879.642</v>
      </c>
      <c r="P1002">
        <v>9</v>
      </c>
    </row>
    <row r="1003" spans="1:16" x14ac:dyDescent="0.3">
      <c r="A1003" t="s">
        <v>1145</v>
      </c>
      <c r="B1003" t="s">
        <v>25</v>
      </c>
      <c r="C1003" t="s">
        <v>96</v>
      </c>
      <c r="D1003" t="s">
        <v>18</v>
      </c>
      <c r="E1003" t="s">
        <v>58</v>
      </c>
      <c r="F1003">
        <v>40244.957999999999</v>
      </c>
      <c r="G1003">
        <v>34352.084000000003</v>
      </c>
      <c r="H1003">
        <v>38928.017</v>
      </c>
      <c r="I1003">
        <v>40224.192000000003</v>
      </c>
      <c r="J1003">
        <v>43772.101000000002</v>
      </c>
      <c r="K1003">
        <v>55278.47</v>
      </c>
      <c r="L1003">
        <v>45683.688999999998</v>
      </c>
      <c r="M1003">
        <v>40831.870999999999</v>
      </c>
      <c r="N1003">
        <v>34846.728000000003</v>
      </c>
      <c r="O1003">
        <v>39817.803999999996</v>
      </c>
      <c r="P1003">
        <v>10</v>
      </c>
    </row>
    <row r="1004" spans="1:16" x14ac:dyDescent="0.3">
      <c r="A1004" t="s">
        <v>1146</v>
      </c>
      <c r="B1004" t="s">
        <v>42</v>
      </c>
      <c r="C1004" t="s">
        <v>96</v>
      </c>
      <c r="D1004" t="s">
        <v>18</v>
      </c>
      <c r="E1004" t="s">
        <v>58</v>
      </c>
      <c r="F1004">
        <v>31022.194</v>
      </c>
      <c r="G1004">
        <v>31068.423999999999</v>
      </c>
      <c r="H1004">
        <v>35055.063999999998</v>
      </c>
      <c r="I1004">
        <v>37062.451999999997</v>
      </c>
      <c r="J1004">
        <v>37077.207999999999</v>
      </c>
      <c r="K1004">
        <v>40712.368000000002</v>
      </c>
      <c r="L1004">
        <v>40190.821000000004</v>
      </c>
      <c r="M1004">
        <v>38725.703000000001</v>
      </c>
      <c r="N1004">
        <v>32780.065999999999</v>
      </c>
      <c r="O1004">
        <v>34729.781999999999</v>
      </c>
      <c r="P1004">
        <v>11</v>
      </c>
    </row>
    <row r="1005" spans="1:16" x14ac:dyDescent="0.3">
      <c r="A1005" t="s">
        <v>1147</v>
      </c>
      <c r="B1005" t="s">
        <v>28</v>
      </c>
      <c r="C1005" t="s">
        <v>96</v>
      </c>
      <c r="D1005" t="s">
        <v>18</v>
      </c>
      <c r="E1005" t="s">
        <v>58</v>
      </c>
      <c r="F1005">
        <v>33488.171000000002</v>
      </c>
      <c r="G1005">
        <v>36168.07</v>
      </c>
      <c r="H1005">
        <v>37843.194000000003</v>
      </c>
      <c r="I1005">
        <v>42044.894999999997</v>
      </c>
      <c r="J1005">
        <v>44190.332000000002</v>
      </c>
      <c r="K1005">
        <v>39912.741999999998</v>
      </c>
      <c r="L1005">
        <v>32819.582000000002</v>
      </c>
      <c r="M1005">
        <v>38403.226000000002</v>
      </c>
      <c r="N1005">
        <v>31429.322</v>
      </c>
      <c r="O1005">
        <v>30258.022000000001</v>
      </c>
      <c r="P1005">
        <v>12</v>
      </c>
    </row>
    <row r="1006" spans="1:16" x14ac:dyDescent="0.3">
      <c r="A1006" t="s">
        <v>1148</v>
      </c>
      <c r="B1006" t="s">
        <v>48</v>
      </c>
      <c r="C1006" t="s">
        <v>96</v>
      </c>
      <c r="D1006" t="s">
        <v>18</v>
      </c>
      <c r="E1006" t="s">
        <v>58</v>
      </c>
      <c r="F1006">
        <v>46249.552000000003</v>
      </c>
      <c r="G1006">
        <v>45998.497000000003</v>
      </c>
      <c r="H1006">
        <v>47547.053</v>
      </c>
      <c r="I1006">
        <v>48008.173000000003</v>
      </c>
      <c r="J1006">
        <v>47519.010999999999</v>
      </c>
      <c r="K1006">
        <v>46115.381999999998</v>
      </c>
      <c r="L1006">
        <v>52042.178999999996</v>
      </c>
      <c r="M1006">
        <v>51429.425999999999</v>
      </c>
      <c r="N1006">
        <v>36088.811000000002</v>
      </c>
      <c r="O1006">
        <v>30192.546999999999</v>
      </c>
      <c r="P1006">
        <v>13</v>
      </c>
    </row>
    <row r="1007" spans="1:16" x14ac:dyDescent="0.3">
      <c r="A1007" t="s">
        <v>1149</v>
      </c>
      <c r="B1007" t="s">
        <v>41</v>
      </c>
      <c r="C1007" t="s">
        <v>96</v>
      </c>
      <c r="D1007" t="s">
        <v>18</v>
      </c>
      <c r="E1007" t="s">
        <v>58</v>
      </c>
      <c r="F1007">
        <v>33446.269999999997</v>
      </c>
      <c r="G1007">
        <v>31820.935000000001</v>
      </c>
      <c r="H1007">
        <v>34911.792000000001</v>
      </c>
      <c r="I1007">
        <v>38315.184000000001</v>
      </c>
      <c r="J1007">
        <v>40942.921999999999</v>
      </c>
      <c r="K1007">
        <v>35818.601000000002</v>
      </c>
      <c r="L1007">
        <v>38076.095000000001</v>
      </c>
      <c r="M1007">
        <v>43069.775000000001</v>
      </c>
      <c r="N1007">
        <v>29912.928</v>
      </c>
      <c r="O1007">
        <v>29414.913</v>
      </c>
      <c r="P1007">
        <v>14</v>
      </c>
    </row>
    <row r="1008" spans="1:16" x14ac:dyDescent="0.3">
      <c r="A1008" t="s">
        <v>1150</v>
      </c>
      <c r="B1008" t="s">
        <v>45</v>
      </c>
      <c r="C1008" t="s">
        <v>96</v>
      </c>
      <c r="D1008" t="s">
        <v>18</v>
      </c>
      <c r="E1008" t="s">
        <v>58</v>
      </c>
      <c r="F1008">
        <v>32925.370999999999</v>
      </c>
      <c r="G1008">
        <v>32654.46</v>
      </c>
      <c r="H1008">
        <v>31636.077000000001</v>
      </c>
      <c r="I1008">
        <v>32883.385999999999</v>
      </c>
      <c r="J1008">
        <v>36093.603999999999</v>
      </c>
      <c r="K1008">
        <v>32816.980000000003</v>
      </c>
      <c r="L1008">
        <v>35552.682999999997</v>
      </c>
      <c r="M1008">
        <v>32201.684000000001</v>
      </c>
      <c r="N1008">
        <v>26529.166000000001</v>
      </c>
      <c r="O1008">
        <v>29000.489000000001</v>
      </c>
      <c r="P1008">
        <v>15</v>
      </c>
    </row>
    <row r="1009" spans="1:16" x14ac:dyDescent="0.3">
      <c r="A1009" t="s">
        <v>1151</v>
      </c>
      <c r="B1009" t="s">
        <v>40</v>
      </c>
      <c r="C1009" t="s">
        <v>96</v>
      </c>
      <c r="D1009" t="s">
        <v>18</v>
      </c>
      <c r="E1009" t="s">
        <v>58</v>
      </c>
      <c r="F1009">
        <v>31197.163</v>
      </c>
      <c r="G1009">
        <v>33196.072999999997</v>
      </c>
      <c r="H1009">
        <v>34170.133000000002</v>
      </c>
      <c r="I1009">
        <v>36346.324000000001</v>
      </c>
      <c r="J1009">
        <v>29119.236000000001</v>
      </c>
      <c r="K1009">
        <v>22870.04</v>
      </c>
      <c r="L1009">
        <v>27999.651999999998</v>
      </c>
      <c r="M1009">
        <v>22956.036</v>
      </c>
      <c r="N1009">
        <v>22495.918000000001</v>
      </c>
      <c r="O1009">
        <v>27467.706999999999</v>
      </c>
      <c r="P1009">
        <v>16</v>
      </c>
    </row>
    <row r="1010" spans="1:16" x14ac:dyDescent="0.3">
      <c r="A1010" t="s">
        <v>1152</v>
      </c>
      <c r="B1010" t="s">
        <v>51</v>
      </c>
      <c r="C1010" t="s">
        <v>96</v>
      </c>
      <c r="D1010" t="s">
        <v>18</v>
      </c>
      <c r="E1010" t="s">
        <v>58</v>
      </c>
      <c r="F1010">
        <v>26708.544000000002</v>
      </c>
      <c r="G1010">
        <v>23352.971000000001</v>
      </c>
      <c r="H1010">
        <v>26503.311000000002</v>
      </c>
      <c r="I1010">
        <v>24888.271000000001</v>
      </c>
      <c r="J1010">
        <v>25509.252</v>
      </c>
      <c r="K1010">
        <v>27015.357</v>
      </c>
      <c r="L1010">
        <v>27070.332999999999</v>
      </c>
      <c r="M1010">
        <v>26278.45</v>
      </c>
      <c r="N1010">
        <v>20841.204000000002</v>
      </c>
      <c r="O1010">
        <v>25300.017</v>
      </c>
      <c r="P1010">
        <v>17</v>
      </c>
    </row>
    <row r="1011" spans="1:16" x14ac:dyDescent="0.3">
      <c r="A1011" t="s">
        <v>1153</v>
      </c>
      <c r="B1011" t="s">
        <v>23</v>
      </c>
      <c r="C1011" t="s">
        <v>96</v>
      </c>
      <c r="D1011" t="s">
        <v>18</v>
      </c>
      <c r="E1011" t="s">
        <v>58</v>
      </c>
      <c r="F1011">
        <v>23767.616000000002</v>
      </c>
      <c r="G1011">
        <v>20186.173999999999</v>
      </c>
      <c r="H1011">
        <v>17752.690999999999</v>
      </c>
      <c r="I1011">
        <v>26889.434000000001</v>
      </c>
      <c r="J1011">
        <v>24066.565999999999</v>
      </c>
      <c r="K1011">
        <v>33940.853000000003</v>
      </c>
      <c r="L1011">
        <v>51468.366999999998</v>
      </c>
      <c r="M1011">
        <v>33532.459000000003</v>
      </c>
      <c r="N1011">
        <v>17895.052</v>
      </c>
      <c r="O1011">
        <v>20634.341</v>
      </c>
      <c r="P1011">
        <v>18</v>
      </c>
    </row>
    <row r="1012" spans="1:16" x14ac:dyDescent="0.3">
      <c r="A1012" t="s">
        <v>1154</v>
      </c>
      <c r="B1012" t="s">
        <v>44</v>
      </c>
      <c r="C1012" t="s">
        <v>96</v>
      </c>
      <c r="D1012" t="s">
        <v>18</v>
      </c>
      <c r="E1012" t="s">
        <v>58</v>
      </c>
      <c r="F1012">
        <v>20776.937999999998</v>
      </c>
      <c r="G1012">
        <v>25619.873</v>
      </c>
      <c r="H1012">
        <v>25454.856</v>
      </c>
      <c r="I1012">
        <v>28097.955999999998</v>
      </c>
      <c r="J1012">
        <v>28001.172999999999</v>
      </c>
      <c r="K1012">
        <v>28128.085999999999</v>
      </c>
      <c r="L1012">
        <v>27524.627</v>
      </c>
      <c r="M1012">
        <v>22974.243999999999</v>
      </c>
      <c r="N1012">
        <v>19253.325000000001</v>
      </c>
      <c r="O1012">
        <v>19902.383000000002</v>
      </c>
      <c r="P1012">
        <v>19</v>
      </c>
    </row>
    <row r="1013" spans="1:16" x14ac:dyDescent="0.3">
      <c r="A1013" t="s">
        <v>1155</v>
      </c>
      <c r="B1013" t="s">
        <v>14</v>
      </c>
      <c r="C1013" t="s">
        <v>96</v>
      </c>
      <c r="D1013" t="s">
        <v>18</v>
      </c>
      <c r="E1013" t="s">
        <v>58</v>
      </c>
      <c r="F1013">
        <v>22944.584999999999</v>
      </c>
      <c r="G1013">
        <v>22414.378000000001</v>
      </c>
      <c r="H1013">
        <v>25122.231</v>
      </c>
      <c r="I1013">
        <v>23381.99</v>
      </c>
      <c r="J1013">
        <v>26302.63</v>
      </c>
      <c r="K1013">
        <v>26353.414000000001</v>
      </c>
      <c r="L1013">
        <v>25768.194</v>
      </c>
      <c r="M1013">
        <v>23529.146000000001</v>
      </c>
      <c r="N1013">
        <v>21286.816999999999</v>
      </c>
      <c r="O1013">
        <v>19558.708999999999</v>
      </c>
      <c r="P1013">
        <v>20</v>
      </c>
    </row>
    <row r="1014" spans="1:16" x14ac:dyDescent="0.3">
      <c r="A1014" t="s">
        <v>1156</v>
      </c>
      <c r="B1014" t="s">
        <v>37</v>
      </c>
      <c r="C1014" t="s">
        <v>96</v>
      </c>
      <c r="D1014" t="s">
        <v>18</v>
      </c>
      <c r="E1014" t="s">
        <v>58</v>
      </c>
      <c r="F1014">
        <v>19448.289000000001</v>
      </c>
      <c r="G1014">
        <v>19382.616999999998</v>
      </c>
      <c r="H1014">
        <v>21625.309000000001</v>
      </c>
      <c r="I1014">
        <v>17607.588</v>
      </c>
      <c r="J1014">
        <v>18748.215</v>
      </c>
      <c r="K1014">
        <v>25418.745999999999</v>
      </c>
      <c r="L1014">
        <v>23541.881000000001</v>
      </c>
      <c r="M1014">
        <v>26299.178</v>
      </c>
      <c r="N1014">
        <v>19242.431</v>
      </c>
      <c r="O1014">
        <v>18823.357</v>
      </c>
      <c r="P1014">
        <v>21</v>
      </c>
    </row>
    <row r="1015" spans="1:16" x14ac:dyDescent="0.3">
      <c r="A1015" t="s">
        <v>1157</v>
      </c>
      <c r="B1015" t="s">
        <v>24</v>
      </c>
      <c r="C1015" t="s">
        <v>96</v>
      </c>
      <c r="D1015" t="s">
        <v>18</v>
      </c>
      <c r="E1015" t="s">
        <v>58</v>
      </c>
      <c r="F1015">
        <v>52846.96</v>
      </c>
      <c r="G1015">
        <v>52572.519</v>
      </c>
      <c r="H1015">
        <v>41028.252</v>
      </c>
      <c r="I1015">
        <v>38659.33</v>
      </c>
      <c r="J1015">
        <v>32761.832999999999</v>
      </c>
      <c r="K1015">
        <v>24810.739000000001</v>
      </c>
      <c r="L1015">
        <v>23002.957999999999</v>
      </c>
      <c r="M1015">
        <v>22145.234</v>
      </c>
      <c r="N1015">
        <v>16187.875</v>
      </c>
      <c r="O1015">
        <v>18248.581999999999</v>
      </c>
      <c r="P1015">
        <v>22</v>
      </c>
    </row>
    <row r="1016" spans="1:16" x14ac:dyDescent="0.3">
      <c r="A1016" t="s">
        <v>1158</v>
      </c>
      <c r="B1016" t="s">
        <v>32</v>
      </c>
      <c r="C1016" t="s">
        <v>96</v>
      </c>
      <c r="D1016" t="s">
        <v>18</v>
      </c>
      <c r="E1016" t="s">
        <v>58</v>
      </c>
      <c r="F1016">
        <v>19566.727999999999</v>
      </c>
      <c r="G1016">
        <v>21657.352999999999</v>
      </c>
      <c r="H1016">
        <v>25177.547999999999</v>
      </c>
      <c r="I1016">
        <v>22399.386999999999</v>
      </c>
      <c r="J1016">
        <v>20468.761999999999</v>
      </c>
      <c r="K1016">
        <v>18084.921999999999</v>
      </c>
      <c r="L1016">
        <v>19284.587</v>
      </c>
      <c r="M1016">
        <v>19065.464</v>
      </c>
      <c r="N1016">
        <v>16814.274000000001</v>
      </c>
      <c r="O1016">
        <v>17664.775000000001</v>
      </c>
      <c r="P1016">
        <v>23</v>
      </c>
    </row>
    <row r="1017" spans="1:16" x14ac:dyDescent="0.3">
      <c r="A1017" t="s">
        <v>1159</v>
      </c>
      <c r="B1017" t="s">
        <v>43</v>
      </c>
      <c r="C1017" t="s">
        <v>96</v>
      </c>
      <c r="D1017" t="s">
        <v>18</v>
      </c>
      <c r="E1017" t="s">
        <v>58</v>
      </c>
      <c r="F1017">
        <v>17029.904999999999</v>
      </c>
      <c r="G1017">
        <v>18942.261999999999</v>
      </c>
      <c r="H1017">
        <v>20694.066999999999</v>
      </c>
      <c r="I1017">
        <v>18877.954000000002</v>
      </c>
      <c r="J1017">
        <v>24948.912</v>
      </c>
      <c r="K1017">
        <v>21335.079000000002</v>
      </c>
      <c r="L1017">
        <v>21594.084999999999</v>
      </c>
      <c r="M1017">
        <v>22383.516</v>
      </c>
      <c r="N1017">
        <v>16397.514999999999</v>
      </c>
      <c r="O1017">
        <v>16989.324000000001</v>
      </c>
      <c r="P1017">
        <v>24</v>
      </c>
    </row>
    <row r="1018" spans="1:16" x14ac:dyDescent="0.3">
      <c r="A1018" t="s">
        <v>1160</v>
      </c>
      <c r="B1018" t="s">
        <v>33</v>
      </c>
      <c r="C1018" t="s">
        <v>96</v>
      </c>
      <c r="D1018" t="s">
        <v>18</v>
      </c>
      <c r="E1018" t="s">
        <v>58</v>
      </c>
      <c r="F1018">
        <v>18253.984</v>
      </c>
      <c r="G1018">
        <v>18859.416000000001</v>
      </c>
      <c r="H1018">
        <v>22109.823</v>
      </c>
      <c r="I1018">
        <v>26838.242999999999</v>
      </c>
      <c r="J1018">
        <v>28213.806</v>
      </c>
      <c r="K1018">
        <v>23106.073</v>
      </c>
      <c r="L1018">
        <v>21962.131000000001</v>
      </c>
      <c r="M1018">
        <v>19834.955000000002</v>
      </c>
      <c r="N1018">
        <v>16026.562</v>
      </c>
      <c r="O1018">
        <v>16352.11</v>
      </c>
      <c r="P1018">
        <v>25</v>
      </c>
    </row>
    <row r="1019" spans="1:16" x14ac:dyDescent="0.3">
      <c r="A1019" t="s">
        <v>1161</v>
      </c>
      <c r="B1019" t="s">
        <v>27</v>
      </c>
      <c r="C1019" t="s">
        <v>96</v>
      </c>
      <c r="D1019" t="s">
        <v>18</v>
      </c>
      <c r="E1019" t="s">
        <v>58</v>
      </c>
      <c r="F1019">
        <v>28249.785</v>
      </c>
      <c r="G1019">
        <v>21991.215</v>
      </c>
      <c r="H1019">
        <v>23113.542000000001</v>
      </c>
      <c r="I1019">
        <v>23618.054</v>
      </c>
      <c r="J1019">
        <v>22045.453000000001</v>
      </c>
      <c r="K1019">
        <v>18953.931</v>
      </c>
      <c r="L1019">
        <v>16349.703</v>
      </c>
      <c r="M1019">
        <v>14297.371999999999</v>
      </c>
      <c r="N1019">
        <v>11355.718000000001</v>
      </c>
      <c r="O1019">
        <v>14372.97</v>
      </c>
      <c r="P1019">
        <v>26</v>
      </c>
    </row>
    <row r="1020" spans="1:16" x14ac:dyDescent="0.3">
      <c r="A1020" t="s">
        <v>1162</v>
      </c>
      <c r="B1020" t="s">
        <v>36</v>
      </c>
      <c r="C1020" t="s">
        <v>96</v>
      </c>
      <c r="D1020" t="s">
        <v>18</v>
      </c>
      <c r="E1020" t="s">
        <v>58</v>
      </c>
      <c r="F1020">
        <v>21681.843000000001</v>
      </c>
      <c r="G1020">
        <v>19296.273000000001</v>
      </c>
      <c r="H1020">
        <v>22156.746999999999</v>
      </c>
      <c r="I1020">
        <v>23970.719000000001</v>
      </c>
      <c r="J1020">
        <v>22723.238000000001</v>
      </c>
      <c r="K1020">
        <v>20086.400000000001</v>
      </c>
      <c r="L1020">
        <v>20624.813999999998</v>
      </c>
      <c r="M1020">
        <v>18078.911</v>
      </c>
      <c r="N1020">
        <v>13652.161</v>
      </c>
      <c r="O1020">
        <v>13782.245999999999</v>
      </c>
      <c r="P1020">
        <v>27</v>
      </c>
    </row>
    <row r="1021" spans="1:16" x14ac:dyDescent="0.3">
      <c r="A1021" t="s">
        <v>1163</v>
      </c>
      <c r="B1021" t="s">
        <v>30</v>
      </c>
      <c r="C1021" t="s">
        <v>96</v>
      </c>
      <c r="D1021" t="s">
        <v>18</v>
      </c>
      <c r="E1021" t="s">
        <v>58</v>
      </c>
      <c r="F1021">
        <v>14728.044</v>
      </c>
      <c r="G1021">
        <v>15374.972</v>
      </c>
      <c r="H1021">
        <v>17956.153999999999</v>
      </c>
      <c r="I1021">
        <v>15636.366</v>
      </c>
      <c r="J1021">
        <v>17643.946</v>
      </c>
      <c r="K1021">
        <v>17201.073</v>
      </c>
      <c r="L1021">
        <v>16323.046</v>
      </c>
      <c r="M1021">
        <v>17428.397000000001</v>
      </c>
      <c r="N1021">
        <v>12269.985000000001</v>
      </c>
      <c r="O1021">
        <v>13689.395</v>
      </c>
      <c r="P1021">
        <v>28</v>
      </c>
    </row>
    <row r="1022" spans="1:16" x14ac:dyDescent="0.3">
      <c r="A1022" t="s">
        <v>1164</v>
      </c>
      <c r="B1022" t="s">
        <v>52</v>
      </c>
      <c r="C1022" t="s">
        <v>96</v>
      </c>
      <c r="D1022" t="s">
        <v>18</v>
      </c>
      <c r="E1022" t="s">
        <v>58</v>
      </c>
      <c r="F1022">
        <v>12138.937</v>
      </c>
      <c r="G1022">
        <v>12100.596</v>
      </c>
      <c r="H1022">
        <v>12678.156999999999</v>
      </c>
      <c r="I1022">
        <v>12443.513999999999</v>
      </c>
      <c r="J1022">
        <v>14337.049000000001</v>
      </c>
      <c r="K1022">
        <v>13006.005999999999</v>
      </c>
      <c r="L1022">
        <v>14411.047</v>
      </c>
      <c r="M1022">
        <v>13268.423000000001</v>
      </c>
      <c r="N1022">
        <v>10091.875</v>
      </c>
      <c r="O1022">
        <v>12592.668</v>
      </c>
      <c r="P1022">
        <v>29</v>
      </c>
    </row>
    <row r="1023" spans="1:16" x14ac:dyDescent="0.3">
      <c r="A1023" t="s">
        <v>1165</v>
      </c>
      <c r="B1023" t="s">
        <v>38</v>
      </c>
      <c r="C1023" t="s">
        <v>96</v>
      </c>
      <c r="D1023" t="s">
        <v>18</v>
      </c>
      <c r="E1023" t="s">
        <v>58</v>
      </c>
      <c r="F1023">
        <v>12203.538</v>
      </c>
      <c r="G1023">
        <v>12405.147999999999</v>
      </c>
      <c r="H1023">
        <v>14269.919</v>
      </c>
      <c r="I1023">
        <v>13428.26</v>
      </c>
      <c r="J1023">
        <v>13882.369000000001</v>
      </c>
      <c r="K1023">
        <v>12519.995999999999</v>
      </c>
      <c r="L1023">
        <v>10278.272999999999</v>
      </c>
      <c r="M1023">
        <v>11256.895</v>
      </c>
      <c r="N1023">
        <v>8359.5499999999993</v>
      </c>
      <c r="O1023">
        <v>10777.306</v>
      </c>
      <c r="P1023">
        <v>30</v>
      </c>
    </row>
    <row r="1024" spans="1:16" x14ac:dyDescent="0.3">
      <c r="A1024" t="s">
        <v>1166</v>
      </c>
      <c r="B1024" t="s">
        <v>26</v>
      </c>
      <c r="C1024" t="s">
        <v>96</v>
      </c>
      <c r="D1024" t="s">
        <v>18</v>
      </c>
      <c r="E1024" t="s">
        <v>58</v>
      </c>
      <c r="F1024">
        <v>14663.045</v>
      </c>
      <c r="G1024">
        <v>13777.365</v>
      </c>
      <c r="H1024">
        <v>12262.964</v>
      </c>
      <c r="I1024">
        <v>12237.246999999999</v>
      </c>
      <c r="J1024">
        <v>12688.692999999999</v>
      </c>
      <c r="K1024">
        <v>11753.47</v>
      </c>
      <c r="L1024">
        <v>10462.853999999999</v>
      </c>
      <c r="M1024">
        <v>14100.84</v>
      </c>
      <c r="N1024">
        <v>11786.848</v>
      </c>
      <c r="O1024">
        <v>10701.672</v>
      </c>
      <c r="P1024">
        <v>31</v>
      </c>
    </row>
    <row r="1025" spans="1:16" x14ac:dyDescent="0.3">
      <c r="A1025" t="s">
        <v>1167</v>
      </c>
      <c r="B1025" t="s">
        <v>49</v>
      </c>
      <c r="C1025" t="s">
        <v>96</v>
      </c>
      <c r="D1025" t="s">
        <v>18</v>
      </c>
      <c r="E1025" t="s">
        <v>58</v>
      </c>
      <c r="F1025">
        <v>9237.3829999999998</v>
      </c>
      <c r="G1025">
        <v>6061.7860000000001</v>
      </c>
      <c r="H1025">
        <v>7591.5410000000002</v>
      </c>
      <c r="I1025">
        <v>11075.484</v>
      </c>
      <c r="J1025">
        <v>9955.9310000000005</v>
      </c>
      <c r="K1025">
        <v>7573.1109999999999</v>
      </c>
      <c r="L1025">
        <v>9287.2029999999995</v>
      </c>
      <c r="M1025">
        <v>14036.999</v>
      </c>
      <c r="N1025">
        <v>8143.2349999999997</v>
      </c>
      <c r="O1025">
        <v>7686.98</v>
      </c>
      <c r="P1025">
        <v>32</v>
      </c>
    </row>
    <row r="1026" spans="1:16" x14ac:dyDescent="0.3">
      <c r="A1026" t="s">
        <v>1168</v>
      </c>
      <c r="B1026" t="s">
        <v>39</v>
      </c>
      <c r="C1026" t="s">
        <v>96</v>
      </c>
      <c r="D1026" t="s">
        <v>18</v>
      </c>
      <c r="E1026" t="s">
        <v>59</v>
      </c>
      <c r="F1026">
        <v>271034.23599999998</v>
      </c>
      <c r="G1026">
        <v>267103.24</v>
      </c>
      <c r="H1026">
        <v>272443.13400000002</v>
      </c>
      <c r="I1026">
        <v>282561.17599999998</v>
      </c>
      <c r="J1026">
        <v>288683.67700000003</v>
      </c>
      <c r="K1026">
        <v>305331.06800000003</v>
      </c>
      <c r="L1026">
        <v>319554.641</v>
      </c>
      <c r="M1026">
        <v>327043.31099999999</v>
      </c>
      <c r="N1026">
        <v>295427.18599999999</v>
      </c>
      <c r="O1026">
        <v>336346.70400000003</v>
      </c>
      <c r="P1026">
        <v>1</v>
      </c>
    </row>
    <row r="1027" spans="1:16" x14ac:dyDescent="0.3">
      <c r="A1027" t="s">
        <v>1169</v>
      </c>
      <c r="B1027" t="s">
        <v>35</v>
      </c>
      <c r="C1027" t="s">
        <v>96</v>
      </c>
      <c r="D1027" t="s">
        <v>18</v>
      </c>
      <c r="E1027" t="s">
        <v>59</v>
      </c>
      <c r="F1027">
        <v>293471.288</v>
      </c>
      <c r="G1027">
        <v>289070.06400000001</v>
      </c>
      <c r="H1027">
        <v>280893.26299999998</v>
      </c>
      <c r="I1027">
        <v>284085.424</v>
      </c>
      <c r="J1027">
        <v>279938.78399999999</v>
      </c>
      <c r="K1027">
        <v>294764.435</v>
      </c>
      <c r="L1027">
        <v>301438.196</v>
      </c>
      <c r="M1027">
        <v>288748.40299999999</v>
      </c>
      <c r="N1027">
        <v>258393.27299999999</v>
      </c>
      <c r="O1027">
        <v>280555.90000000002</v>
      </c>
      <c r="P1027">
        <v>2</v>
      </c>
    </row>
    <row r="1028" spans="1:16" x14ac:dyDescent="0.3">
      <c r="A1028" t="s">
        <v>1170</v>
      </c>
      <c r="B1028" t="s">
        <v>34</v>
      </c>
      <c r="C1028" t="s">
        <v>96</v>
      </c>
      <c r="D1028" t="s">
        <v>18</v>
      </c>
      <c r="E1028" t="s">
        <v>59</v>
      </c>
      <c r="F1028">
        <v>201183.253</v>
      </c>
      <c r="G1028">
        <v>211593.08199999999</v>
      </c>
      <c r="H1028">
        <v>238602.489</v>
      </c>
      <c r="I1028">
        <v>249271.34400000001</v>
      </c>
      <c r="J1028">
        <v>248424.31700000001</v>
      </c>
      <c r="K1028">
        <v>252011.80100000001</v>
      </c>
      <c r="L1028">
        <v>257487.448</v>
      </c>
      <c r="M1028">
        <v>262507.24</v>
      </c>
      <c r="N1028">
        <v>236406.20600000001</v>
      </c>
      <c r="O1028">
        <v>249075.726</v>
      </c>
      <c r="P1028">
        <v>3</v>
      </c>
    </row>
    <row r="1029" spans="1:16" x14ac:dyDescent="0.3">
      <c r="A1029" t="s">
        <v>1171</v>
      </c>
      <c r="B1029" t="s">
        <v>25</v>
      </c>
      <c r="C1029" t="s">
        <v>96</v>
      </c>
      <c r="D1029" t="s">
        <v>18</v>
      </c>
      <c r="E1029" t="s">
        <v>59</v>
      </c>
      <c r="F1029">
        <v>221832.033</v>
      </c>
      <c r="G1029">
        <v>214248.51699999999</v>
      </c>
      <c r="H1029">
        <v>222982.70499999999</v>
      </c>
      <c r="I1029">
        <v>220702.201</v>
      </c>
      <c r="J1029">
        <v>217899.68900000001</v>
      </c>
      <c r="K1029">
        <v>226872.228</v>
      </c>
      <c r="L1029">
        <v>235252.50099999999</v>
      </c>
      <c r="M1029">
        <v>234669.51199999999</v>
      </c>
      <c r="N1029">
        <v>201374.44699999999</v>
      </c>
      <c r="O1029">
        <v>224664.52600000001</v>
      </c>
      <c r="P1029">
        <v>4</v>
      </c>
    </row>
    <row r="1030" spans="1:16" x14ac:dyDescent="0.3">
      <c r="A1030" t="s">
        <v>1172</v>
      </c>
      <c r="B1030" t="s">
        <v>31</v>
      </c>
      <c r="C1030" t="s">
        <v>96</v>
      </c>
      <c r="D1030" t="s">
        <v>18</v>
      </c>
      <c r="E1030" t="s">
        <v>59</v>
      </c>
      <c r="F1030">
        <v>132402.92300000001</v>
      </c>
      <c r="G1030">
        <v>140603.14300000001</v>
      </c>
      <c r="H1030">
        <v>159893.47899999999</v>
      </c>
      <c r="I1030">
        <v>179507.815</v>
      </c>
      <c r="J1030">
        <v>185426.37599999999</v>
      </c>
      <c r="K1030">
        <v>187683.56</v>
      </c>
      <c r="L1030">
        <v>182431.45</v>
      </c>
      <c r="M1030">
        <v>176610.101</v>
      </c>
      <c r="N1030">
        <v>167867.595</v>
      </c>
      <c r="O1030">
        <v>181262.329</v>
      </c>
      <c r="P1030">
        <v>5</v>
      </c>
    </row>
    <row r="1031" spans="1:16" x14ac:dyDescent="0.3">
      <c r="A1031" t="s">
        <v>1173</v>
      </c>
      <c r="B1031" t="s">
        <v>22</v>
      </c>
      <c r="C1031" t="s">
        <v>96</v>
      </c>
      <c r="D1031" t="s">
        <v>18</v>
      </c>
      <c r="E1031" t="s">
        <v>59</v>
      </c>
      <c r="F1031">
        <v>99629.206999999995</v>
      </c>
      <c r="G1031">
        <v>100695.55</v>
      </c>
      <c r="H1031">
        <v>110058.12</v>
      </c>
      <c r="I1031">
        <v>123650.717</v>
      </c>
      <c r="J1031">
        <v>129407.683</v>
      </c>
      <c r="K1031">
        <v>132549.636</v>
      </c>
      <c r="L1031">
        <v>140237.05100000001</v>
      </c>
      <c r="M1031">
        <v>146763.88200000001</v>
      </c>
      <c r="N1031">
        <v>144085.13200000001</v>
      </c>
      <c r="O1031">
        <v>162090.6</v>
      </c>
      <c r="P1031">
        <v>6</v>
      </c>
    </row>
    <row r="1032" spans="1:16" x14ac:dyDescent="0.3">
      <c r="A1032" t="s">
        <v>1174</v>
      </c>
      <c r="B1032" t="s">
        <v>29</v>
      </c>
      <c r="C1032" t="s">
        <v>96</v>
      </c>
      <c r="D1032" t="s">
        <v>18</v>
      </c>
      <c r="E1032" t="s">
        <v>59</v>
      </c>
      <c r="F1032">
        <v>171184.927</v>
      </c>
      <c r="G1032">
        <v>168347.23499999999</v>
      </c>
      <c r="H1032">
        <v>167441.46900000001</v>
      </c>
      <c r="I1032">
        <v>164385.34</v>
      </c>
      <c r="J1032">
        <v>163267.37400000001</v>
      </c>
      <c r="K1032">
        <v>164287.08900000001</v>
      </c>
      <c r="L1032">
        <v>167227.62400000001</v>
      </c>
      <c r="M1032">
        <v>165408.94099999999</v>
      </c>
      <c r="N1032">
        <v>146761.42300000001</v>
      </c>
      <c r="O1032">
        <v>161585.15100000001</v>
      </c>
      <c r="P1032">
        <v>7</v>
      </c>
    </row>
    <row r="1033" spans="1:16" x14ac:dyDescent="0.3">
      <c r="A1033" t="s">
        <v>1175</v>
      </c>
      <c r="B1033" t="s">
        <v>28</v>
      </c>
      <c r="C1033" t="s">
        <v>96</v>
      </c>
      <c r="D1033" t="s">
        <v>18</v>
      </c>
      <c r="E1033" t="s">
        <v>59</v>
      </c>
      <c r="F1033">
        <v>116731.923</v>
      </c>
      <c r="G1033">
        <v>122756.47900000001</v>
      </c>
      <c r="H1033">
        <v>125477.92</v>
      </c>
      <c r="I1033">
        <v>132599.49900000001</v>
      </c>
      <c r="J1033">
        <v>140998.42000000001</v>
      </c>
      <c r="K1033">
        <v>147191.337</v>
      </c>
      <c r="L1033">
        <v>149510.95600000001</v>
      </c>
      <c r="M1033">
        <v>151704.50599999999</v>
      </c>
      <c r="N1033">
        <v>143725.77499999999</v>
      </c>
      <c r="O1033">
        <v>160933.88699999999</v>
      </c>
      <c r="P1033">
        <v>8</v>
      </c>
    </row>
    <row r="1034" spans="1:16" x14ac:dyDescent="0.3">
      <c r="A1034" t="s">
        <v>1176</v>
      </c>
      <c r="B1034" t="s">
        <v>41</v>
      </c>
      <c r="C1034" t="s">
        <v>96</v>
      </c>
      <c r="D1034" t="s">
        <v>18</v>
      </c>
      <c r="E1034" t="s">
        <v>59</v>
      </c>
      <c r="F1034">
        <v>132741.93400000001</v>
      </c>
      <c r="G1034">
        <v>120107.315</v>
      </c>
      <c r="H1034">
        <v>119436.00199999999</v>
      </c>
      <c r="I1034">
        <v>122422.11199999999</v>
      </c>
      <c r="J1034">
        <v>123250.90300000001</v>
      </c>
      <c r="K1034">
        <v>153512.18400000001</v>
      </c>
      <c r="L1034">
        <v>155289.26500000001</v>
      </c>
      <c r="M1034">
        <v>148582.52100000001</v>
      </c>
      <c r="N1034">
        <v>126217.519</v>
      </c>
      <c r="O1034">
        <v>133321.595</v>
      </c>
      <c r="P1034">
        <v>9</v>
      </c>
    </row>
    <row r="1035" spans="1:16" x14ac:dyDescent="0.3">
      <c r="A1035" t="s">
        <v>1177</v>
      </c>
      <c r="B1035" t="s">
        <v>46</v>
      </c>
      <c r="C1035" t="s">
        <v>96</v>
      </c>
      <c r="D1035" t="s">
        <v>18</v>
      </c>
      <c r="E1035" t="s">
        <v>59</v>
      </c>
      <c r="F1035">
        <v>120952.624</v>
      </c>
      <c r="G1035">
        <v>129359.18</v>
      </c>
      <c r="H1035">
        <v>136399.13099999999</v>
      </c>
      <c r="I1035">
        <v>142079.11199999999</v>
      </c>
      <c r="J1035">
        <v>139826.21100000001</v>
      </c>
      <c r="K1035">
        <v>130638.519</v>
      </c>
      <c r="L1035">
        <v>125697.016</v>
      </c>
      <c r="M1035">
        <v>129779.507</v>
      </c>
      <c r="N1035">
        <v>116947.65399999999</v>
      </c>
      <c r="O1035">
        <v>127148.232</v>
      </c>
      <c r="P1035">
        <v>10</v>
      </c>
    </row>
    <row r="1036" spans="1:16" x14ac:dyDescent="0.3">
      <c r="A1036" t="s">
        <v>1178</v>
      </c>
      <c r="B1036" t="s">
        <v>50</v>
      </c>
      <c r="C1036" t="s">
        <v>96</v>
      </c>
      <c r="D1036" t="s">
        <v>18</v>
      </c>
      <c r="E1036" t="s">
        <v>59</v>
      </c>
      <c r="F1036">
        <v>130876.1</v>
      </c>
      <c r="G1036">
        <v>134729.68</v>
      </c>
      <c r="H1036">
        <v>135527.283</v>
      </c>
      <c r="I1036">
        <v>130251.698</v>
      </c>
      <c r="J1036">
        <v>130556.58500000001</v>
      </c>
      <c r="K1036">
        <v>122155.79</v>
      </c>
      <c r="L1036">
        <v>123109.088</v>
      </c>
      <c r="M1036">
        <v>125213.394</v>
      </c>
      <c r="N1036">
        <v>112256.281</v>
      </c>
      <c r="O1036">
        <v>119745.774</v>
      </c>
      <c r="P1036">
        <v>11</v>
      </c>
    </row>
    <row r="1037" spans="1:16" x14ac:dyDescent="0.3">
      <c r="A1037" t="s">
        <v>1179</v>
      </c>
      <c r="B1037" t="s">
        <v>48</v>
      </c>
      <c r="C1037" t="s">
        <v>96</v>
      </c>
      <c r="D1037" t="s">
        <v>18</v>
      </c>
      <c r="E1037" t="s">
        <v>59</v>
      </c>
      <c r="F1037">
        <v>105217.542</v>
      </c>
      <c r="G1037">
        <v>105978.02899999999</v>
      </c>
      <c r="H1037">
        <v>105620.57799999999</v>
      </c>
      <c r="I1037">
        <v>111191.201</v>
      </c>
      <c r="J1037">
        <v>110365.59699999999</v>
      </c>
      <c r="K1037">
        <v>108832.27499999999</v>
      </c>
      <c r="L1037">
        <v>107067.478</v>
      </c>
      <c r="M1037">
        <v>113437.041</v>
      </c>
      <c r="N1037">
        <v>107112.05499999999</v>
      </c>
      <c r="O1037">
        <v>114753.939</v>
      </c>
      <c r="P1037">
        <v>12</v>
      </c>
    </row>
    <row r="1038" spans="1:16" x14ac:dyDescent="0.3">
      <c r="A1038" t="s">
        <v>1180</v>
      </c>
      <c r="B1038" t="s">
        <v>42</v>
      </c>
      <c r="C1038" t="s">
        <v>96</v>
      </c>
      <c r="D1038" t="s">
        <v>18</v>
      </c>
      <c r="E1038" t="s">
        <v>59</v>
      </c>
      <c r="F1038">
        <v>82445.615000000005</v>
      </c>
      <c r="G1038">
        <v>81285.100000000006</v>
      </c>
      <c r="H1038">
        <v>90340.820999999996</v>
      </c>
      <c r="I1038">
        <v>97544.504000000001</v>
      </c>
      <c r="J1038">
        <v>107080.879</v>
      </c>
      <c r="K1038">
        <v>112366.40300000001</v>
      </c>
      <c r="L1038">
        <v>115894.518</v>
      </c>
      <c r="M1038">
        <v>114718.54</v>
      </c>
      <c r="N1038">
        <v>100490.31</v>
      </c>
      <c r="O1038">
        <v>112493.785</v>
      </c>
      <c r="P1038">
        <v>13</v>
      </c>
    </row>
    <row r="1039" spans="1:16" x14ac:dyDescent="0.3">
      <c r="A1039" t="s">
        <v>1181</v>
      </c>
      <c r="B1039" t="s">
        <v>44</v>
      </c>
      <c r="C1039" t="s">
        <v>96</v>
      </c>
      <c r="D1039" t="s">
        <v>18</v>
      </c>
      <c r="E1039" t="s">
        <v>59</v>
      </c>
      <c r="F1039">
        <v>76612.754000000001</v>
      </c>
      <c r="G1039">
        <v>77158.354999999996</v>
      </c>
      <c r="H1039">
        <v>82100.672000000006</v>
      </c>
      <c r="I1039">
        <v>84752.774999999994</v>
      </c>
      <c r="J1039">
        <v>91551.375</v>
      </c>
      <c r="K1039">
        <v>98168.414999999994</v>
      </c>
      <c r="L1039">
        <v>103683.80899999999</v>
      </c>
      <c r="M1039">
        <v>106519.00900000001</v>
      </c>
      <c r="N1039">
        <v>98011.754000000001</v>
      </c>
      <c r="O1039">
        <v>100221.901</v>
      </c>
      <c r="P1039">
        <v>14</v>
      </c>
    </row>
    <row r="1040" spans="1:16" x14ac:dyDescent="0.3">
      <c r="A1040" t="s">
        <v>1182</v>
      </c>
      <c r="B1040" t="s">
        <v>14</v>
      </c>
      <c r="C1040" t="s">
        <v>96</v>
      </c>
      <c r="D1040" t="s">
        <v>18</v>
      </c>
      <c r="E1040" t="s">
        <v>59</v>
      </c>
      <c r="F1040">
        <v>41926.843000000001</v>
      </c>
      <c r="G1040">
        <v>44876.487999999998</v>
      </c>
      <c r="H1040">
        <v>54848.811999999998</v>
      </c>
      <c r="I1040">
        <v>57870.029000000002</v>
      </c>
      <c r="J1040">
        <v>60918.970999999998</v>
      </c>
      <c r="K1040">
        <v>62225.074999999997</v>
      </c>
      <c r="L1040">
        <v>65820.785999999993</v>
      </c>
      <c r="M1040">
        <v>65901.228000000003</v>
      </c>
      <c r="N1040">
        <v>57517.557000000001</v>
      </c>
      <c r="O1040">
        <v>58673.067000000003</v>
      </c>
      <c r="P1040">
        <v>15</v>
      </c>
    </row>
    <row r="1041" spans="1:16" x14ac:dyDescent="0.3">
      <c r="A1041" t="s">
        <v>1183</v>
      </c>
      <c r="B1041" t="s">
        <v>33</v>
      </c>
      <c r="C1041" t="s">
        <v>96</v>
      </c>
      <c r="D1041" t="s">
        <v>18</v>
      </c>
      <c r="E1041" t="s">
        <v>59</v>
      </c>
      <c r="F1041">
        <v>47864.402000000002</v>
      </c>
      <c r="G1041">
        <v>47489.9</v>
      </c>
      <c r="H1041">
        <v>49620.673000000003</v>
      </c>
      <c r="I1041">
        <v>51214.18</v>
      </c>
      <c r="J1041">
        <v>52244.873</v>
      </c>
      <c r="K1041">
        <v>54396.156999999999</v>
      </c>
      <c r="L1041">
        <v>56258.902000000002</v>
      </c>
      <c r="M1041">
        <v>56091.773999999998</v>
      </c>
      <c r="N1041">
        <v>45484.764999999999</v>
      </c>
      <c r="O1041">
        <v>49561.396000000001</v>
      </c>
      <c r="P1041">
        <v>16</v>
      </c>
    </row>
    <row r="1042" spans="1:16" x14ac:dyDescent="0.3">
      <c r="A1042" t="s">
        <v>1184</v>
      </c>
      <c r="B1042" t="s">
        <v>36</v>
      </c>
      <c r="C1042" t="s">
        <v>96</v>
      </c>
      <c r="D1042" t="s">
        <v>18</v>
      </c>
      <c r="E1042" t="s">
        <v>59</v>
      </c>
      <c r="F1042">
        <v>36948.487999999998</v>
      </c>
      <c r="G1042">
        <v>39146.911</v>
      </c>
      <c r="H1042">
        <v>40475.031000000003</v>
      </c>
      <c r="I1042">
        <v>36919.548000000003</v>
      </c>
      <c r="J1042">
        <v>37512.343999999997</v>
      </c>
      <c r="K1042">
        <v>37980.447</v>
      </c>
      <c r="L1042">
        <v>37144.089</v>
      </c>
      <c r="M1042">
        <v>38113.044000000002</v>
      </c>
      <c r="N1042">
        <v>40251.061000000002</v>
      </c>
      <c r="O1042">
        <v>39363.760000000002</v>
      </c>
      <c r="P1042">
        <v>17</v>
      </c>
    </row>
    <row r="1043" spans="1:16" x14ac:dyDescent="0.3">
      <c r="A1043" t="s">
        <v>1185</v>
      </c>
      <c r="B1043" t="s">
        <v>51</v>
      </c>
      <c r="C1043" t="s">
        <v>96</v>
      </c>
      <c r="D1043" t="s">
        <v>18</v>
      </c>
      <c r="E1043" t="s">
        <v>59</v>
      </c>
      <c r="F1043">
        <v>25369.643</v>
      </c>
      <c r="G1043">
        <v>24939.311000000002</v>
      </c>
      <c r="H1043">
        <v>26326.953000000001</v>
      </c>
      <c r="I1043">
        <v>28308.602999999999</v>
      </c>
      <c r="J1043">
        <v>32441.375</v>
      </c>
      <c r="K1043">
        <v>35024.303</v>
      </c>
      <c r="L1043">
        <v>35737.932000000001</v>
      </c>
      <c r="M1043">
        <v>37039.120999999999</v>
      </c>
      <c r="N1043">
        <v>35751.394</v>
      </c>
      <c r="O1043">
        <v>38550.686000000002</v>
      </c>
      <c r="P1043">
        <v>18</v>
      </c>
    </row>
    <row r="1044" spans="1:16" x14ac:dyDescent="0.3">
      <c r="A1044" t="s">
        <v>1186</v>
      </c>
      <c r="B1044" t="s">
        <v>47</v>
      </c>
      <c r="C1044" t="s">
        <v>96</v>
      </c>
      <c r="D1044" t="s">
        <v>18</v>
      </c>
      <c r="E1044" t="s">
        <v>59</v>
      </c>
      <c r="F1044">
        <v>47050.273000000001</v>
      </c>
      <c r="G1044">
        <v>49048.394999999997</v>
      </c>
      <c r="H1044">
        <v>48175.135999999999</v>
      </c>
      <c r="I1044">
        <v>43481.059000000001</v>
      </c>
      <c r="J1044">
        <v>42306.493000000002</v>
      </c>
      <c r="K1044">
        <v>41921.303</v>
      </c>
      <c r="L1044">
        <v>37413.798999999999</v>
      </c>
      <c r="M1044">
        <v>36728.283000000003</v>
      </c>
      <c r="N1044">
        <v>39348.116999999998</v>
      </c>
      <c r="O1044">
        <v>35733.156999999999</v>
      </c>
      <c r="P1044">
        <v>19</v>
      </c>
    </row>
    <row r="1045" spans="1:16" x14ac:dyDescent="0.3">
      <c r="A1045" t="s">
        <v>1187</v>
      </c>
      <c r="B1045" t="s">
        <v>45</v>
      </c>
      <c r="C1045" t="s">
        <v>96</v>
      </c>
      <c r="D1045" t="s">
        <v>18</v>
      </c>
      <c r="E1045" t="s">
        <v>59</v>
      </c>
      <c r="F1045">
        <v>26605.367999999999</v>
      </c>
      <c r="G1045">
        <v>25686.605</v>
      </c>
      <c r="H1045">
        <v>27003.33</v>
      </c>
      <c r="I1045">
        <v>28018.151999999998</v>
      </c>
      <c r="J1045">
        <v>28448.308000000001</v>
      </c>
      <c r="K1045">
        <v>29579.496999999999</v>
      </c>
      <c r="L1045">
        <v>30339.29</v>
      </c>
      <c r="M1045">
        <v>32329.142</v>
      </c>
      <c r="N1045">
        <v>32503.507000000001</v>
      </c>
      <c r="O1045">
        <v>33843.279000000002</v>
      </c>
      <c r="P1045">
        <v>20</v>
      </c>
    </row>
    <row r="1046" spans="1:16" x14ac:dyDescent="0.3">
      <c r="A1046" t="s">
        <v>1188</v>
      </c>
      <c r="B1046" t="s">
        <v>30</v>
      </c>
      <c r="C1046" t="s">
        <v>96</v>
      </c>
      <c r="D1046" t="s">
        <v>18</v>
      </c>
      <c r="E1046" t="s">
        <v>59</v>
      </c>
      <c r="F1046">
        <v>30979.208999999999</v>
      </c>
      <c r="G1046">
        <v>30841.927</v>
      </c>
      <c r="H1046">
        <v>29491.472000000002</v>
      </c>
      <c r="I1046">
        <v>29817.725999999999</v>
      </c>
      <c r="J1046">
        <v>30395.075000000001</v>
      </c>
      <c r="K1046">
        <v>29980.976999999999</v>
      </c>
      <c r="L1046">
        <v>31677.557000000001</v>
      </c>
      <c r="M1046">
        <v>32707.309000000001</v>
      </c>
      <c r="N1046">
        <v>30474.435000000001</v>
      </c>
      <c r="O1046">
        <v>33409.993999999999</v>
      </c>
      <c r="P1046">
        <v>21</v>
      </c>
    </row>
    <row r="1047" spans="1:16" x14ac:dyDescent="0.3">
      <c r="A1047" t="s">
        <v>1189</v>
      </c>
      <c r="B1047" t="s">
        <v>37</v>
      </c>
      <c r="C1047" t="s">
        <v>96</v>
      </c>
      <c r="D1047" t="s">
        <v>18</v>
      </c>
      <c r="E1047" t="s">
        <v>59</v>
      </c>
      <c r="F1047">
        <v>33195.815000000002</v>
      </c>
      <c r="G1047">
        <v>34217.822999999997</v>
      </c>
      <c r="H1047">
        <v>34866.557999999997</v>
      </c>
      <c r="I1047">
        <v>35791.72</v>
      </c>
      <c r="J1047">
        <v>36254.232000000004</v>
      </c>
      <c r="K1047">
        <v>35731.675000000003</v>
      </c>
      <c r="L1047">
        <v>34569.203000000001</v>
      </c>
      <c r="M1047">
        <v>32792.023000000001</v>
      </c>
      <c r="N1047">
        <v>28013.811000000002</v>
      </c>
      <c r="O1047">
        <v>30596.918000000001</v>
      </c>
      <c r="P1047">
        <v>22</v>
      </c>
    </row>
    <row r="1048" spans="1:16" x14ac:dyDescent="0.3">
      <c r="A1048" t="s">
        <v>1190</v>
      </c>
      <c r="B1048" t="s">
        <v>40</v>
      </c>
      <c r="C1048" t="s">
        <v>96</v>
      </c>
      <c r="D1048" t="s">
        <v>18</v>
      </c>
      <c r="E1048" t="s">
        <v>59</v>
      </c>
      <c r="F1048">
        <v>27087.19</v>
      </c>
      <c r="G1048">
        <v>29315.181</v>
      </c>
      <c r="H1048">
        <v>28769.445</v>
      </c>
      <c r="I1048">
        <v>28142.393</v>
      </c>
      <c r="J1048">
        <v>29580.792000000001</v>
      </c>
      <c r="K1048">
        <v>24800.255000000001</v>
      </c>
      <c r="L1048">
        <v>26859.026000000002</v>
      </c>
      <c r="M1048">
        <v>24853.22</v>
      </c>
      <c r="N1048">
        <v>22946.828000000001</v>
      </c>
      <c r="O1048">
        <v>25721.503000000001</v>
      </c>
      <c r="P1048">
        <v>23</v>
      </c>
    </row>
    <row r="1049" spans="1:16" x14ac:dyDescent="0.3">
      <c r="A1049" t="s">
        <v>1191</v>
      </c>
      <c r="B1049" t="s">
        <v>49</v>
      </c>
      <c r="C1049" t="s">
        <v>96</v>
      </c>
      <c r="D1049" t="s">
        <v>18</v>
      </c>
      <c r="E1049" t="s">
        <v>59</v>
      </c>
      <c r="F1049">
        <v>21297.715</v>
      </c>
      <c r="G1049">
        <v>20999.224999999999</v>
      </c>
      <c r="H1049">
        <v>21612.401000000002</v>
      </c>
      <c r="I1049">
        <v>22268.856</v>
      </c>
      <c r="J1049">
        <v>23008.367999999999</v>
      </c>
      <c r="K1049">
        <v>23358.905999999999</v>
      </c>
      <c r="L1049">
        <v>24303.357</v>
      </c>
      <c r="M1049">
        <v>24094.469000000001</v>
      </c>
      <c r="N1049">
        <v>21851.51</v>
      </c>
      <c r="O1049">
        <v>23410.877</v>
      </c>
      <c r="P1049">
        <v>24</v>
      </c>
    </row>
    <row r="1050" spans="1:16" x14ac:dyDescent="0.3">
      <c r="A1050" t="s">
        <v>1192</v>
      </c>
      <c r="B1050" t="s">
        <v>27</v>
      </c>
      <c r="C1050" t="s">
        <v>96</v>
      </c>
      <c r="D1050" t="s">
        <v>18</v>
      </c>
      <c r="E1050" t="s">
        <v>59</v>
      </c>
      <c r="F1050">
        <v>29882.510999999999</v>
      </c>
      <c r="G1050">
        <v>29022.838</v>
      </c>
      <c r="H1050">
        <v>30714.756000000001</v>
      </c>
      <c r="I1050">
        <v>30012.080999999998</v>
      </c>
      <c r="J1050">
        <v>29427.751</v>
      </c>
      <c r="K1050">
        <v>25961.065999999999</v>
      </c>
      <c r="L1050">
        <v>23596.381000000001</v>
      </c>
      <c r="M1050">
        <v>21320.695</v>
      </c>
      <c r="N1050">
        <v>18717.866000000002</v>
      </c>
      <c r="O1050">
        <v>19863.16</v>
      </c>
      <c r="P1050">
        <v>25</v>
      </c>
    </row>
    <row r="1051" spans="1:16" x14ac:dyDescent="0.3">
      <c r="A1051" t="s">
        <v>1193</v>
      </c>
      <c r="B1051" t="s">
        <v>52</v>
      </c>
      <c r="C1051" t="s">
        <v>96</v>
      </c>
      <c r="D1051" t="s">
        <v>18</v>
      </c>
      <c r="E1051" t="s">
        <v>59</v>
      </c>
      <c r="F1051">
        <v>14474.017</v>
      </c>
      <c r="G1051">
        <v>13633.380999999999</v>
      </c>
      <c r="H1051">
        <v>16381.576999999999</v>
      </c>
      <c r="I1051">
        <v>17253.703000000001</v>
      </c>
      <c r="J1051">
        <v>17502.157999999999</v>
      </c>
      <c r="K1051">
        <v>17186.163</v>
      </c>
      <c r="L1051">
        <v>19366.451000000001</v>
      </c>
      <c r="M1051">
        <v>18573.615000000002</v>
      </c>
      <c r="N1051">
        <v>16527.702000000001</v>
      </c>
      <c r="O1051">
        <v>18022.643</v>
      </c>
      <c r="P1051">
        <v>26</v>
      </c>
    </row>
    <row r="1052" spans="1:16" x14ac:dyDescent="0.3">
      <c r="A1052" t="s">
        <v>1194</v>
      </c>
      <c r="B1052" t="s">
        <v>38</v>
      </c>
      <c r="C1052" t="s">
        <v>96</v>
      </c>
      <c r="D1052" t="s">
        <v>18</v>
      </c>
      <c r="E1052" t="s">
        <v>59</v>
      </c>
      <c r="F1052">
        <v>5714.8419999999996</v>
      </c>
      <c r="G1052">
        <v>5742.8289999999997</v>
      </c>
      <c r="H1052">
        <v>5849.308</v>
      </c>
      <c r="I1052">
        <v>5906.5119999999997</v>
      </c>
      <c r="J1052">
        <v>5978.9610000000002</v>
      </c>
      <c r="K1052">
        <v>6031.5280000000002</v>
      </c>
      <c r="L1052">
        <v>5966.2120000000004</v>
      </c>
      <c r="M1052">
        <v>6221.7879999999996</v>
      </c>
      <c r="N1052">
        <v>6100.5590000000002</v>
      </c>
      <c r="O1052">
        <v>6315.9790000000003</v>
      </c>
      <c r="P1052">
        <v>27</v>
      </c>
    </row>
    <row r="1053" spans="1:16" x14ac:dyDescent="0.3">
      <c r="A1053" t="s">
        <v>1195</v>
      </c>
      <c r="B1053" t="s">
        <v>32</v>
      </c>
      <c r="C1053" t="s">
        <v>96</v>
      </c>
      <c r="D1053" t="s">
        <v>18</v>
      </c>
      <c r="E1053" t="s">
        <v>59</v>
      </c>
      <c r="F1053">
        <v>6581.56</v>
      </c>
      <c r="G1053">
        <v>6521.5810000000001</v>
      </c>
      <c r="H1053">
        <v>6409.2420000000002</v>
      </c>
      <c r="I1053">
        <v>6198.9920000000002</v>
      </c>
      <c r="J1053">
        <v>6155.1869999999999</v>
      </c>
      <c r="K1053">
        <v>5947.8469999999998</v>
      </c>
      <c r="L1053">
        <v>5973.835</v>
      </c>
      <c r="M1053">
        <v>6087.4970000000003</v>
      </c>
      <c r="N1053">
        <v>5634.7049999999999</v>
      </c>
      <c r="O1053">
        <v>5533.0479999999998</v>
      </c>
      <c r="P1053">
        <v>28</v>
      </c>
    </row>
    <row r="1054" spans="1:16" x14ac:dyDescent="0.3">
      <c r="A1054" t="s">
        <v>1196</v>
      </c>
      <c r="B1054" t="s">
        <v>43</v>
      </c>
      <c r="C1054" t="s">
        <v>96</v>
      </c>
      <c r="D1054" t="s">
        <v>18</v>
      </c>
      <c r="E1054" t="s">
        <v>59</v>
      </c>
      <c r="F1054">
        <v>3594.5230000000001</v>
      </c>
      <c r="G1054">
        <v>3494.6709999999998</v>
      </c>
      <c r="H1054">
        <v>3651.913</v>
      </c>
      <c r="I1054">
        <v>3804.4960000000001</v>
      </c>
      <c r="J1054">
        <v>4141.7070000000003</v>
      </c>
      <c r="K1054">
        <v>4623.6139999999996</v>
      </c>
      <c r="L1054">
        <v>5223.66</v>
      </c>
      <c r="M1054">
        <v>5321.5060000000003</v>
      </c>
      <c r="N1054">
        <v>4637.6850000000004</v>
      </c>
      <c r="O1054">
        <v>5194.3789999999999</v>
      </c>
      <c r="P1054">
        <v>29</v>
      </c>
    </row>
    <row r="1055" spans="1:16" x14ac:dyDescent="0.3">
      <c r="A1055" t="s">
        <v>1197</v>
      </c>
      <c r="B1055" t="s">
        <v>26</v>
      </c>
      <c r="C1055" t="s">
        <v>96</v>
      </c>
      <c r="D1055" t="s">
        <v>18</v>
      </c>
      <c r="E1055" t="s">
        <v>59</v>
      </c>
      <c r="F1055">
        <v>3874.8510000000001</v>
      </c>
      <c r="G1055">
        <v>3992.375</v>
      </c>
      <c r="H1055">
        <v>3914.1109999999999</v>
      </c>
      <c r="I1055">
        <v>4134.848</v>
      </c>
      <c r="J1055">
        <v>4144.8540000000003</v>
      </c>
      <c r="K1055">
        <v>4159.6620000000003</v>
      </c>
      <c r="L1055">
        <v>4214.723</v>
      </c>
      <c r="M1055">
        <v>4087.4740000000002</v>
      </c>
      <c r="N1055">
        <v>4006.7379999999998</v>
      </c>
      <c r="O1055">
        <v>4080.152</v>
      </c>
      <c r="P1055">
        <v>30</v>
      </c>
    </row>
    <row r="1056" spans="1:16" x14ac:dyDescent="0.3">
      <c r="A1056" t="s">
        <v>1198</v>
      </c>
      <c r="B1056" t="s">
        <v>24</v>
      </c>
      <c r="C1056" t="s">
        <v>96</v>
      </c>
      <c r="D1056" t="s">
        <v>18</v>
      </c>
      <c r="E1056" t="s">
        <v>59</v>
      </c>
      <c r="F1056">
        <v>2752.4879999999998</v>
      </c>
      <c r="G1056">
        <v>2858.13</v>
      </c>
      <c r="H1056">
        <v>2868.34</v>
      </c>
      <c r="I1056">
        <v>2800.2289999999998</v>
      </c>
      <c r="J1056">
        <v>2642.6010000000001</v>
      </c>
      <c r="K1056">
        <v>2529.33</v>
      </c>
      <c r="L1056">
        <v>2549.1590000000001</v>
      </c>
      <c r="M1056">
        <v>2627.0740000000001</v>
      </c>
      <c r="N1056">
        <v>2464.5729999999999</v>
      </c>
      <c r="O1056">
        <v>2552.5120000000002</v>
      </c>
      <c r="P1056">
        <v>31</v>
      </c>
    </row>
    <row r="1057" spans="1:16" x14ac:dyDescent="0.3">
      <c r="A1057" t="s">
        <v>1199</v>
      </c>
      <c r="B1057" t="s">
        <v>23</v>
      </c>
      <c r="C1057" t="s">
        <v>96</v>
      </c>
      <c r="D1057" t="s">
        <v>18</v>
      </c>
      <c r="E1057" t="s">
        <v>59</v>
      </c>
      <c r="F1057">
        <v>1988.3330000000001</v>
      </c>
      <c r="G1057">
        <v>2113.0659999999998</v>
      </c>
      <c r="H1057">
        <v>2213.078</v>
      </c>
      <c r="I1057">
        <v>2167.4290000000001</v>
      </c>
      <c r="J1057">
        <v>2163.8960000000002</v>
      </c>
      <c r="K1057">
        <v>2156.3420000000001</v>
      </c>
      <c r="L1057">
        <v>2160.4789999999998</v>
      </c>
      <c r="M1057">
        <v>2223.9319999999998</v>
      </c>
      <c r="N1057">
        <v>2241.9189999999999</v>
      </c>
      <c r="O1057">
        <v>2200.5100000000002</v>
      </c>
      <c r="P1057">
        <v>32</v>
      </c>
    </row>
    <row r="1058" spans="1:16" x14ac:dyDescent="0.3">
      <c r="A1058" t="s">
        <v>1200</v>
      </c>
      <c r="B1058" t="s">
        <v>29</v>
      </c>
      <c r="C1058" t="s">
        <v>96</v>
      </c>
      <c r="D1058" t="s">
        <v>20</v>
      </c>
      <c r="E1058" t="s">
        <v>60</v>
      </c>
      <c r="F1058">
        <v>260282.99100000001</v>
      </c>
      <c r="G1058">
        <v>252307.802</v>
      </c>
      <c r="H1058">
        <v>262330.57400000002</v>
      </c>
      <c r="I1058">
        <v>266050.76500000001</v>
      </c>
      <c r="J1058">
        <v>255758.17199999999</v>
      </c>
      <c r="K1058">
        <v>264641.179</v>
      </c>
      <c r="L1058">
        <v>264110.83600000001</v>
      </c>
      <c r="M1058">
        <v>255954.68599999999</v>
      </c>
      <c r="N1058">
        <v>217376.11799999999</v>
      </c>
      <c r="O1058">
        <v>236945.995</v>
      </c>
      <c r="P1058">
        <v>1</v>
      </c>
    </row>
    <row r="1059" spans="1:16" x14ac:dyDescent="0.3">
      <c r="A1059" t="s">
        <v>1201</v>
      </c>
      <c r="B1059" t="s">
        <v>35</v>
      </c>
      <c r="C1059" t="s">
        <v>96</v>
      </c>
      <c r="D1059" t="s">
        <v>20</v>
      </c>
      <c r="E1059" t="s">
        <v>60</v>
      </c>
      <c r="F1059">
        <v>117495.936</v>
      </c>
      <c r="G1059">
        <v>126634.61500000001</v>
      </c>
      <c r="H1059">
        <v>137269.799</v>
      </c>
      <c r="I1059">
        <v>157028.40599999999</v>
      </c>
      <c r="J1059">
        <v>172456.47899999999</v>
      </c>
      <c r="K1059">
        <v>184404.32</v>
      </c>
      <c r="L1059">
        <v>194088.052</v>
      </c>
      <c r="M1059">
        <v>195687.726</v>
      </c>
      <c r="N1059">
        <v>196103.95499999999</v>
      </c>
      <c r="O1059">
        <v>226499.31099999999</v>
      </c>
      <c r="P1059">
        <v>2</v>
      </c>
    </row>
    <row r="1060" spans="1:16" x14ac:dyDescent="0.3">
      <c r="A1060" t="s">
        <v>1202</v>
      </c>
      <c r="B1060" t="s">
        <v>34</v>
      </c>
      <c r="C1060" t="s">
        <v>96</v>
      </c>
      <c r="D1060" t="s">
        <v>20</v>
      </c>
      <c r="E1060" t="s">
        <v>60</v>
      </c>
      <c r="F1060">
        <v>105219.942</v>
      </c>
      <c r="G1060">
        <v>105394.189</v>
      </c>
      <c r="H1060">
        <v>114878.924</v>
      </c>
      <c r="I1060">
        <v>121317.86500000001</v>
      </c>
      <c r="J1060">
        <v>128076.624</v>
      </c>
      <c r="K1060">
        <v>131043.196</v>
      </c>
      <c r="L1060">
        <v>141043.38500000001</v>
      </c>
      <c r="M1060">
        <v>140684.54500000001</v>
      </c>
      <c r="N1060">
        <v>126824.88499999999</v>
      </c>
      <c r="O1060">
        <v>141971.44399999999</v>
      </c>
      <c r="P1060">
        <v>3</v>
      </c>
    </row>
    <row r="1061" spans="1:16" x14ac:dyDescent="0.3">
      <c r="A1061" t="s">
        <v>1203</v>
      </c>
      <c r="B1061" t="s">
        <v>39</v>
      </c>
      <c r="C1061" t="s">
        <v>96</v>
      </c>
      <c r="D1061" t="s">
        <v>20</v>
      </c>
      <c r="E1061" t="s">
        <v>60</v>
      </c>
      <c r="F1061">
        <v>102003.504</v>
      </c>
      <c r="G1061">
        <v>106208.948</v>
      </c>
      <c r="H1061">
        <v>115722.899</v>
      </c>
      <c r="I1061">
        <v>118128.774</v>
      </c>
      <c r="J1061">
        <v>118411.731</v>
      </c>
      <c r="K1061">
        <v>122338.202</v>
      </c>
      <c r="L1061">
        <v>125320.27</v>
      </c>
      <c r="M1061">
        <v>121251.628</v>
      </c>
      <c r="N1061">
        <v>104973.06600000001</v>
      </c>
      <c r="O1061">
        <v>118856.106</v>
      </c>
      <c r="P1061">
        <v>4</v>
      </c>
    </row>
    <row r="1062" spans="1:16" x14ac:dyDescent="0.3">
      <c r="A1062" t="s">
        <v>1204</v>
      </c>
      <c r="B1062" t="s">
        <v>31</v>
      </c>
      <c r="C1062" t="s">
        <v>96</v>
      </c>
      <c r="D1062" t="s">
        <v>20</v>
      </c>
      <c r="E1062" t="s">
        <v>60</v>
      </c>
      <c r="F1062">
        <v>58841.544000000002</v>
      </c>
      <c r="G1062">
        <v>59870.851999999999</v>
      </c>
      <c r="H1062">
        <v>60761.866999999998</v>
      </c>
      <c r="I1062">
        <v>62688.411</v>
      </c>
      <c r="J1062">
        <v>62297.796999999999</v>
      </c>
      <c r="K1062">
        <v>70803.554999999993</v>
      </c>
      <c r="L1062">
        <v>80913.440000000002</v>
      </c>
      <c r="M1062">
        <v>77977.467000000004</v>
      </c>
      <c r="N1062">
        <v>68666.739000000001</v>
      </c>
      <c r="O1062">
        <v>75832.354999999996</v>
      </c>
      <c r="P1062">
        <v>5</v>
      </c>
    </row>
    <row r="1063" spans="1:16" x14ac:dyDescent="0.3">
      <c r="A1063" t="s">
        <v>1205</v>
      </c>
      <c r="B1063" t="s">
        <v>46</v>
      </c>
      <c r="C1063" t="s">
        <v>96</v>
      </c>
      <c r="D1063" t="s">
        <v>20</v>
      </c>
      <c r="E1063" t="s">
        <v>60</v>
      </c>
      <c r="F1063">
        <v>51021.906000000003</v>
      </c>
      <c r="G1063">
        <v>51467.290999999997</v>
      </c>
      <c r="H1063">
        <v>53226.417000000001</v>
      </c>
      <c r="I1063">
        <v>58777.271000000001</v>
      </c>
      <c r="J1063">
        <v>63872.464999999997</v>
      </c>
      <c r="K1063">
        <v>60568.421000000002</v>
      </c>
      <c r="L1063">
        <v>60933.148000000001</v>
      </c>
      <c r="M1063">
        <v>59743.097000000002</v>
      </c>
      <c r="N1063">
        <v>56281.81</v>
      </c>
      <c r="O1063">
        <v>62304.580999999998</v>
      </c>
      <c r="P1063">
        <v>6</v>
      </c>
    </row>
    <row r="1064" spans="1:16" x14ac:dyDescent="0.3">
      <c r="A1064" t="s">
        <v>1206</v>
      </c>
      <c r="B1064" t="s">
        <v>22</v>
      </c>
      <c r="C1064" t="s">
        <v>96</v>
      </c>
      <c r="D1064" t="s">
        <v>20</v>
      </c>
      <c r="E1064" t="s">
        <v>60</v>
      </c>
      <c r="F1064">
        <v>40092.330999999998</v>
      </c>
      <c r="G1064">
        <v>41428.368999999999</v>
      </c>
      <c r="H1064">
        <v>43426.43</v>
      </c>
      <c r="I1064">
        <v>45503.856</v>
      </c>
      <c r="J1064">
        <v>49064.171999999999</v>
      </c>
      <c r="K1064">
        <v>52043.17</v>
      </c>
      <c r="L1064">
        <v>54733.993000000002</v>
      </c>
      <c r="M1064">
        <v>54934.944000000003</v>
      </c>
      <c r="N1064">
        <v>53881.120999999999</v>
      </c>
      <c r="O1064">
        <v>61564.506999999998</v>
      </c>
      <c r="P1064">
        <v>7</v>
      </c>
    </row>
    <row r="1065" spans="1:16" x14ac:dyDescent="0.3">
      <c r="A1065" t="s">
        <v>1207</v>
      </c>
      <c r="B1065" t="s">
        <v>50</v>
      </c>
      <c r="C1065" t="s">
        <v>96</v>
      </c>
      <c r="D1065" t="s">
        <v>20</v>
      </c>
      <c r="E1065" t="s">
        <v>60</v>
      </c>
      <c r="F1065">
        <v>55083.264000000003</v>
      </c>
      <c r="G1065">
        <v>56471.737999999998</v>
      </c>
      <c r="H1065">
        <v>59795.438000000002</v>
      </c>
      <c r="I1065">
        <v>62632.716999999997</v>
      </c>
      <c r="J1065">
        <v>63937.107000000004</v>
      </c>
      <c r="K1065">
        <v>63963.745000000003</v>
      </c>
      <c r="L1065">
        <v>63935.635000000002</v>
      </c>
      <c r="M1065">
        <v>64573.803</v>
      </c>
      <c r="N1065">
        <v>56356.315999999999</v>
      </c>
      <c r="O1065">
        <v>59993.972000000002</v>
      </c>
      <c r="P1065">
        <v>8</v>
      </c>
    </row>
    <row r="1066" spans="1:16" x14ac:dyDescent="0.3">
      <c r="A1066" t="s">
        <v>1208</v>
      </c>
      <c r="B1066" t="s">
        <v>28</v>
      </c>
      <c r="C1066" t="s">
        <v>96</v>
      </c>
      <c r="D1066" t="s">
        <v>20</v>
      </c>
      <c r="E1066" t="s">
        <v>60</v>
      </c>
      <c r="F1066">
        <v>39253.347999999998</v>
      </c>
      <c r="G1066">
        <v>39135.309000000001</v>
      </c>
      <c r="H1066">
        <v>41740.396000000001</v>
      </c>
      <c r="I1066">
        <v>44627.116999999998</v>
      </c>
      <c r="J1066">
        <v>47870.538999999997</v>
      </c>
      <c r="K1066">
        <v>48198.332000000002</v>
      </c>
      <c r="L1066">
        <v>49079.239000000001</v>
      </c>
      <c r="M1066">
        <v>49195.589</v>
      </c>
      <c r="N1066">
        <v>45868.019</v>
      </c>
      <c r="O1066">
        <v>51721.114000000001</v>
      </c>
      <c r="P1066">
        <v>9</v>
      </c>
    </row>
    <row r="1067" spans="1:16" x14ac:dyDescent="0.3">
      <c r="A1067" t="s">
        <v>1209</v>
      </c>
      <c r="B1067" t="s">
        <v>45</v>
      </c>
      <c r="C1067" t="s">
        <v>96</v>
      </c>
      <c r="D1067" t="s">
        <v>20</v>
      </c>
      <c r="E1067" t="s">
        <v>60</v>
      </c>
      <c r="F1067">
        <v>36107.231</v>
      </c>
      <c r="G1067">
        <v>36180.987999999998</v>
      </c>
      <c r="H1067">
        <v>37747.877999999997</v>
      </c>
      <c r="I1067">
        <v>38578.224000000002</v>
      </c>
      <c r="J1067">
        <v>41051.983</v>
      </c>
      <c r="K1067">
        <v>43755.508999999998</v>
      </c>
      <c r="L1067">
        <v>45114.163</v>
      </c>
      <c r="M1067">
        <v>50508.086000000003</v>
      </c>
      <c r="N1067">
        <v>45398.555</v>
      </c>
      <c r="O1067">
        <v>48028.493000000002</v>
      </c>
      <c r="P1067">
        <v>10</v>
      </c>
    </row>
    <row r="1068" spans="1:16" x14ac:dyDescent="0.3">
      <c r="A1068" t="s">
        <v>1210</v>
      </c>
      <c r="B1068" t="s">
        <v>36</v>
      </c>
      <c r="C1068" t="s">
        <v>96</v>
      </c>
      <c r="D1068" t="s">
        <v>20</v>
      </c>
      <c r="E1068" t="s">
        <v>60</v>
      </c>
      <c r="F1068">
        <v>36039.648999999998</v>
      </c>
      <c r="G1068">
        <v>36452.186999999998</v>
      </c>
      <c r="H1068">
        <v>40224.923000000003</v>
      </c>
      <c r="I1068">
        <v>41087.754000000001</v>
      </c>
      <c r="J1068">
        <v>42920.783000000003</v>
      </c>
      <c r="K1068">
        <v>48967.701999999997</v>
      </c>
      <c r="L1068">
        <v>50227.097999999998</v>
      </c>
      <c r="M1068">
        <v>49992.53</v>
      </c>
      <c r="N1068">
        <v>45598.082000000002</v>
      </c>
      <c r="O1068">
        <v>45564.283000000003</v>
      </c>
      <c r="P1068">
        <v>11</v>
      </c>
    </row>
    <row r="1069" spans="1:16" x14ac:dyDescent="0.3">
      <c r="A1069" t="s">
        <v>1211</v>
      </c>
      <c r="B1069" t="s">
        <v>41</v>
      </c>
      <c r="C1069" t="s">
        <v>96</v>
      </c>
      <c r="D1069" t="s">
        <v>20</v>
      </c>
      <c r="E1069" t="s">
        <v>60</v>
      </c>
      <c r="F1069">
        <v>36517.027000000002</v>
      </c>
      <c r="G1069">
        <v>38030.07</v>
      </c>
      <c r="H1069">
        <v>40606.752999999997</v>
      </c>
      <c r="I1069">
        <v>41610.788999999997</v>
      </c>
      <c r="J1069">
        <v>41657.406999999999</v>
      </c>
      <c r="K1069">
        <v>43925.716</v>
      </c>
      <c r="L1069">
        <v>45536.942999999999</v>
      </c>
      <c r="M1069">
        <v>42682.673000000003</v>
      </c>
      <c r="N1069">
        <v>39132.714999999997</v>
      </c>
      <c r="O1069">
        <v>39306.125</v>
      </c>
      <c r="P1069">
        <v>12</v>
      </c>
    </row>
    <row r="1070" spans="1:16" x14ac:dyDescent="0.3">
      <c r="A1070" t="s">
        <v>1212</v>
      </c>
      <c r="B1070" t="s">
        <v>42</v>
      </c>
      <c r="C1070" t="s">
        <v>96</v>
      </c>
      <c r="D1070" t="s">
        <v>20</v>
      </c>
      <c r="E1070" t="s">
        <v>60</v>
      </c>
      <c r="F1070">
        <v>33474.444000000003</v>
      </c>
      <c r="G1070">
        <v>32587.538</v>
      </c>
      <c r="H1070">
        <v>35199.006999999998</v>
      </c>
      <c r="I1070">
        <v>38789.321000000004</v>
      </c>
      <c r="J1070">
        <v>38357.285000000003</v>
      </c>
      <c r="K1070">
        <v>38696.669000000002</v>
      </c>
      <c r="L1070">
        <v>40641.910000000003</v>
      </c>
      <c r="M1070">
        <v>42019.063999999998</v>
      </c>
      <c r="N1070">
        <v>36384.457999999999</v>
      </c>
      <c r="O1070">
        <v>37168.783000000003</v>
      </c>
      <c r="P1070">
        <v>13</v>
      </c>
    </row>
    <row r="1071" spans="1:16" x14ac:dyDescent="0.3">
      <c r="A1071" t="s">
        <v>1213</v>
      </c>
      <c r="B1071" t="s">
        <v>25</v>
      </c>
      <c r="C1071" t="s">
        <v>96</v>
      </c>
      <c r="D1071" t="s">
        <v>20</v>
      </c>
      <c r="E1071" t="s">
        <v>60</v>
      </c>
      <c r="F1071">
        <v>29321.685000000001</v>
      </c>
      <c r="G1071">
        <v>29764.632000000001</v>
      </c>
      <c r="H1071">
        <v>32296.254000000001</v>
      </c>
      <c r="I1071">
        <v>33409.212</v>
      </c>
      <c r="J1071">
        <v>33116.476000000002</v>
      </c>
      <c r="K1071">
        <v>33633.360000000001</v>
      </c>
      <c r="L1071">
        <v>33765.372000000003</v>
      </c>
      <c r="M1071">
        <v>32536.998</v>
      </c>
      <c r="N1071">
        <v>28714.502</v>
      </c>
      <c r="O1071">
        <v>31263.207999999999</v>
      </c>
      <c r="P1071">
        <v>14</v>
      </c>
    </row>
    <row r="1072" spans="1:16" x14ac:dyDescent="0.3">
      <c r="A1072" t="s">
        <v>1214</v>
      </c>
      <c r="B1072" t="s">
        <v>48</v>
      </c>
      <c r="C1072" t="s">
        <v>96</v>
      </c>
      <c r="D1072" t="s">
        <v>20</v>
      </c>
      <c r="E1072" t="s">
        <v>60</v>
      </c>
      <c r="F1072">
        <v>29671.756000000001</v>
      </c>
      <c r="G1072">
        <v>29718.670999999998</v>
      </c>
      <c r="H1072">
        <v>30214.815999999999</v>
      </c>
      <c r="I1072">
        <v>31485.275000000001</v>
      </c>
      <c r="J1072">
        <v>31729.981</v>
      </c>
      <c r="K1072">
        <v>33786.764999999999</v>
      </c>
      <c r="L1072">
        <v>31224.422999999999</v>
      </c>
      <c r="M1072">
        <v>31528.41</v>
      </c>
      <c r="N1072">
        <v>28616.803</v>
      </c>
      <c r="O1072">
        <v>30625.378000000001</v>
      </c>
      <c r="P1072">
        <v>15</v>
      </c>
    </row>
    <row r="1073" spans="1:16" x14ac:dyDescent="0.3">
      <c r="A1073" t="s">
        <v>1215</v>
      </c>
      <c r="B1073" t="s">
        <v>44</v>
      </c>
      <c r="C1073" t="s">
        <v>96</v>
      </c>
      <c r="D1073" t="s">
        <v>20</v>
      </c>
      <c r="E1073" t="s">
        <v>60</v>
      </c>
      <c r="F1073">
        <v>23521.218000000001</v>
      </c>
      <c r="G1073">
        <v>23683.119999999999</v>
      </c>
      <c r="H1073">
        <v>24039.769</v>
      </c>
      <c r="I1073">
        <v>23792.262999999999</v>
      </c>
      <c r="J1073">
        <v>23510.237000000001</v>
      </c>
      <c r="K1073">
        <v>25031.671999999999</v>
      </c>
      <c r="L1073">
        <v>28009.235000000001</v>
      </c>
      <c r="M1073">
        <v>27340.902999999998</v>
      </c>
      <c r="N1073">
        <v>25446.063999999998</v>
      </c>
      <c r="O1073">
        <v>28659.42</v>
      </c>
      <c r="P1073">
        <v>16</v>
      </c>
    </row>
    <row r="1074" spans="1:16" x14ac:dyDescent="0.3">
      <c r="A1074" t="s">
        <v>1216</v>
      </c>
      <c r="B1074" t="s">
        <v>51</v>
      </c>
      <c r="C1074" t="s">
        <v>96</v>
      </c>
      <c r="D1074" t="s">
        <v>20</v>
      </c>
      <c r="E1074" t="s">
        <v>60</v>
      </c>
      <c r="F1074">
        <v>20970.054</v>
      </c>
      <c r="G1074">
        <v>21276.925999999999</v>
      </c>
      <c r="H1074">
        <v>23283.712</v>
      </c>
      <c r="I1074">
        <v>24449.974999999999</v>
      </c>
      <c r="J1074">
        <v>24612.256000000001</v>
      </c>
      <c r="K1074">
        <v>25486.415000000001</v>
      </c>
      <c r="L1074">
        <v>25971.752</v>
      </c>
      <c r="M1074">
        <v>25537.064999999999</v>
      </c>
      <c r="N1074">
        <v>23175.67</v>
      </c>
      <c r="O1074">
        <v>26929.007000000001</v>
      </c>
      <c r="P1074">
        <v>17</v>
      </c>
    </row>
    <row r="1075" spans="1:16" x14ac:dyDescent="0.3">
      <c r="A1075" t="s">
        <v>1217</v>
      </c>
      <c r="B1075" t="s">
        <v>47</v>
      </c>
      <c r="C1075" t="s">
        <v>96</v>
      </c>
      <c r="D1075" t="s">
        <v>20</v>
      </c>
      <c r="E1075" t="s">
        <v>60</v>
      </c>
      <c r="F1075">
        <v>21875.61</v>
      </c>
      <c r="G1075">
        <v>21682.266</v>
      </c>
      <c r="H1075">
        <v>22419.011999999999</v>
      </c>
      <c r="I1075">
        <v>24665.965</v>
      </c>
      <c r="J1075">
        <v>24041.983</v>
      </c>
      <c r="K1075">
        <v>22723.439999999999</v>
      </c>
      <c r="L1075">
        <v>22925.526999999998</v>
      </c>
      <c r="M1075">
        <v>23973.598000000002</v>
      </c>
      <c r="N1075">
        <v>22309.678</v>
      </c>
      <c r="O1075">
        <v>23524.385999999999</v>
      </c>
      <c r="P1075">
        <v>18</v>
      </c>
    </row>
    <row r="1076" spans="1:16" x14ac:dyDescent="0.3">
      <c r="A1076" t="s">
        <v>1218</v>
      </c>
      <c r="B1076" t="s">
        <v>27</v>
      </c>
      <c r="C1076" t="s">
        <v>96</v>
      </c>
      <c r="D1076" t="s">
        <v>20</v>
      </c>
      <c r="E1076" t="s">
        <v>60</v>
      </c>
      <c r="F1076">
        <v>22565.920999999998</v>
      </c>
      <c r="G1076">
        <v>21717.989000000001</v>
      </c>
      <c r="H1076">
        <v>23866.915000000001</v>
      </c>
      <c r="I1076">
        <v>25265.268</v>
      </c>
      <c r="J1076">
        <v>24395.083999999999</v>
      </c>
      <c r="K1076">
        <v>24783.617999999999</v>
      </c>
      <c r="L1076">
        <v>24736.904999999999</v>
      </c>
      <c r="M1076">
        <v>22602.061000000002</v>
      </c>
      <c r="N1076">
        <v>22136.295999999998</v>
      </c>
      <c r="O1076">
        <v>23029.448</v>
      </c>
      <c r="P1076">
        <v>19</v>
      </c>
    </row>
    <row r="1077" spans="1:16" x14ac:dyDescent="0.3">
      <c r="A1077" t="s">
        <v>1219</v>
      </c>
      <c r="B1077" t="s">
        <v>33</v>
      </c>
      <c r="C1077" t="s">
        <v>96</v>
      </c>
      <c r="D1077" t="s">
        <v>20</v>
      </c>
      <c r="E1077" t="s">
        <v>60</v>
      </c>
      <c r="F1077">
        <v>16892.438999999998</v>
      </c>
      <c r="G1077">
        <v>17374.449000000001</v>
      </c>
      <c r="H1077">
        <v>19144.607</v>
      </c>
      <c r="I1077">
        <v>19523.373</v>
      </c>
      <c r="J1077">
        <v>21019.208999999999</v>
      </c>
      <c r="K1077">
        <v>22742.552</v>
      </c>
      <c r="L1077">
        <v>23355.438999999998</v>
      </c>
      <c r="M1077">
        <v>22730.243999999999</v>
      </c>
      <c r="N1077">
        <v>21204.561000000002</v>
      </c>
      <c r="O1077">
        <v>22183.346000000001</v>
      </c>
      <c r="P1077">
        <v>20</v>
      </c>
    </row>
    <row r="1078" spans="1:16" x14ac:dyDescent="0.3">
      <c r="A1078" t="s">
        <v>1220</v>
      </c>
      <c r="B1078" t="s">
        <v>14</v>
      </c>
      <c r="C1078" t="s">
        <v>96</v>
      </c>
      <c r="D1078" t="s">
        <v>20</v>
      </c>
      <c r="E1078" t="s">
        <v>60</v>
      </c>
      <c r="F1078">
        <v>14833.904</v>
      </c>
      <c r="G1078">
        <v>15641.215</v>
      </c>
      <c r="H1078">
        <v>17416.148000000001</v>
      </c>
      <c r="I1078">
        <v>20072.195</v>
      </c>
      <c r="J1078">
        <v>22155.264999999999</v>
      </c>
      <c r="K1078">
        <v>23061.618999999999</v>
      </c>
      <c r="L1078">
        <v>23751.335999999999</v>
      </c>
      <c r="M1078">
        <v>22912.253000000001</v>
      </c>
      <c r="N1078">
        <v>21307.960999999999</v>
      </c>
      <c r="O1078">
        <v>21169.983</v>
      </c>
      <c r="P1078">
        <v>21</v>
      </c>
    </row>
    <row r="1079" spans="1:16" x14ac:dyDescent="0.3">
      <c r="A1079" t="s">
        <v>1221</v>
      </c>
      <c r="B1079" t="s">
        <v>32</v>
      </c>
      <c r="C1079" t="s">
        <v>96</v>
      </c>
      <c r="D1079" t="s">
        <v>20</v>
      </c>
      <c r="E1079" t="s">
        <v>60</v>
      </c>
      <c r="F1079">
        <v>19870.714</v>
      </c>
      <c r="G1079">
        <v>17880.721000000001</v>
      </c>
      <c r="H1079">
        <v>17276.611000000001</v>
      </c>
      <c r="I1079">
        <v>18222.437000000002</v>
      </c>
      <c r="J1079">
        <v>17913.764999999999</v>
      </c>
      <c r="K1079">
        <v>18804.217000000001</v>
      </c>
      <c r="L1079">
        <v>21665.742999999999</v>
      </c>
      <c r="M1079">
        <v>21268.455999999998</v>
      </c>
      <c r="N1079">
        <v>19523.886999999999</v>
      </c>
      <c r="O1079">
        <v>19854.45</v>
      </c>
      <c r="P1079">
        <v>22</v>
      </c>
    </row>
    <row r="1080" spans="1:16" x14ac:dyDescent="0.3">
      <c r="A1080" t="s">
        <v>1222</v>
      </c>
      <c r="B1080" t="s">
        <v>40</v>
      </c>
      <c r="C1080" t="s">
        <v>96</v>
      </c>
      <c r="D1080" t="s">
        <v>20</v>
      </c>
      <c r="E1080" t="s">
        <v>60</v>
      </c>
      <c r="F1080">
        <v>20642.088</v>
      </c>
      <c r="G1080">
        <v>19563.246999999999</v>
      </c>
      <c r="H1080">
        <v>18716.241999999998</v>
      </c>
      <c r="I1080">
        <v>19167.378000000001</v>
      </c>
      <c r="J1080">
        <v>18941.276000000002</v>
      </c>
      <c r="K1080">
        <v>19580.245999999999</v>
      </c>
      <c r="L1080">
        <v>19548.912</v>
      </c>
      <c r="M1080">
        <v>18825.52</v>
      </c>
      <c r="N1080">
        <v>17030.705999999998</v>
      </c>
      <c r="O1080">
        <v>17385.429</v>
      </c>
      <c r="P1080">
        <v>23</v>
      </c>
    </row>
    <row r="1081" spans="1:16" x14ac:dyDescent="0.3">
      <c r="A1081" t="s">
        <v>1223</v>
      </c>
      <c r="B1081" t="s">
        <v>30</v>
      </c>
      <c r="C1081" t="s">
        <v>96</v>
      </c>
      <c r="D1081" t="s">
        <v>20</v>
      </c>
      <c r="E1081" t="s">
        <v>60</v>
      </c>
      <c r="F1081">
        <v>16005.342000000001</v>
      </c>
      <c r="G1081">
        <v>15482.462</v>
      </c>
      <c r="H1081">
        <v>15577.757</v>
      </c>
      <c r="I1081">
        <v>16307.544</v>
      </c>
      <c r="J1081">
        <v>17251.904999999999</v>
      </c>
      <c r="K1081">
        <v>16806.010999999999</v>
      </c>
      <c r="L1081">
        <v>17133.541000000001</v>
      </c>
      <c r="M1081">
        <v>17142.626</v>
      </c>
      <c r="N1081">
        <v>16158.977000000001</v>
      </c>
      <c r="O1081">
        <v>16902.685000000001</v>
      </c>
      <c r="P1081">
        <v>24</v>
      </c>
    </row>
    <row r="1082" spans="1:16" x14ac:dyDescent="0.3">
      <c r="A1082" t="s">
        <v>1224</v>
      </c>
      <c r="B1082" t="s">
        <v>37</v>
      </c>
      <c r="C1082" t="s">
        <v>96</v>
      </c>
      <c r="D1082" t="s">
        <v>20</v>
      </c>
      <c r="E1082" t="s">
        <v>60</v>
      </c>
      <c r="F1082">
        <v>12364.717000000001</v>
      </c>
      <c r="G1082">
        <v>12671.404</v>
      </c>
      <c r="H1082">
        <v>12819.501</v>
      </c>
      <c r="I1082">
        <v>13484.009</v>
      </c>
      <c r="J1082">
        <v>14385.777</v>
      </c>
      <c r="K1082">
        <v>14797.003000000001</v>
      </c>
      <c r="L1082">
        <v>15321.767</v>
      </c>
      <c r="M1082">
        <v>14710.111999999999</v>
      </c>
      <c r="N1082">
        <v>13714.105</v>
      </c>
      <c r="O1082">
        <v>13790.138000000001</v>
      </c>
      <c r="P1082">
        <v>25</v>
      </c>
    </row>
    <row r="1083" spans="1:16" x14ac:dyDescent="0.3">
      <c r="A1083" t="s">
        <v>1225</v>
      </c>
      <c r="B1083" t="s">
        <v>23</v>
      </c>
      <c r="C1083" t="s">
        <v>96</v>
      </c>
      <c r="D1083" t="s">
        <v>20</v>
      </c>
      <c r="E1083" t="s">
        <v>60</v>
      </c>
      <c r="F1083">
        <v>10301.675999999999</v>
      </c>
      <c r="G1083">
        <v>9777.4699999999993</v>
      </c>
      <c r="H1083">
        <v>11045.177</v>
      </c>
      <c r="I1083">
        <v>11645.718999999999</v>
      </c>
      <c r="J1083">
        <v>11781.447</v>
      </c>
      <c r="K1083">
        <v>12481.968000000001</v>
      </c>
      <c r="L1083">
        <v>14491.245000000001</v>
      </c>
      <c r="M1083">
        <v>14719.046</v>
      </c>
      <c r="N1083">
        <v>11530.437</v>
      </c>
      <c r="O1083">
        <v>13286.19</v>
      </c>
      <c r="P1083">
        <v>26</v>
      </c>
    </row>
    <row r="1084" spans="1:16" x14ac:dyDescent="0.3">
      <c r="A1084" t="s">
        <v>1226</v>
      </c>
      <c r="B1084" t="s">
        <v>43</v>
      </c>
      <c r="C1084" t="s">
        <v>96</v>
      </c>
      <c r="D1084" t="s">
        <v>20</v>
      </c>
      <c r="E1084" t="s">
        <v>60</v>
      </c>
      <c r="F1084">
        <v>12933.715</v>
      </c>
      <c r="G1084">
        <v>12686.758</v>
      </c>
      <c r="H1084">
        <v>13271.686</v>
      </c>
      <c r="I1084">
        <v>13394.057000000001</v>
      </c>
      <c r="J1084">
        <v>14170.516</v>
      </c>
      <c r="K1084">
        <v>15610.107</v>
      </c>
      <c r="L1084">
        <v>17518.065999999999</v>
      </c>
      <c r="M1084">
        <v>15563.249</v>
      </c>
      <c r="N1084">
        <v>10629.944</v>
      </c>
      <c r="O1084">
        <v>13201.692999999999</v>
      </c>
      <c r="P1084">
        <v>27</v>
      </c>
    </row>
    <row r="1085" spans="1:16" x14ac:dyDescent="0.3">
      <c r="A1085" t="s">
        <v>1227</v>
      </c>
      <c r="B1085" t="s">
        <v>52</v>
      </c>
      <c r="C1085" t="s">
        <v>96</v>
      </c>
      <c r="D1085" t="s">
        <v>20</v>
      </c>
      <c r="E1085" t="s">
        <v>60</v>
      </c>
      <c r="F1085">
        <v>10439.985000000001</v>
      </c>
      <c r="G1085">
        <v>10957.084999999999</v>
      </c>
      <c r="H1085">
        <v>11072.76</v>
      </c>
      <c r="I1085">
        <v>12051.563</v>
      </c>
      <c r="J1085">
        <v>11824.092000000001</v>
      </c>
      <c r="K1085">
        <v>12770.061</v>
      </c>
      <c r="L1085">
        <v>13042.673000000001</v>
      </c>
      <c r="M1085">
        <v>12650.023999999999</v>
      </c>
      <c r="N1085">
        <v>11597.519</v>
      </c>
      <c r="O1085">
        <v>11863.368</v>
      </c>
      <c r="P1085">
        <v>28</v>
      </c>
    </row>
    <row r="1086" spans="1:16" x14ac:dyDescent="0.3">
      <c r="A1086" t="s">
        <v>1228</v>
      </c>
      <c r="B1086" t="s">
        <v>26</v>
      </c>
      <c r="C1086" t="s">
        <v>96</v>
      </c>
      <c r="D1086" t="s">
        <v>20</v>
      </c>
      <c r="E1086" t="s">
        <v>60</v>
      </c>
      <c r="F1086">
        <v>7540.5479999999998</v>
      </c>
      <c r="G1086">
        <v>7217.4780000000001</v>
      </c>
      <c r="H1086">
        <v>7401.11</v>
      </c>
      <c r="I1086">
        <v>7923.4650000000001</v>
      </c>
      <c r="J1086">
        <v>7710.7359999999999</v>
      </c>
      <c r="K1086">
        <v>8685.6380000000008</v>
      </c>
      <c r="L1086">
        <v>9488.1049999999996</v>
      </c>
      <c r="M1086">
        <v>9478.7620000000006</v>
      </c>
      <c r="N1086">
        <v>9017.5959999999995</v>
      </c>
      <c r="O1086">
        <v>9522.1039999999994</v>
      </c>
      <c r="P1086">
        <v>29</v>
      </c>
    </row>
    <row r="1087" spans="1:16" x14ac:dyDescent="0.3">
      <c r="A1087" t="s">
        <v>1229</v>
      </c>
      <c r="B1087" t="s">
        <v>24</v>
      </c>
      <c r="C1087" t="s">
        <v>96</v>
      </c>
      <c r="D1087" t="s">
        <v>20</v>
      </c>
      <c r="E1087" t="s">
        <v>60</v>
      </c>
      <c r="F1087">
        <v>6735.8980000000001</v>
      </c>
      <c r="G1087">
        <v>7287.5950000000003</v>
      </c>
      <c r="H1087">
        <v>7165.3760000000002</v>
      </c>
      <c r="I1087">
        <v>7983.98</v>
      </c>
      <c r="J1087">
        <v>7558.9859999999999</v>
      </c>
      <c r="K1087">
        <v>8232.0409999999993</v>
      </c>
      <c r="L1087">
        <v>9180.125</v>
      </c>
      <c r="M1087">
        <v>9239.9459999999999</v>
      </c>
      <c r="N1087">
        <v>8672.4619999999995</v>
      </c>
      <c r="O1087">
        <v>8727.6219999999994</v>
      </c>
      <c r="P1087">
        <v>30</v>
      </c>
    </row>
    <row r="1088" spans="1:16" x14ac:dyDescent="0.3">
      <c r="A1088" t="s">
        <v>1230</v>
      </c>
      <c r="B1088" t="s">
        <v>38</v>
      </c>
      <c r="C1088" t="s">
        <v>96</v>
      </c>
      <c r="D1088" t="s">
        <v>20</v>
      </c>
      <c r="E1088" t="s">
        <v>60</v>
      </c>
      <c r="F1088">
        <v>6578.3729999999996</v>
      </c>
      <c r="G1088">
        <v>6408.9859999999999</v>
      </c>
      <c r="H1088">
        <v>6896.4849999999997</v>
      </c>
      <c r="I1088">
        <v>7289.9750000000004</v>
      </c>
      <c r="J1088">
        <v>7605.8159999999998</v>
      </c>
      <c r="K1088">
        <v>8296.4369999999999</v>
      </c>
      <c r="L1088">
        <v>8263.8209999999999</v>
      </c>
      <c r="M1088">
        <v>8352.2289999999994</v>
      </c>
      <c r="N1088">
        <v>8219.4439999999995</v>
      </c>
      <c r="O1088">
        <v>8306.5619999999999</v>
      </c>
      <c r="P1088">
        <v>31</v>
      </c>
    </row>
    <row r="1089" spans="1:16" x14ac:dyDescent="0.3">
      <c r="A1089" t="s">
        <v>1231</v>
      </c>
      <c r="B1089" t="s">
        <v>49</v>
      </c>
      <c r="C1089" t="s">
        <v>96</v>
      </c>
      <c r="D1089" t="s">
        <v>20</v>
      </c>
      <c r="E1089" t="s">
        <v>60</v>
      </c>
      <c r="F1089">
        <v>4025.0749999999998</v>
      </c>
      <c r="G1089">
        <v>4034.68</v>
      </c>
      <c r="H1089">
        <v>3947.922</v>
      </c>
      <c r="I1089">
        <v>4139.22</v>
      </c>
      <c r="J1089">
        <v>4420.4639999999999</v>
      </c>
      <c r="K1089">
        <v>4532.268</v>
      </c>
      <c r="L1089">
        <v>4769.8580000000002</v>
      </c>
      <c r="M1089">
        <v>5282.4080000000004</v>
      </c>
      <c r="N1089">
        <v>5085.22</v>
      </c>
      <c r="O1089">
        <v>6568.05</v>
      </c>
      <c r="P1089">
        <v>32</v>
      </c>
    </row>
    <row r="1090" spans="1:16" x14ac:dyDescent="0.3">
      <c r="A1090" t="s">
        <v>1232</v>
      </c>
      <c r="B1090" t="s">
        <v>29</v>
      </c>
      <c r="C1090" t="s">
        <v>96</v>
      </c>
      <c r="D1090" t="s">
        <v>20</v>
      </c>
      <c r="E1090" t="s">
        <v>61</v>
      </c>
      <c r="F1090">
        <v>225907.29699999999</v>
      </c>
      <c r="G1090">
        <v>236194.21400000001</v>
      </c>
      <c r="H1090">
        <v>243440.723</v>
      </c>
      <c r="I1090">
        <v>243799.75</v>
      </c>
      <c r="J1090">
        <v>230667.20300000001</v>
      </c>
      <c r="K1090">
        <v>240671.177</v>
      </c>
      <c r="L1090">
        <v>259591.10399999999</v>
      </c>
      <c r="M1090">
        <v>259694.19099999999</v>
      </c>
      <c r="N1090">
        <v>220952.41</v>
      </c>
      <c r="O1090">
        <v>263320.65600000002</v>
      </c>
      <c r="P1090">
        <v>1</v>
      </c>
    </row>
    <row r="1091" spans="1:16" x14ac:dyDescent="0.3">
      <c r="A1091" t="s">
        <v>1233</v>
      </c>
      <c r="B1091" t="s">
        <v>35</v>
      </c>
      <c r="C1091" t="s">
        <v>96</v>
      </c>
      <c r="D1091" t="s">
        <v>20</v>
      </c>
      <c r="E1091" t="s">
        <v>61</v>
      </c>
      <c r="F1091">
        <v>163599.85800000001</v>
      </c>
      <c r="G1091">
        <v>160341.742</v>
      </c>
      <c r="H1091">
        <v>168837.97700000001</v>
      </c>
      <c r="I1091">
        <v>179927.796</v>
      </c>
      <c r="J1091">
        <v>175140.57199999999</v>
      </c>
      <c r="K1091">
        <v>195694.674</v>
      </c>
      <c r="L1091">
        <v>204818.23199999999</v>
      </c>
      <c r="M1091">
        <v>195185.228</v>
      </c>
      <c r="N1091">
        <v>181163.818</v>
      </c>
      <c r="O1091">
        <v>194334.33499999999</v>
      </c>
      <c r="P1091">
        <v>2</v>
      </c>
    </row>
    <row r="1092" spans="1:16" x14ac:dyDescent="0.3">
      <c r="A1092" t="s">
        <v>1234</v>
      </c>
      <c r="B1092" t="s">
        <v>39</v>
      </c>
      <c r="C1092" t="s">
        <v>96</v>
      </c>
      <c r="D1092" t="s">
        <v>20</v>
      </c>
      <c r="E1092" t="s">
        <v>61</v>
      </c>
      <c r="F1092">
        <v>104757.352</v>
      </c>
      <c r="G1092">
        <v>102127.398</v>
      </c>
      <c r="H1092">
        <v>103033.39599999999</v>
      </c>
      <c r="I1092">
        <v>108538.546</v>
      </c>
      <c r="J1092">
        <v>115802.496</v>
      </c>
      <c r="K1092">
        <v>114894.54700000001</v>
      </c>
      <c r="L1092">
        <v>113968.467</v>
      </c>
      <c r="M1092">
        <v>119047.454</v>
      </c>
      <c r="N1092">
        <v>115821.452</v>
      </c>
      <c r="O1092">
        <v>127606.05100000001</v>
      </c>
      <c r="P1092">
        <v>3</v>
      </c>
    </row>
    <row r="1093" spans="1:16" x14ac:dyDescent="0.3">
      <c r="A1093" t="s">
        <v>1235</v>
      </c>
      <c r="B1093" t="s">
        <v>34</v>
      </c>
      <c r="C1093" t="s">
        <v>96</v>
      </c>
      <c r="D1093" t="s">
        <v>20</v>
      </c>
      <c r="E1093" t="s">
        <v>61</v>
      </c>
      <c r="F1093">
        <v>113136.501</v>
      </c>
      <c r="G1093">
        <v>116810.72</v>
      </c>
      <c r="H1093">
        <v>113953.3</v>
      </c>
      <c r="I1093">
        <v>112042.656</v>
      </c>
      <c r="J1093">
        <v>125419.826</v>
      </c>
      <c r="K1093">
        <v>121781.145</v>
      </c>
      <c r="L1093">
        <v>125163.823</v>
      </c>
      <c r="M1093">
        <v>125323.776</v>
      </c>
      <c r="N1093">
        <v>116409.978</v>
      </c>
      <c r="O1093">
        <v>123364.121</v>
      </c>
      <c r="P1093">
        <v>4</v>
      </c>
    </row>
    <row r="1094" spans="1:16" x14ac:dyDescent="0.3">
      <c r="A1094" t="s">
        <v>1236</v>
      </c>
      <c r="B1094" t="s">
        <v>50</v>
      </c>
      <c r="C1094" t="s">
        <v>96</v>
      </c>
      <c r="D1094" t="s">
        <v>20</v>
      </c>
      <c r="E1094" t="s">
        <v>61</v>
      </c>
      <c r="F1094">
        <v>73067.534</v>
      </c>
      <c r="G1094">
        <v>68868.880999999994</v>
      </c>
      <c r="H1094">
        <v>70950.591</v>
      </c>
      <c r="I1094">
        <v>71088.884000000005</v>
      </c>
      <c r="J1094">
        <v>73759.322</v>
      </c>
      <c r="K1094">
        <v>79015.146999999997</v>
      </c>
      <c r="L1094">
        <v>80731.027000000002</v>
      </c>
      <c r="M1094">
        <v>85078.788</v>
      </c>
      <c r="N1094">
        <v>77586.755999999994</v>
      </c>
      <c r="O1094">
        <v>86975.498999999996</v>
      </c>
      <c r="P1094">
        <v>5</v>
      </c>
    </row>
    <row r="1095" spans="1:16" x14ac:dyDescent="0.3">
      <c r="A1095" t="s">
        <v>1237</v>
      </c>
      <c r="B1095" t="s">
        <v>31</v>
      </c>
      <c r="C1095" t="s">
        <v>96</v>
      </c>
      <c r="D1095" t="s">
        <v>20</v>
      </c>
      <c r="E1095" t="s">
        <v>61</v>
      </c>
      <c r="F1095">
        <v>59894.599000000002</v>
      </c>
      <c r="G1095">
        <v>59473.538</v>
      </c>
      <c r="H1095">
        <v>58084.2</v>
      </c>
      <c r="I1095">
        <v>59730.938000000002</v>
      </c>
      <c r="J1095">
        <v>60932.733999999997</v>
      </c>
      <c r="K1095">
        <v>65671.933000000005</v>
      </c>
      <c r="L1095">
        <v>63815.425999999999</v>
      </c>
      <c r="M1095">
        <v>64065.96</v>
      </c>
      <c r="N1095">
        <v>61963.334999999999</v>
      </c>
      <c r="O1095">
        <v>65980.899000000005</v>
      </c>
      <c r="P1095">
        <v>6</v>
      </c>
    </row>
    <row r="1096" spans="1:16" x14ac:dyDescent="0.3">
      <c r="A1096" t="s">
        <v>1238</v>
      </c>
      <c r="B1096" t="s">
        <v>22</v>
      </c>
      <c r="C1096" t="s">
        <v>96</v>
      </c>
      <c r="D1096" t="s">
        <v>20</v>
      </c>
      <c r="E1096" t="s">
        <v>61</v>
      </c>
      <c r="F1096">
        <v>43653.955999999998</v>
      </c>
      <c r="G1096">
        <v>45093.150999999998</v>
      </c>
      <c r="H1096">
        <v>45634.004999999997</v>
      </c>
      <c r="I1096">
        <v>50431.017999999996</v>
      </c>
      <c r="J1096">
        <v>54521.904999999999</v>
      </c>
      <c r="K1096">
        <v>56109.095000000001</v>
      </c>
      <c r="L1096">
        <v>55753.023999999998</v>
      </c>
      <c r="M1096">
        <v>57201.964</v>
      </c>
      <c r="N1096">
        <v>54791.873</v>
      </c>
      <c r="O1096">
        <v>62903.85</v>
      </c>
      <c r="P1096">
        <v>7</v>
      </c>
    </row>
    <row r="1097" spans="1:16" x14ac:dyDescent="0.3">
      <c r="A1097" t="s">
        <v>1239</v>
      </c>
      <c r="B1097" t="s">
        <v>41</v>
      </c>
      <c r="C1097" t="s">
        <v>96</v>
      </c>
      <c r="D1097" t="s">
        <v>20</v>
      </c>
      <c r="E1097" t="s">
        <v>61</v>
      </c>
      <c r="F1097">
        <v>52346.347000000002</v>
      </c>
      <c r="G1097">
        <v>52270.123</v>
      </c>
      <c r="H1097">
        <v>51236.504999999997</v>
      </c>
      <c r="I1097">
        <v>53230.48</v>
      </c>
      <c r="J1097">
        <v>57454.637000000002</v>
      </c>
      <c r="K1097">
        <v>58196.762000000002</v>
      </c>
      <c r="L1097">
        <v>60147.631000000001</v>
      </c>
      <c r="M1097">
        <v>58508.92</v>
      </c>
      <c r="N1097">
        <v>51376.578999999998</v>
      </c>
      <c r="O1097">
        <v>56844.470999999998</v>
      </c>
      <c r="P1097">
        <v>8</v>
      </c>
    </row>
    <row r="1098" spans="1:16" x14ac:dyDescent="0.3">
      <c r="A1098" t="s">
        <v>1240</v>
      </c>
      <c r="B1098" t="s">
        <v>48</v>
      </c>
      <c r="C1098" t="s">
        <v>96</v>
      </c>
      <c r="D1098" t="s">
        <v>20</v>
      </c>
      <c r="E1098" t="s">
        <v>61</v>
      </c>
      <c r="F1098">
        <v>43856.938999999998</v>
      </c>
      <c r="G1098">
        <v>44265.74</v>
      </c>
      <c r="H1098">
        <v>42981.654000000002</v>
      </c>
      <c r="I1098">
        <v>44387.974000000002</v>
      </c>
      <c r="J1098">
        <v>50742.983999999997</v>
      </c>
      <c r="K1098">
        <v>49867.154999999999</v>
      </c>
      <c r="L1098">
        <v>51033.002999999997</v>
      </c>
      <c r="M1098">
        <v>49699.284</v>
      </c>
      <c r="N1098">
        <v>47135.720999999998</v>
      </c>
      <c r="O1098">
        <v>49723.201999999997</v>
      </c>
      <c r="P1098">
        <v>9</v>
      </c>
    </row>
    <row r="1099" spans="1:16" x14ac:dyDescent="0.3">
      <c r="A1099" t="s">
        <v>1241</v>
      </c>
      <c r="B1099" t="s">
        <v>36</v>
      </c>
      <c r="C1099" t="s">
        <v>96</v>
      </c>
      <c r="D1099" t="s">
        <v>20</v>
      </c>
      <c r="E1099" t="s">
        <v>61</v>
      </c>
      <c r="F1099">
        <v>39973.285000000003</v>
      </c>
      <c r="G1099">
        <v>42236.343999999997</v>
      </c>
      <c r="H1099">
        <v>45954.718000000001</v>
      </c>
      <c r="I1099">
        <v>50276.03</v>
      </c>
      <c r="J1099">
        <v>51021.008999999998</v>
      </c>
      <c r="K1099">
        <v>50128.512999999999</v>
      </c>
      <c r="L1099">
        <v>51326.654000000002</v>
      </c>
      <c r="M1099">
        <v>50587.205000000002</v>
      </c>
      <c r="N1099">
        <v>46166.129000000001</v>
      </c>
      <c r="O1099">
        <v>49633.603000000003</v>
      </c>
      <c r="P1099">
        <v>10</v>
      </c>
    </row>
    <row r="1100" spans="1:16" x14ac:dyDescent="0.3">
      <c r="A1100" t="s">
        <v>1242</v>
      </c>
      <c r="B1100" t="s">
        <v>28</v>
      </c>
      <c r="C1100" t="s">
        <v>96</v>
      </c>
      <c r="D1100" t="s">
        <v>20</v>
      </c>
      <c r="E1100" t="s">
        <v>61</v>
      </c>
      <c r="F1100">
        <v>42426.379000000001</v>
      </c>
      <c r="G1100">
        <v>43818.196000000004</v>
      </c>
      <c r="H1100">
        <v>41299.858</v>
      </c>
      <c r="I1100">
        <v>44423.938000000002</v>
      </c>
      <c r="J1100">
        <v>44744.438999999998</v>
      </c>
      <c r="K1100">
        <v>46889.01</v>
      </c>
      <c r="L1100">
        <v>50011.178999999996</v>
      </c>
      <c r="M1100">
        <v>49160.438999999998</v>
      </c>
      <c r="N1100">
        <v>46030.258000000002</v>
      </c>
      <c r="O1100">
        <v>47658.654999999999</v>
      </c>
      <c r="P1100">
        <v>11</v>
      </c>
    </row>
    <row r="1101" spans="1:16" x14ac:dyDescent="0.3">
      <c r="A1101" t="s">
        <v>1243</v>
      </c>
      <c r="B1101" t="s">
        <v>45</v>
      </c>
      <c r="C1101" t="s">
        <v>96</v>
      </c>
      <c r="D1101" t="s">
        <v>20</v>
      </c>
      <c r="E1101" t="s">
        <v>61</v>
      </c>
      <c r="F1101">
        <v>41042.582000000002</v>
      </c>
      <c r="G1101">
        <v>42431.315999999999</v>
      </c>
      <c r="H1101">
        <v>42281.902999999998</v>
      </c>
      <c r="I1101">
        <v>45164.067000000003</v>
      </c>
      <c r="J1101">
        <v>49107.258999999998</v>
      </c>
      <c r="K1101">
        <v>50800.021000000001</v>
      </c>
      <c r="L1101">
        <v>49343.578000000001</v>
      </c>
      <c r="M1101">
        <v>45098.527999999998</v>
      </c>
      <c r="N1101">
        <v>42405.932999999997</v>
      </c>
      <c r="O1101">
        <v>45420.978999999999</v>
      </c>
      <c r="P1101">
        <v>12</v>
      </c>
    </row>
    <row r="1102" spans="1:16" x14ac:dyDescent="0.3">
      <c r="A1102" t="s">
        <v>1244</v>
      </c>
      <c r="B1102" t="s">
        <v>46</v>
      </c>
      <c r="C1102" t="s">
        <v>96</v>
      </c>
      <c r="D1102" t="s">
        <v>20</v>
      </c>
      <c r="E1102" t="s">
        <v>61</v>
      </c>
      <c r="F1102">
        <v>37876.065999999999</v>
      </c>
      <c r="G1102">
        <v>42609.938999999998</v>
      </c>
      <c r="H1102">
        <v>42242.406999999999</v>
      </c>
      <c r="I1102">
        <v>43270.571000000004</v>
      </c>
      <c r="J1102">
        <v>43506.281999999999</v>
      </c>
      <c r="K1102">
        <v>44320.66</v>
      </c>
      <c r="L1102">
        <v>47123.902000000002</v>
      </c>
      <c r="M1102">
        <v>43882.112999999998</v>
      </c>
      <c r="N1102">
        <v>41432.834999999999</v>
      </c>
      <c r="O1102">
        <v>45159.328000000001</v>
      </c>
      <c r="P1102">
        <v>13</v>
      </c>
    </row>
    <row r="1103" spans="1:16" x14ac:dyDescent="0.3">
      <c r="A1103" t="s">
        <v>1245</v>
      </c>
      <c r="B1103" t="s">
        <v>25</v>
      </c>
      <c r="C1103" t="s">
        <v>96</v>
      </c>
      <c r="D1103" t="s">
        <v>20</v>
      </c>
      <c r="E1103" t="s">
        <v>61</v>
      </c>
      <c r="F1103">
        <v>37478.981</v>
      </c>
      <c r="G1103">
        <v>38368.044999999998</v>
      </c>
      <c r="H1103">
        <v>36836.082999999999</v>
      </c>
      <c r="I1103">
        <v>38138.110999999997</v>
      </c>
      <c r="J1103">
        <v>41279.639000000003</v>
      </c>
      <c r="K1103">
        <v>41198.241999999998</v>
      </c>
      <c r="L1103">
        <v>41909.000999999997</v>
      </c>
      <c r="M1103">
        <v>41702.451999999997</v>
      </c>
      <c r="N1103">
        <v>38087.256000000001</v>
      </c>
      <c r="O1103">
        <v>41499.553999999996</v>
      </c>
      <c r="P1103">
        <v>14</v>
      </c>
    </row>
    <row r="1104" spans="1:16" x14ac:dyDescent="0.3">
      <c r="A1104" t="s">
        <v>1246</v>
      </c>
      <c r="B1104" t="s">
        <v>27</v>
      </c>
      <c r="C1104" t="s">
        <v>96</v>
      </c>
      <c r="D1104" t="s">
        <v>20</v>
      </c>
      <c r="E1104" t="s">
        <v>61</v>
      </c>
      <c r="F1104">
        <v>27553.445</v>
      </c>
      <c r="G1104">
        <v>29670.702000000001</v>
      </c>
      <c r="H1104">
        <v>30940.239000000001</v>
      </c>
      <c r="I1104">
        <v>31336.248</v>
      </c>
      <c r="J1104">
        <v>34532.959999999999</v>
      </c>
      <c r="K1104">
        <v>32817.014999999999</v>
      </c>
      <c r="L1104">
        <v>32106.05</v>
      </c>
      <c r="M1104">
        <v>33252.21</v>
      </c>
      <c r="N1104">
        <v>31684.444</v>
      </c>
      <c r="O1104">
        <v>36542.78</v>
      </c>
      <c r="P1104">
        <v>15</v>
      </c>
    </row>
    <row r="1105" spans="1:16" x14ac:dyDescent="0.3">
      <c r="A1105" t="s">
        <v>1247</v>
      </c>
      <c r="B1105" t="s">
        <v>43</v>
      </c>
      <c r="C1105" t="s">
        <v>96</v>
      </c>
      <c r="D1105" t="s">
        <v>20</v>
      </c>
      <c r="E1105" t="s">
        <v>61</v>
      </c>
      <c r="F1105">
        <v>27555.865000000002</v>
      </c>
      <c r="G1105">
        <v>29653.833999999999</v>
      </c>
      <c r="H1105">
        <v>29452.2</v>
      </c>
      <c r="I1105">
        <v>30445.1</v>
      </c>
      <c r="J1105">
        <v>32085.508000000002</v>
      </c>
      <c r="K1105">
        <v>35264.603000000003</v>
      </c>
      <c r="L1105">
        <v>36720.430999999997</v>
      </c>
      <c r="M1105">
        <v>37026.928</v>
      </c>
      <c r="N1105">
        <v>30739.81</v>
      </c>
      <c r="O1105">
        <v>36447.963000000003</v>
      </c>
      <c r="P1105">
        <v>16</v>
      </c>
    </row>
    <row r="1106" spans="1:16" x14ac:dyDescent="0.3">
      <c r="A1106" t="s">
        <v>1248</v>
      </c>
      <c r="B1106" t="s">
        <v>51</v>
      </c>
      <c r="C1106" t="s">
        <v>96</v>
      </c>
      <c r="D1106" t="s">
        <v>20</v>
      </c>
      <c r="E1106" t="s">
        <v>61</v>
      </c>
      <c r="F1106">
        <v>26207.9</v>
      </c>
      <c r="G1106">
        <v>29298.799999999999</v>
      </c>
      <c r="H1106">
        <v>28554.830999999998</v>
      </c>
      <c r="I1106">
        <v>29368.371999999999</v>
      </c>
      <c r="J1106">
        <v>31432.355</v>
      </c>
      <c r="K1106">
        <v>32516.704000000002</v>
      </c>
      <c r="L1106">
        <v>35070.718999999997</v>
      </c>
      <c r="M1106">
        <v>35090.807000000001</v>
      </c>
      <c r="N1106">
        <v>30518.173999999999</v>
      </c>
      <c r="O1106">
        <v>35152.163999999997</v>
      </c>
      <c r="P1106">
        <v>17</v>
      </c>
    </row>
    <row r="1107" spans="1:16" x14ac:dyDescent="0.3">
      <c r="A1107" t="s">
        <v>1249</v>
      </c>
      <c r="B1107" t="s">
        <v>42</v>
      </c>
      <c r="C1107" t="s">
        <v>96</v>
      </c>
      <c r="D1107" t="s">
        <v>20</v>
      </c>
      <c r="E1107" t="s">
        <v>61</v>
      </c>
      <c r="F1107">
        <v>30184.323</v>
      </c>
      <c r="G1107">
        <v>30966.488000000001</v>
      </c>
      <c r="H1107">
        <v>31989.931</v>
      </c>
      <c r="I1107">
        <v>34167.125999999997</v>
      </c>
      <c r="J1107">
        <v>34733.326999999997</v>
      </c>
      <c r="K1107">
        <v>34697.807999999997</v>
      </c>
      <c r="L1107">
        <v>35982.781999999999</v>
      </c>
      <c r="M1107">
        <v>33175.663999999997</v>
      </c>
      <c r="N1107">
        <v>30716.919000000002</v>
      </c>
      <c r="O1107">
        <v>34553</v>
      </c>
      <c r="P1107">
        <v>18</v>
      </c>
    </row>
    <row r="1108" spans="1:16" x14ac:dyDescent="0.3">
      <c r="A1108" t="s">
        <v>1250</v>
      </c>
      <c r="B1108" t="s">
        <v>44</v>
      </c>
      <c r="C1108" t="s">
        <v>96</v>
      </c>
      <c r="D1108" t="s">
        <v>20</v>
      </c>
      <c r="E1108" t="s">
        <v>61</v>
      </c>
      <c r="F1108">
        <v>24732.862000000001</v>
      </c>
      <c r="G1108">
        <v>26290.41</v>
      </c>
      <c r="H1108">
        <v>28138.964</v>
      </c>
      <c r="I1108">
        <v>28434.477999999999</v>
      </c>
      <c r="J1108">
        <v>30551.945</v>
      </c>
      <c r="K1108">
        <v>29401.028999999999</v>
      </c>
      <c r="L1108">
        <v>30804.096000000001</v>
      </c>
      <c r="M1108">
        <v>31785.251</v>
      </c>
      <c r="N1108">
        <v>29486.334999999999</v>
      </c>
      <c r="O1108">
        <v>33339.53</v>
      </c>
      <c r="P1108">
        <v>19</v>
      </c>
    </row>
    <row r="1109" spans="1:16" x14ac:dyDescent="0.3">
      <c r="A1109" t="s">
        <v>1251</v>
      </c>
      <c r="B1109" t="s">
        <v>40</v>
      </c>
      <c r="C1109" t="s">
        <v>96</v>
      </c>
      <c r="D1109" t="s">
        <v>20</v>
      </c>
      <c r="E1109" t="s">
        <v>61</v>
      </c>
      <c r="F1109">
        <v>22892.339</v>
      </c>
      <c r="G1109">
        <v>23622.681</v>
      </c>
      <c r="H1109">
        <v>24267.174999999999</v>
      </c>
      <c r="I1109">
        <v>25646.036</v>
      </c>
      <c r="J1109">
        <v>27662.940999999999</v>
      </c>
      <c r="K1109">
        <v>27553.402999999998</v>
      </c>
      <c r="L1109">
        <v>27382.634999999998</v>
      </c>
      <c r="M1109">
        <v>27950.651999999998</v>
      </c>
      <c r="N1109">
        <v>26393.263999999999</v>
      </c>
      <c r="O1109">
        <v>28818.75</v>
      </c>
      <c r="P1109">
        <v>20</v>
      </c>
    </row>
    <row r="1110" spans="1:16" x14ac:dyDescent="0.3">
      <c r="A1110" t="s">
        <v>1252</v>
      </c>
      <c r="B1110" t="s">
        <v>47</v>
      </c>
      <c r="C1110" t="s">
        <v>96</v>
      </c>
      <c r="D1110" t="s">
        <v>20</v>
      </c>
      <c r="E1110" t="s">
        <v>61</v>
      </c>
      <c r="F1110">
        <v>24244.424999999999</v>
      </c>
      <c r="G1110">
        <v>27027.993999999999</v>
      </c>
      <c r="H1110">
        <v>28247.503000000001</v>
      </c>
      <c r="I1110">
        <v>28623.23</v>
      </c>
      <c r="J1110">
        <v>29330.428</v>
      </c>
      <c r="K1110">
        <v>29602.763999999999</v>
      </c>
      <c r="L1110">
        <v>28461.912</v>
      </c>
      <c r="M1110">
        <v>29805.286</v>
      </c>
      <c r="N1110">
        <v>25684.756000000001</v>
      </c>
      <c r="O1110">
        <v>28513.739000000001</v>
      </c>
      <c r="P1110">
        <v>21</v>
      </c>
    </row>
    <row r="1111" spans="1:16" x14ac:dyDescent="0.3">
      <c r="A1111" t="s">
        <v>1253</v>
      </c>
      <c r="B1111" t="s">
        <v>33</v>
      </c>
      <c r="C1111" t="s">
        <v>96</v>
      </c>
      <c r="D1111" t="s">
        <v>20</v>
      </c>
      <c r="E1111" t="s">
        <v>61</v>
      </c>
      <c r="F1111">
        <v>20317.101999999999</v>
      </c>
      <c r="G1111">
        <v>21933.469000000001</v>
      </c>
      <c r="H1111">
        <v>22355.542000000001</v>
      </c>
      <c r="I1111">
        <v>26934.442999999999</v>
      </c>
      <c r="J1111">
        <v>28368.226999999999</v>
      </c>
      <c r="K1111">
        <v>28503.555</v>
      </c>
      <c r="L1111">
        <v>30757.803</v>
      </c>
      <c r="M1111">
        <v>29930.077000000001</v>
      </c>
      <c r="N1111">
        <v>26881.358</v>
      </c>
      <c r="O1111">
        <v>27497.617999999999</v>
      </c>
      <c r="P1111">
        <v>22</v>
      </c>
    </row>
    <row r="1112" spans="1:16" x14ac:dyDescent="0.3">
      <c r="A1112" t="s">
        <v>1254</v>
      </c>
      <c r="B1112" t="s">
        <v>32</v>
      </c>
      <c r="C1112" t="s">
        <v>96</v>
      </c>
      <c r="D1112" t="s">
        <v>20</v>
      </c>
      <c r="E1112" t="s">
        <v>61</v>
      </c>
      <c r="F1112">
        <v>23852.106</v>
      </c>
      <c r="G1112">
        <v>24289.304</v>
      </c>
      <c r="H1112">
        <v>25902.690999999999</v>
      </c>
      <c r="I1112">
        <v>27799.094000000001</v>
      </c>
      <c r="J1112">
        <v>26864.496999999999</v>
      </c>
      <c r="K1112">
        <v>27771.297999999999</v>
      </c>
      <c r="L1112">
        <v>26521.967000000001</v>
      </c>
      <c r="M1112">
        <v>26112.284</v>
      </c>
      <c r="N1112">
        <v>24516.812000000002</v>
      </c>
      <c r="O1112">
        <v>26951.482</v>
      </c>
      <c r="P1112">
        <v>23</v>
      </c>
    </row>
    <row r="1113" spans="1:16" x14ac:dyDescent="0.3">
      <c r="A1113" t="s">
        <v>1255</v>
      </c>
      <c r="B1113" t="s">
        <v>37</v>
      </c>
      <c r="C1113" t="s">
        <v>96</v>
      </c>
      <c r="D1113" t="s">
        <v>20</v>
      </c>
      <c r="E1113" t="s">
        <v>61</v>
      </c>
      <c r="F1113">
        <v>17727.578000000001</v>
      </c>
      <c r="G1113">
        <v>20172.822</v>
      </c>
      <c r="H1113">
        <v>21471.629000000001</v>
      </c>
      <c r="I1113">
        <v>22114.916000000001</v>
      </c>
      <c r="J1113">
        <v>22483.81</v>
      </c>
      <c r="K1113">
        <v>22585.739000000001</v>
      </c>
      <c r="L1113">
        <v>20630.620999999999</v>
      </c>
      <c r="M1113">
        <v>20494.208999999999</v>
      </c>
      <c r="N1113">
        <v>19029.328000000001</v>
      </c>
      <c r="O1113">
        <v>20129.058000000001</v>
      </c>
      <c r="P1113">
        <v>24</v>
      </c>
    </row>
    <row r="1114" spans="1:16" x14ac:dyDescent="0.3">
      <c r="A1114" t="s">
        <v>1256</v>
      </c>
      <c r="B1114" t="s">
        <v>30</v>
      </c>
      <c r="C1114" t="s">
        <v>96</v>
      </c>
      <c r="D1114" t="s">
        <v>20</v>
      </c>
      <c r="E1114" t="s">
        <v>61</v>
      </c>
      <c r="F1114">
        <v>15042.307000000001</v>
      </c>
      <c r="G1114">
        <v>16278.773999999999</v>
      </c>
      <c r="H1114">
        <v>16522.23</v>
      </c>
      <c r="I1114">
        <v>16343.342000000001</v>
      </c>
      <c r="J1114">
        <v>18273.417000000001</v>
      </c>
      <c r="K1114">
        <v>18207.212</v>
      </c>
      <c r="L1114">
        <v>17786.021000000001</v>
      </c>
      <c r="M1114">
        <v>17902.297999999999</v>
      </c>
      <c r="N1114">
        <v>16450.312999999998</v>
      </c>
      <c r="O1114">
        <v>17513.637999999999</v>
      </c>
      <c r="P1114">
        <v>25</v>
      </c>
    </row>
    <row r="1115" spans="1:16" x14ac:dyDescent="0.3">
      <c r="A1115" t="s">
        <v>1257</v>
      </c>
      <c r="B1115" t="s">
        <v>14</v>
      </c>
      <c r="C1115" t="s">
        <v>96</v>
      </c>
      <c r="D1115" t="s">
        <v>20</v>
      </c>
      <c r="E1115" t="s">
        <v>61</v>
      </c>
      <c r="F1115">
        <v>15359.843999999999</v>
      </c>
      <c r="G1115">
        <v>16536.650000000001</v>
      </c>
      <c r="H1115">
        <v>16961.206999999999</v>
      </c>
      <c r="I1115">
        <v>16876.464</v>
      </c>
      <c r="J1115">
        <v>18150.615000000002</v>
      </c>
      <c r="K1115">
        <v>18337.103999999999</v>
      </c>
      <c r="L1115">
        <v>17786.775000000001</v>
      </c>
      <c r="M1115">
        <v>17317.483</v>
      </c>
      <c r="N1115">
        <v>16087.675999999999</v>
      </c>
      <c r="O1115">
        <v>16476.591</v>
      </c>
      <c r="P1115">
        <v>26</v>
      </c>
    </row>
    <row r="1116" spans="1:16" x14ac:dyDescent="0.3">
      <c r="A1116" t="s">
        <v>1258</v>
      </c>
      <c r="B1116" t="s">
        <v>23</v>
      </c>
      <c r="C1116" t="s">
        <v>96</v>
      </c>
      <c r="D1116" t="s">
        <v>20</v>
      </c>
      <c r="E1116" t="s">
        <v>61</v>
      </c>
      <c r="F1116">
        <v>12891.28</v>
      </c>
      <c r="G1116">
        <v>12543.405000000001</v>
      </c>
      <c r="H1116">
        <v>12865.218999999999</v>
      </c>
      <c r="I1116">
        <v>12953.06</v>
      </c>
      <c r="J1116">
        <v>14303.563</v>
      </c>
      <c r="K1116">
        <v>14462.457</v>
      </c>
      <c r="L1116">
        <v>15040.911</v>
      </c>
      <c r="M1116">
        <v>15624.708000000001</v>
      </c>
      <c r="N1116">
        <v>14323.628000000001</v>
      </c>
      <c r="O1116">
        <v>16145.634</v>
      </c>
      <c r="P1116">
        <v>27</v>
      </c>
    </row>
    <row r="1117" spans="1:16" x14ac:dyDescent="0.3">
      <c r="A1117" t="s">
        <v>1259</v>
      </c>
      <c r="B1117" t="s">
        <v>52</v>
      </c>
      <c r="C1117" t="s">
        <v>96</v>
      </c>
      <c r="D1117" t="s">
        <v>20</v>
      </c>
      <c r="E1117" t="s">
        <v>61</v>
      </c>
      <c r="F1117">
        <v>12319.931</v>
      </c>
      <c r="G1117">
        <v>12720.199000000001</v>
      </c>
      <c r="H1117">
        <v>14188.125</v>
      </c>
      <c r="I1117">
        <v>14308.251</v>
      </c>
      <c r="J1117">
        <v>14402.076999999999</v>
      </c>
      <c r="K1117">
        <v>14614.903</v>
      </c>
      <c r="L1117">
        <v>14246.057000000001</v>
      </c>
      <c r="M1117">
        <v>14862.235000000001</v>
      </c>
      <c r="N1117">
        <v>13803.986999999999</v>
      </c>
      <c r="O1117">
        <v>14937.501</v>
      </c>
      <c r="P1117">
        <v>28</v>
      </c>
    </row>
    <row r="1118" spans="1:16" x14ac:dyDescent="0.3">
      <c r="A1118" t="s">
        <v>1260</v>
      </c>
      <c r="B1118" t="s">
        <v>38</v>
      </c>
      <c r="C1118" t="s">
        <v>96</v>
      </c>
      <c r="D1118" t="s">
        <v>20</v>
      </c>
      <c r="E1118" t="s">
        <v>61</v>
      </c>
      <c r="F1118">
        <v>10551.037</v>
      </c>
      <c r="G1118">
        <v>11324.555</v>
      </c>
      <c r="H1118">
        <v>11386.459000000001</v>
      </c>
      <c r="I1118">
        <v>11722.807000000001</v>
      </c>
      <c r="J1118">
        <v>12903.932000000001</v>
      </c>
      <c r="K1118">
        <v>14079.155000000001</v>
      </c>
      <c r="L1118">
        <v>13722.106</v>
      </c>
      <c r="M1118">
        <v>12961.432000000001</v>
      </c>
      <c r="N1118">
        <v>12236.825000000001</v>
      </c>
      <c r="O1118">
        <v>13307.593999999999</v>
      </c>
      <c r="P1118">
        <v>29</v>
      </c>
    </row>
    <row r="1119" spans="1:16" x14ac:dyDescent="0.3">
      <c r="A1119" t="s">
        <v>1261</v>
      </c>
      <c r="B1119" t="s">
        <v>26</v>
      </c>
      <c r="C1119" t="s">
        <v>96</v>
      </c>
      <c r="D1119" t="s">
        <v>20</v>
      </c>
      <c r="E1119" t="s">
        <v>61</v>
      </c>
      <c r="F1119">
        <v>9398.4159999999993</v>
      </c>
      <c r="G1119">
        <v>10139.483</v>
      </c>
      <c r="H1119">
        <v>11271.414000000001</v>
      </c>
      <c r="I1119">
        <v>10913.816999999999</v>
      </c>
      <c r="J1119">
        <v>11608.512000000001</v>
      </c>
      <c r="K1119">
        <v>12373.752</v>
      </c>
      <c r="L1119">
        <v>12841.651</v>
      </c>
      <c r="M1119">
        <v>12860.312</v>
      </c>
      <c r="N1119">
        <v>12427.06</v>
      </c>
      <c r="O1119">
        <v>12907.101000000001</v>
      </c>
      <c r="P1119">
        <v>30</v>
      </c>
    </row>
    <row r="1120" spans="1:16" x14ac:dyDescent="0.3">
      <c r="A1120" t="s">
        <v>1262</v>
      </c>
      <c r="B1120" t="s">
        <v>24</v>
      </c>
      <c r="C1120" t="s">
        <v>96</v>
      </c>
      <c r="D1120" t="s">
        <v>20</v>
      </c>
      <c r="E1120" t="s">
        <v>61</v>
      </c>
      <c r="F1120">
        <v>10245.976000000001</v>
      </c>
      <c r="G1120">
        <v>10386.636</v>
      </c>
      <c r="H1120">
        <v>10495.177</v>
      </c>
      <c r="I1120">
        <v>11418.932000000001</v>
      </c>
      <c r="J1120">
        <v>11193.303</v>
      </c>
      <c r="K1120">
        <v>11150.905000000001</v>
      </c>
      <c r="L1120">
        <v>10924.123</v>
      </c>
      <c r="M1120">
        <v>10409.511</v>
      </c>
      <c r="N1120">
        <v>9737.0249999999996</v>
      </c>
      <c r="O1120">
        <v>10765.817999999999</v>
      </c>
      <c r="P1120">
        <v>31</v>
      </c>
    </row>
    <row r="1121" spans="1:16" x14ac:dyDescent="0.3">
      <c r="A1121" t="s">
        <v>1263</v>
      </c>
      <c r="B1121" t="s">
        <v>49</v>
      </c>
      <c r="C1121" t="s">
        <v>96</v>
      </c>
      <c r="D1121" t="s">
        <v>20</v>
      </c>
      <c r="E1121" t="s">
        <v>61</v>
      </c>
      <c r="F1121">
        <v>6500.5879999999997</v>
      </c>
      <c r="G1121">
        <v>7441.4880000000003</v>
      </c>
      <c r="H1121">
        <v>7347.1279999999997</v>
      </c>
      <c r="I1121">
        <v>7703.8320000000003</v>
      </c>
      <c r="J1121">
        <v>8342.2459999999992</v>
      </c>
      <c r="K1121">
        <v>8580.2160000000003</v>
      </c>
      <c r="L1121">
        <v>8738.0580000000009</v>
      </c>
      <c r="M1121">
        <v>8963.9210000000003</v>
      </c>
      <c r="N1121">
        <v>8242.0159999999996</v>
      </c>
      <c r="O1121">
        <v>9290.5300000000007</v>
      </c>
      <c r="P1121">
        <v>32</v>
      </c>
    </row>
    <row r="1122" spans="1:16" x14ac:dyDescent="0.3">
      <c r="A1122" t="s">
        <v>1264</v>
      </c>
      <c r="B1122" t="s">
        <v>29</v>
      </c>
      <c r="C1122" t="s">
        <v>96</v>
      </c>
      <c r="D1122" t="s">
        <v>20</v>
      </c>
      <c r="E1122" t="s">
        <v>62</v>
      </c>
      <c r="F1122">
        <v>210065.99600000001</v>
      </c>
      <c r="G1122">
        <v>216994.359</v>
      </c>
      <c r="H1122">
        <v>222170.54</v>
      </c>
      <c r="I1122">
        <v>234058.45</v>
      </c>
      <c r="J1122">
        <v>240241.829</v>
      </c>
      <c r="K1122">
        <v>249601.16800000001</v>
      </c>
      <c r="L1122">
        <v>255371.7</v>
      </c>
      <c r="M1122">
        <v>262416.51199999999</v>
      </c>
      <c r="N1122">
        <v>198788.65599999999</v>
      </c>
      <c r="O1122">
        <v>227099.99100000001</v>
      </c>
      <c r="P1122">
        <v>1</v>
      </c>
    </row>
    <row r="1123" spans="1:16" x14ac:dyDescent="0.3">
      <c r="A1123" t="s">
        <v>1265</v>
      </c>
      <c r="B1123" t="s">
        <v>39</v>
      </c>
      <c r="C1123" t="s">
        <v>96</v>
      </c>
      <c r="D1123" t="s">
        <v>20</v>
      </c>
      <c r="E1123" t="s">
        <v>62</v>
      </c>
      <c r="F1123">
        <v>98946.48</v>
      </c>
      <c r="G1123">
        <v>101055.652</v>
      </c>
      <c r="H1123">
        <v>106506.429</v>
      </c>
      <c r="I1123">
        <v>112767.446</v>
      </c>
      <c r="J1123">
        <v>114390.42</v>
      </c>
      <c r="K1123">
        <v>121125.35400000001</v>
      </c>
      <c r="L1123">
        <v>124998.856</v>
      </c>
      <c r="M1123">
        <v>124106.861</v>
      </c>
      <c r="N1123">
        <v>105766.20299999999</v>
      </c>
      <c r="O1123">
        <v>120136.58500000001</v>
      </c>
      <c r="P1123">
        <v>2</v>
      </c>
    </row>
    <row r="1124" spans="1:16" x14ac:dyDescent="0.3">
      <c r="A1124" t="s">
        <v>1266</v>
      </c>
      <c r="B1124" t="s">
        <v>35</v>
      </c>
      <c r="C1124" t="s">
        <v>96</v>
      </c>
      <c r="D1124" t="s">
        <v>20</v>
      </c>
      <c r="E1124" t="s">
        <v>62</v>
      </c>
      <c r="F1124">
        <v>74040.52</v>
      </c>
      <c r="G1124">
        <v>76269.433999999994</v>
      </c>
      <c r="H1124">
        <v>80000.44</v>
      </c>
      <c r="I1124">
        <v>83401.016000000003</v>
      </c>
      <c r="J1124">
        <v>90183.923999999999</v>
      </c>
      <c r="K1124">
        <v>95650.354000000007</v>
      </c>
      <c r="L1124">
        <v>103742.492</v>
      </c>
      <c r="M1124">
        <v>103882.527</v>
      </c>
      <c r="N1124">
        <v>80484.339000000007</v>
      </c>
      <c r="O1124">
        <v>97622.714000000007</v>
      </c>
      <c r="P1124">
        <v>3</v>
      </c>
    </row>
    <row r="1125" spans="1:16" x14ac:dyDescent="0.3">
      <c r="A1125" t="s">
        <v>1267</v>
      </c>
      <c r="B1125" t="s">
        <v>50</v>
      </c>
      <c r="C1125" t="s">
        <v>96</v>
      </c>
      <c r="D1125" t="s">
        <v>20</v>
      </c>
      <c r="E1125" t="s">
        <v>62</v>
      </c>
      <c r="F1125">
        <v>58070.701000000001</v>
      </c>
      <c r="G1125">
        <v>58597.099000000002</v>
      </c>
      <c r="H1125">
        <v>60716.697</v>
      </c>
      <c r="I1125">
        <v>63197.474999999999</v>
      </c>
      <c r="J1125">
        <v>63397.89</v>
      </c>
      <c r="K1125">
        <v>64331.756000000001</v>
      </c>
      <c r="L1125">
        <v>65198.758999999998</v>
      </c>
      <c r="M1125">
        <v>63761.758999999998</v>
      </c>
      <c r="N1125">
        <v>53050.103000000003</v>
      </c>
      <c r="O1125">
        <v>60624.887000000002</v>
      </c>
      <c r="P1125">
        <v>4</v>
      </c>
    </row>
    <row r="1126" spans="1:16" x14ac:dyDescent="0.3">
      <c r="A1126" t="s">
        <v>1268</v>
      </c>
      <c r="B1126" t="s">
        <v>34</v>
      </c>
      <c r="C1126" t="s">
        <v>96</v>
      </c>
      <c r="D1126" t="s">
        <v>20</v>
      </c>
      <c r="E1126" t="s">
        <v>62</v>
      </c>
      <c r="F1126">
        <v>48007.686000000002</v>
      </c>
      <c r="G1126">
        <v>49776.156000000003</v>
      </c>
      <c r="H1126">
        <v>52091.097000000002</v>
      </c>
      <c r="I1126">
        <v>55134.98</v>
      </c>
      <c r="J1126">
        <v>57785.966999999997</v>
      </c>
      <c r="K1126">
        <v>59540.800999999999</v>
      </c>
      <c r="L1126">
        <v>62648.614999999998</v>
      </c>
      <c r="M1126">
        <v>62690.188000000002</v>
      </c>
      <c r="N1126">
        <v>50498.885999999999</v>
      </c>
      <c r="O1126">
        <v>58361.404000000002</v>
      </c>
      <c r="P1126">
        <v>5</v>
      </c>
    </row>
    <row r="1127" spans="1:16" x14ac:dyDescent="0.3">
      <c r="A1127" t="s">
        <v>1269</v>
      </c>
      <c r="B1127" t="s">
        <v>48</v>
      </c>
      <c r="C1127" t="s">
        <v>96</v>
      </c>
      <c r="D1127" t="s">
        <v>20</v>
      </c>
      <c r="E1127" t="s">
        <v>62</v>
      </c>
      <c r="F1127">
        <v>42056.478999999999</v>
      </c>
      <c r="G1127">
        <v>43586.623</v>
      </c>
      <c r="H1127">
        <v>46439.421000000002</v>
      </c>
      <c r="I1127">
        <v>47915.635000000002</v>
      </c>
      <c r="J1127">
        <v>48565.752999999997</v>
      </c>
      <c r="K1127">
        <v>51174.531999999999</v>
      </c>
      <c r="L1127">
        <v>52287.79</v>
      </c>
      <c r="M1127">
        <v>53558.68</v>
      </c>
      <c r="N1127">
        <v>47832.292999999998</v>
      </c>
      <c r="O1127">
        <v>54242.813999999998</v>
      </c>
      <c r="P1127">
        <v>6</v>
      </c>
    </row>
    <row r="1128" spans="1:16" x14ac:dyDescent="0.3">
      <c r="A1128" t="s">
        <v>1270</v>
      </c>
      <c r="B1128" t="s">
        <v>31</v>
      </c>
      <c r="C1128" t="s">
        <v>96</v>
      </c>
      <c r="D1128" t="s">
        <v>20</v>
      </c>
      <c r="E1128" t="s">
        <v>62</v>
      </c>
      <c r="F1128">
        <v>42619.550999999999</v>
      </c>
      <c r="G1128">
        <v>44131.413</v>
      </c>
      <c r="H1128">
        <v>46436.983999999997</v>
      </c>
      <c r="I1128">
        <v>48133.144999999997</v>
      </c>
      <c r="J1128">
        <v>48980.533000000003</v>
      </c>
      <c r="K1128">
        <v>51200.224999999999</v>
      </c>
      <c r="L1128">
        <v>53214.421999999999</v>
      </c>
      <c r="M1128">
        <v>51854.928999999996</v>
      </c>
      <c r="N1128">
        <v>42171.964</v>
      </c>
      <c r="O1128">
        <v>47008.762000000002</v>
      </c>
      <c r="P1128">
        <v>7</v>
      </c>
    </row>
    <row r="1129" spans="1:16" x14ac:dyDescent="0.3">
      <c r="A1129" t="s">
        <v>1271</v>
      </c>
      <c r="B1129" t="s">
        <v>25</v>
      </c>
      <c r="C1129" t="s">
        <v>96</v>
      </c>
      <c r="D1129" t="s">
        <v>20</v>
      </c>
      <c r="E1129" t="s">
        <v>62</v>
      </c>
      <c r="F1129">
        <v>37335.514000000003</v>
      </c>
      <c r="G1129">
        <v>38166.644999999997</v>
      </c>
      <c r="H1129">
        <v>40159.637000000002</v>
      </c>
      <c r="I1129">
        <v>41706.548999999999</v>
      </c>
      <c r="J1129">
        <v>43329.334999999999</v>
      </c>
      <c r="K1129">
        <v>47756.81</v>
      </c>
      <c r="L1129">
        <v>49754.375999999997</v>
      </c>
      <c r="M1129">
        <v>50487.226999999999</v>
      </c>
      <c r="N1129">
        <v>40351.476999999999</v>
      </c>
      <c r="O1129">
        <v>44206.963000000003</v>
      </c>
      <c r="P1129">
        <v>8</v>
      </c>
    </row>
    <row r="1130" spans="1:16" x14ac:dyDescent="0.3">
      <c r="A1130" t="s">
        <v>1272</v>
      </c>
      <c r="B1130" t="s">
        <v>41</v>
      </c>
      <c r="C1130" t="s">
        <v>96</v>
      </c>
      <c r="D1130" t="s">
        <v>20</v>
      </c>
      <c r="E1130" t="s">
        <v>62</v>
      </c>
      <c r="F1130">
        <v>36767.398999999998</v>
      </c>
      <c r="G1130">
        <v>37948.483</v>
      </c>
      <c r="H1130">
        <v>38812.482000000004</v>
      </c>
      <c r="I1130">
        <v>40402.192000000003</v>
      </c>
      <c r="J1130">
        <v>40986.311000000002</v>
      </c>
      <c r="K1130">
        <v>41449.135999999999</v>
      </c>
      <c r="L1130">
        <v>41941.019</v>
      </c>
      <c r="M1130">
        <v>40854.464</v>
      </c>
      <c r="N1130">
        <v>31773.032999999999</v>
      </c>
      <c r="O1130">
        <v>36012.870999999999</v>
      </c>
      <c r="P1130">
        <v>9</v>
      </c>
    </row>
    <row r="1131" spans="1:16" x14ac:dyDescent="0.3">
      <c r="A1131" t="s">
        <v>1273</v>
      </c>
      <c r="B1131" t="s">
        <v>28</v>
      </c>
      <c r="C1131" t="s">
        <v>96</v>
      </c>
      <c r="D1131" t="s">
        <v>20</v>
      </c>
      <c r="E1131" t="s">
        <v>62</v>
      </c>
      <c r="F1131">
        <v>19076.992999999999</v>
      </c>
      <c r="G1131">
        <v>19990.86</v>
      </c>
      <c r="H1131">
        <v>21182.175999999999</v>
      </c>
      <c r="I1131">
        <v>23053.076000000001</v>
      </c>
      <c r="J1131">
        <v>25147.769</v>
      </c>
      <c r="K1131">
        <v>27103.564999999999</v>
      </c>
      <c r="L1131">
        <v>28492.12</v>
      </c>
      <c r="M1131">
        <v>28876.377</v>
      </c>
      <c r="N1131">
        <v>24890.561000000002</v>
      </c>
      <c r="O1131">
        <v>28109.302</v>
      </c>
      <c r="P1131">
        <v>10</v>
      </c>
    </row>
    <row r="1132" spans="1:16" x14ac:dyDescent="0.3">
      <c r="A1132" t="s">
        <v>1274</v>
      </c>
      <c r="B1132" t="s">
        <v>22</v>
      </c>
      <c r="C1132" t="s">
        <v>96</v>
      </c>
      <c r="D1132" t="s">
        <v>20</v>
      </c>
      <c r="E1132" t="s">
        <v>62</v>
      </c>
      <c r="F1132">
        <v>22830.638999999999</v>
      </c>
      <c r="G1132">
        <v>22878.774000000001</v>
      </c>
      <c r="H1132">
        <v>23399.412</v>
      </c>
      <c r="I1132">
        <v>24344.048999999999</v>
      </c>
      <c r="J1132">
        <v>26003.343000000001</v>
      </c>
      <c r="K1132">
        <v>26882.741000000002</v>
      </c>
      <c r="L1132">
        <v>27962.59</v>
      </c>
      <c r="M1132">
        <v>27969.027999999998</v>
      </c>
      <c r="N1132">
        <v>22229.838</v>
      </c>
      <c r="O1132">
        <v>26044.304</v>
      </c>
      <c r="P1132">
        <v>11</v>
      </c>
    </row>
    <row r="1133" spans="1:16" x14ac:dyDescent="0.3">
      <c r="A1133" t="s">
        <v>1275</v>
      </c>
      <c r="B1133" t="s">
        <v>36</v>
      </c>
      <c r="C1133" t="s">
        <v>96</v>
      </c>
      <c r="D1133" t="s">
        <v>20</v>
      </c>
      <c r="E1133" t="s">
        <v>62</v>
      </c>
      <c r="F1133">
        <v>25842.254000000001</v>
      </c>
      <c r="G1133">
        <v>26654.987000000001</v>
      </c>
      <c r="H1133">
        <v>27248.451000000001</v>
      </c>
      <c r="I1133">
        <v>27795.159</v>
      </c>
      <c r="J1133">
        <v>28554.647000000001</v>
      </c>
      <c r="K1133">
        <v>29642.136999999999</v>
      </c>
      <c r="L1133">
        <v>30623.597000000002</v>
      </c>
      <c r="M1133">
        <v>29058.159</v>
      </c>
      <c r="N1133">
        <v>22252.274000000001</v>
      </c>
      <c r="O1133">
        <v>25751.918000000001</v>
      </c>
      <c r="P1133">
        <v>12</v>
      </c>
    </row>
    <row r="1134" spans="1:16" x14ac:dyDescent="0.3">
      <c r="A1134" t="s">
        <v>1276</v>
      </c>
      <c r="B1134" t="s">
        <v>33</v>
      </c>
      <c r="C1134" t="s">
        <v>96</v>
      </c>
      <c r="D1134" t="s">
        <v>20</v>
      </c>
      <c r="E1134" t="s">
        <v>62</v>
      </c>
      <c r="F1134">
        <v>18315.802</v>
      </c>
      <c r="G1134">
        <v>19925.879000000001</v>
      </c>
      <c r="H1134">
        <v>21307.904999999999</v>
      </c>
      <c r="I1134">
        <v>22781.241000000002</v>
      </c>
      <c r="J1134">
        <v>24265.434000000001</v>
      </c>
      <c r="K1134">
        <v>26094.725999999999</v>
      </c>
      <c r="L1134">
        <v>27468.112000000001</v>
      </c>
      <c r="M1134">
        <v>27476.316999999999</v>
      </c>
      <c r="N1134">
        <v>22975.733</v>
      </c>
      <c r="O1134">
        <v>24884.955999999998</v>
      </c>
      <c r="P1134">
        <v>13</v>
      </c>
    </row>
    <row r="1135" spans="1:16" x14ac:dyDescent="0.3">
      <c r="A1135" t="s">
        <v>1277</v>
      </c>
      <c r="B1135" t="s">
        <v>45</v>
      </c>
      <c r="C1135" t="s">
        <v>96</v>
      </c>
      <c r="D1135" t="s">
        <v>20</v>
      </c>
      <c r="E1135" t="s">
        <v>62</v>
      </c>
      <c r="F1135">
        <v>21511.49</v>
      </c>
      <c r="G1135">
        <v>21708.498</v>
      </c>
      <c r="H1135">
        <v>21935.223000000002</v>
      </c>
      <c r="I1135">
        <v>22491.706999999999</v>
      </c>
      <c r="J1135">
        <v>23455.101999999999</v>
      </c>
      <c r="K1135">
        <v>24371.505000000001</v>
      </c>
      <c r="L1135">
        <v>24359.178</v>
      </c>
      <c r="M1135">
        <v>24825.871999999999</v>
      </c>
      <c r="N1135">
        <v>20790.681</v>
      </c>
      <c r="O1135">
        <v>23191.575000000001</v>
      </c>
      <c r="P1135">
        <v>14</v>
      </c>
    </row>
    <row r="1136" spans="1:16" x14ac:dyDescent="0.3">
      <c r="A1136" t="s">
        <v>1278</v>
      </c>
      <c r="B1136" t="s">
        <v>42</v>
      </c>
      <c r="C1136" t="s">
        <v>96</v>
      </c>
      <c r="D1136" t="s">
        <v>20</v>
      </c>
      <c r="E1136" t="s">
        <v>62</v>
      </c>
      <c r="F1136">
        <v>28212.46</v>
      </c>
      <c r="G1136">
        <v>27809.277999999998</v>
      </c>
      <c r="H1136">
        <v>28114.976999999999</v>
      </c>
      <c r="I1136">
        <v>27432.064999999999</v>
      </c>
      <c r="J1136">
        <v>27820.951000000001</v>
      </c>
      <c r="K1136">
        <v>28144.511999999999</v>
      </c>
      <c r="L1136">
        <v>28260.618999999999</v>
      </c>
      <c r="M1136">
        <v>25103.806</v>
      </c>
      <c r="N1136">
        <v>20001.866000000002</v>
      </c>
      <c r="O1136">
        <v>22239.453000000001</v>
      </c>
      <c r="P1136">
        <v>15</v>
      </c>
    </row>
    <row r="1137" spans="1:16" x14ac:dyDescent="0.3">
      <c r="A1137" t="s">
        <v>1279</v>
      </c>
      <c r="B1137" t="s">
        <v>46</v>
      </c>
      <c r="C1137" t="s">
        <v>96</v>
      </c>
      <c r="D1137" t="s">
        <v>20</v>
      </c>
      <c r="E1137" t="s">
        <v>62</v>
      </c>
      <c r="F1137">
        <v>20133.173999999999</v>
      </c>
      <c r="G1137">
        <v>20059.975999999999</v>
      </c>
      <c r="H1137">
        <v>20370.451000000001</v>
      </c>
      <c r="I1137">
        <v>21070.487000000001</v>
      </c>
      <c r="J1137">
        <v>21362.518</v>
      </c>
      <c r="K1137">
        <v>22297.101999999999</v>
      </c>
      <c r="L1137">
        <v>22895.040000000001</v>
      </c>
      <c r="M1137">
        <v>21811.752</v>
      </c>
      <c r="N1137">
        <v>18276.047999999999</v>
      </c>
      <c r="O1137">
        <v>20559.569</v>
      </c>
      <c r="P1137">
        <v>16</v>
      </c>
    </row>
    <row r="1138" spans="1:16" x14ac:dyDescent="0.3">
      <c r="A1138" t="s">
        <v>1280</v>
      </c>
      <c r="B1138" t="s">
        <v>44</v>
      </c>
      <c r="C1138" t="s">
        <v>96</v>
      </c>
      <c r="D1138" t="s">
        <v>20</v>
      </c>
      <c r="E1138" t="s">
        <v>62</v>
      </c>
      <c r="F1138">
        <v>16915.62</v>
      </c>
      <c r="G1138">
        <v>17304.442999999999</v>
      </c>
      <c r="H1138">
        <v>17792.216</v>
      </c>
      <c r="I1138">
        <v>18578.503000000001</v>
      </c>
      <c r="J1138">
        <v>18972.974999999999</v>
      </c>
      <c r="K1138">
        <v>19246.406999999999</v>
      </c>
      <c r="L1138">
        <v>19745.319</v>
      </c>
      <c r="M1138">
        <v>19390.575000000001</v>
      </c>
      <c r="N1138">
        <v>16700.725999999999</v>
      </c>
      <c r="O1138">
        <v>19553.46</v>
      </c>
      <c r="P1138">
        <v>17</v>
      </c>
    </row>
    <row r="1139" spans="1:16" x14ac:dyDescent="0.3">
      <c r="A1139" t="s">
        <v>1281</v>
      </c>
      <c r="B1139" t="s">
        <v>32</v>
      </c>
      <c r="C1139" t="s">
        <v>96</v>
      </c>
      <c r="D1139" t="s">
        <v>20</v>
      </c>
      <c r="E1139" t="s">
        <v>62</v>
      </c>
      <c r="F1139">
        <v>22354.550999999999</v>
      </c>
      <c r="G1139">
        <v>22382.915000000001</v>
      </c>
      <c r="H1139">
        <v>22636.852999999999</v>
      </c>
      <c r="I1139">
        <v>23037.945</v>
      </c>
      <c r="J1139">
        <v>23249.113000000001</v>
      </c>
      <c r="K1139">
        <v>22439.719000000001</v>
      </c>
      <c r="L1139">
        <v>22509.659</v>
      </c>
      <c r="M1139">
        <v>22592.09</v>
      </c>
      <c r="N1139">
        <v>16195.178</v>
      </c>
      <c r="O1139">
        <v>19410.989000000001</v>
      </c>
      <c r="P1139">
        <v>18</v>
      </c>
    </row>
    <row r="1140" spans="1:16" x14ac:dyDescent="0.3">
      <c r="A1140" t="s">
        <v>1282</v>
      </c>
      <c r="B1140" t="s">
        <v>43</v>
      </c>
      <c r="C1140" t="s">
        <v>96</v>
      </c>
      <c r="D1140" t="s">
        <v>20</v>
      </c>
      <c r="E1140" t="s">
        <v>62</v>
      </c>
      <c r="F1140">
        <v>13509.807000000001</v>
      </c>
      <c r="G1140">
        <v>14379.415999999999</v>
      </c>
      <c r="H1140">
        <v>15337.833000000001</v>
      </c>
      <c r="I1140">
        <v>16738.55</v>
      </c>
      <c r="J1140">
        <v>18221.560000000001</v>
      </c>
      <c r="K1140">
        <v>19322.857</v>
      </c>
      <c r="L1140">
        <v>19797.942999999999</v>
      </c>
      <c r="M1140">
        <v>19477.881000000001</v>
      </c>
      <c r="N1140">
        <v>12065.999</v>
      </c>
      <c r="O1140">
        <v>17221.708999999999</v>
      </c>
      <c r="P1140">
        <v>19</v>
      </c>
    </row>
    <row r="1141" spans="1:16" x14ac:dyDescent="0.3">
      <c r="A1141" t="s">
        <v>1283</v>
      </c>
      <c r="B1141" t="s">
        <v>47</v>
      </c>
      <c r="C1141" t="s">
        <v>96</v>
      </c>
      <c r="D1141" t="s">
        <v>20</v>
      </c>
      <c r="E1141" t="s">
        <v>62</v>
      </c>
      <c r="F1141">
        <v>14072.531999999999</v>
      </c>
      <c r="G1141">
        <v>14675.016</v>
      </c>
      <c r="H1141">
        <v>15388.328</v>
      </c>
      <c r="I1141">
        <v>16305.035</v>
      </c>
      <c r="J1141">
        <v>15916.456</v>
      </c>
      <c r="K1141">
        <v>15563.838</v>
      </c>
      <c r="L1141">
        <v>15501.502</v>
      </c>
      <c r="M1141">
        <v>15058.873</v>
      </c>
      <c r="N1141">
        <v>12114.34</v>
      </c>
      <c r="O1141">
        <v>14016.343000000001</v>
      </c>
      <c r="P1141">
        <v>20</v>
      </c>
    </row>
    <row r="1142" spans="1:16" x14ac:dyDescent="0.3">
      <c r="A1142" t="s">
        <v>1284</v>
      </c>
      <c r="B1142" t="s">
        <v>30</v>
      </c>
      <c r="C1142" t="s">
        <v>96</v>
      </c>
      <c r="D1142" t="s">
        <v>20</v>
      </c>
      <c r="E1142" t="s">
        <v>62</v>
      </c>
      <c r="F1142">
        <v>12522.343999999999</v>
      </c>
      <c r="G1142">
        <v>12595.58</v>
      </c>
      <c r="H1142">
        <v>13029.186</v>
      </c>
      <c r="I1142">
        <v>13264.138000000001</v>
      </c>
      <c r="J1142">
        <v>14056.396000000001</v>
      </c>
      <c r="K1142">
        <v>14375.358</v>
      </c>
      <c r="L1142">
        <v>14750.739</v>
      </c>
      <c r="M1142">
        <v>14774.832</v>
      </c>
      <c r="N1142">
        <v>11817.712</v>
      </c>
      <c r="O1142">
        <v>13398.41</v>
      </c>
      <c r="P1142">
        <v>21</v>
      </c>
    </row>
    <row r="1143" spans="1:16" x14ac:dyDescent="0.3">
      <c r="A1143" t="s">
        <v>1285</v>
      </c>
      <c r="B1143" t="s">
        <v>26</v>
      </c>
      <c r="C1143" t="s">
        <v>96</v>
      </c>
      <c r="D1143" t="s">
        <v>20</v>
      </c>
      <c r="E1143" t="s">
        <v>62</v>
      </c>
      <c r="F1143">
        <v>8764.7849999999999</v>
      </c>
      <c r="G1143">
        <v>9083.5439999999999</v>
      </c>
      <c r="H1143">
        <v>9621.6970000000001</v>
      </c>
      <c r="I1143">
        <v>10169.253000000001</v>
      </c>
      <c r="J1143">
        <v>10717.811</v>
      </c>
      <c r="K1143">
        <v>11581.713</v>
      </c>
      <c r="L1143">
        <v>12394.342000000001</v>
      </c>
      <c r="M1143">
        <v>12644.694</v>
      </c>
      <c r="N1143">
        <v>11561.184999999999</v>
      </c>
      <c r="O1143">
        <v>13109.029</v>
      </c>
      <c r="P1143">
        <v>22</v>
      </c>
    </row>
    <row r="1144" spans="1:16" x14ac:dyDescent="0.3">
      <c r="A1144" t="s">
        <v>1286</v>
      </c>
      <c r="B1144" t="s">
        <v>40</v>
      </c>
      <c r="C1144" t="s">
        <v>96</v>
      </c>
      <c r="D1144" t="s">
        <v>20</v>
      </c>
      <c r="E1144" t="s">
        <v>62</v>
      </c>
      <c r="F1144">
        <v>13038.796</v>
      </c>
      <c r="G1144">
        <v>13346.534</v>
      </c>
      <c r="H1144">
        <v>13561.284</v>
      </c>
      <c r="I1144">
        <v>13923.666999999999</v>
      </c>
      <c r="J1144">
        <v>14209.222</v>
      </c>
      <c r="K1144">
        <v>13262.18</v>
      </c>
      <c r="L1144">
        <v>14175.093000000001</v>
      </c>
      <c r="M1144">
        <v>14298.648999999999</v>
      </c>
      <c r="N1144">
        <v>10381.832</v>
      </c>
      <c r="O1144">
        <v>12819.576999999999</v>
      </c>
      <c r="P1144">
        <v>23</v>
      </c>
    </row>
    <row r="1145" spans="1:16" x14ac:dyDescent="0.3">
      <c r="A1145" t="s">
        <v>1287</v>
      </c>
      <c r="B1145" t="s">
        <v>37</v>
      </c>
      <c r="C1145" t="s">
        <v>96</v>
      </c>
      <c r="D1145" t="s">
        <v>20</v>
      </c>
      <c r="E1145" t="s">
        <v>62</v>
      </c>
      <c r="F1145">
        <v>13899.715</v>
      </c>
      <c r="G1145">
        <v>13529.061</v>
      </c>
      <c r="H1145">
        <v>13450.343000000001</v>
      </c>
      <c r="I1145">
        <v>13858.409</v>
      </c>
      <c r="J1145">
        <v>14403.02</v>
      </c>
      <c r="K1145">
        <v>14233.341</v>
      </c>
      <c r="L1145">
        <v>14565.965</v>
      </c>
      <c r="M1145">
        <v>13921.055</v>
      </c>
      <c r="N1145">
        <v>10711.423000000001</v>
      </c>
      <c r="O1145">
        <v>12346.177</v>
      </c>
      <c r="P1145">
        <v>24</v>
      </c>
    </row>
    <row r="1146" spans="1:16" x14ac:dyDescent="0.3">
      <c r="A1146" t="s">
        <v>1288</v>
      </c>
      <c r="B1146" t="s">
        <v>14</v>
      </c>
      <c r="C1146" t="s">
        <v>96</v>
      </c>
      <c r="D1146" t="s">
        <v>20</v>
      </c>
      <c r="E1146" t="s">
        <v>62</v>
      </c>
      <c r="F1146">
        <v>8599.7829999999994</v>
      </c>
      <c r="G1146">
        <v>8875.4560000000001</v>
      </c>
      <c r="H1146">
        <v>9293.2669999999998</v>
      </c>
      <c r="I1146">
        <v>9645.4869999999992</v>
      </c>
      <c r="J1146">
        <v>9923.0069999999996</v>
      </c>
      <c r="K1146">
        <v>10140.472</v>
      </c>
      <c r="L1146">
        <v>10446.663</v>
      </c>
      <c r="M1146">
        <v>11598.887000000001</v>
      </c>
      <c r="N1146">
        <v>9686.8529999999992</v>
      </c>
      <c r="O1146">
        <v>10651.540999999999</v>
      </c>
      <c r="P1146">
        <v>25</v>
      </c>
    </row>
    <row r="1147" spans="1:16" x14ac:dyDescent="0.3">
      <c r="A1147" t="s">
        <v>1289</v>
      </c>
      <c r="B1147" t="s">
        <v>51</v>
      </c>
      <c r="C1147" t="s">
        <v>96</v>
      </c>
      <c r="D1147" t="s">
        <v>20</v>
      </c>
      <c r="E1147" t="s">
        <v>62</v>
      </c>
      <c r="F1147">
        <v>9415.89</v>
      </c>
      <c r="G1147">
        <v>9431.5499999999993</v>
      </c>
      <c r="H1147">
        <v>9863.4560000000001</v>
      </c>
      <c r="I1147">
        <v>10056.153</v>
      </c>
      <c r="J1147">
        <v>10284.795</v>
      </c>
      <c r="K1147">
        <v>10532.367</v>
      </c>
      <c r="L1147">
        <v>11247.957</v>
      </c>
      <c r="M1147">
        <v>11467.210999999999</v>
      </c>
      <c r="N1147">
        <v>8954.1080000000002</v>
      </c>
      <c r="O1147">
        <v>10342.775</v>
      </c>
      <c r="P1147">
        <v>26</v>
      </c>
    </row>
    <row r="1148" spans="1:16" x14ac:dyDescent="0.3">
      <c r="A1148" t="s">
        <v>1290</v>
      </c>
      <c r="B1148" t="s">
        <v>27</v>
      </c>
      <c r="C1148" t="s">
        <v>96</v>
      </c>
      <c r="D1148" t="s">
        <v>20</v>
      </c>
      <c r="E1148" t="s">
        <v>62</v>
      </c>
      <c r="F1148">
        <v>13415.136</v>
      </c>
      <c r="G1148">
        <v>13328.975</v>
      </c>
      <c r="H1148">
        <v>13753.951999999999</v>
      </c>
      <c r="I1148">
        <v>13704.083000000001</v>
      </c>
      <c r="J1148">
        <v>13629.540999999999</v>
      </c>
      <c r="K1148">
        <v>12960.717000000001</v>
      </c>
      <c r="L1148">
        <v>12732.371999999999</v>
      </c>
      <c r="M1148">
        <v>12563.672</v>
      </c>
      <c r="N1148">
        <v>8911.9169999999995</v>
      </c>
      <c r="O1148">
        <v>10134.608</v>
      </c>
      <c r="P1148">
        <v>27</v>
      </c>
    </row>
    <row r="1149" spans="1:16" x14ac:dyDescent="0.3">
      <c r="A1149" t="s">
        <v>1291</v>
      </c>
      <c r="B1149" t="s">
        <v>23</v>
      </c>
      <c r="C1149" t="s">
        <v>96</v>
      </c>
      <c r="D1149" t="s">
        <v>20</v>
      </c>
      <c r="E1149" t="s">
        <v>62</v>
      </c>
      <c r="F1149">
        <v>7865.442</v>
      </c>
      <c r="G1149">
        <v>8205.893</v>
      </c>
      <c r="H1149">
        <v>8475.2960000000003</v>
      </c>
      <c r="I1149">
        <v>8485.9779999999992</v>
      </c>
      <c r="J1149">
        <v>8598.366</v>
      </c>
      <c r="K1149">
        <v>9229.0740000000005</v>
      </c>
      <c r="L1149">
        <v>9600.598</v>
      </c>
      <c r="M1149">
        <v>10012.598</v>
      </c>
      <c r="N1149">
        <v>6937.64</v>
      </c>
      <c r="O1149">
        <v>9172.8970000000008</v>
      </c>
      <c r="P1149">
        <v>28</v>
      </c>
    </row>
    <row r="1150" spans="1:16" x14ac:dyDescent="0.3">
      <c r="A1150" t="s">
        <v>1292</v>
      </c>
      <c r="B1150" t="s">
        <v>24</v>
      </c>
      <c r="C1150" t="s">
        <v>96</v>
      </c>
      <c r="D1150" t="s">
        <v>20</v>
      </c>
      <c r="E1150" t="s">
        <v>62</v>
      </c>
      <c r="F1150">
        <v>12271.137000000001</v>
      </c>
      <c r="G1150">
        <v>12744.401</v>
      </c>
      <c r="H1150">
        <v>12621.221</v>
      </c>
      <c r="I1150">
        <v>10654.277</v>
      </c>
      <c r="J1150">
        <v>9524.6200000000008</v>
      </c>
      <c r="K1150">
        <v>8880.6720000000005</v>
      </c>
      <c r="L1150">
        <v>8840.6</v>
      </c>
      <c r="M1150">
        <v>8689.2810000000009</v>
      </c>
      <c r="N1150">
        <v>7438.4430000000002</v>
      </c>
      <c r="O1150">
        <v>8511.3709999999992</v>
      </c>
      <c r="P1150">
        <v>29</v>
      </c>
    </row>
    <row r="1151" spans="1:16" x14ac:dyDescent="0.3">
      <c r="A1151" t="s">
        <v>1293</v>
      </c>
      <c r="B1151" t="s">
        <v>49</v>
      </c>
      <c r="C1151" t="s">
        <v>96</v>
      </c>
      <c r="D1151" t="s">
        <v>20</v>
      </c>
      <c r="E1151" t="s">
        <v>62</v>
      </c>
      <c r="F1151">
        <v>7488.348</v>
      </c>
      <c r="G1151">
        <v>7573.4669999999996</v>
      </c>
      <c r="H1151">
        <v>7388.9790000000003</v>
      </c>
      <c r="I1151">
        <v>7184.7430000000004</v>
      </c>
      <c r="J1151">
        <v>7114.6490000000003</v>
      </c>
      <c r="K1151">
        <v>6735.1220000000003</v>
      </c>
      <c r="L1151">
        <v>6487.9849999999997</v>
      </c>
      <c r="M1151">
        <v>5754.4840000000004</v>
      </c>
      <c r="N1151">
        <v>4005.7350000000001</v>
      </c>
      <c r="O1151">
        <v>4266.0690000000004</v>
      </c>
      <c r="P1151">
        <v>30</v>
      </c>
    </row>
    <row r="1152" spans="1:16" x14ac:dyDescent="0.3">
      <c r="A1152" t="s">
        <v>1294</v>
      </c>
      <c r="B1152" t="s">
        <v>52</v>
      </c>
      <c r="C1152" t="s">
        <v>96</v>
      </c>
      <c r="D1152" t="s">
        <v>20</v>
      </c>
      <c r="E1152" t="s">
        <v>62</v>
      </c>
      <c r="F1152">
        <v>3941.7820000000002</v>
      </c>
      <c r="G1152">
        <v>3959.4259999999999</v>
      </c>
      <c r="H1152">
        <v>4160.1390000000001</v>
      </c>
      <c r="I1152">
        <v>4282.2389999999996</v>
      </c>
      <c r="J1152">
        <v>4372.4780000000001</v>
      </c>
      <c r="K1152">
        <v>4418.625</v>
      </c>
      <c r="L1152">
        <v>4464.2420000000002</v>
      </c>
      <c r="M1152">
        <v>4606.1610000000001</v>
      </c>
      <c r="N1152">
        <v>3695.1680000000001</v>
      </c>
      <c r="O1152">
        <v>4172.1459999999997</v>
      </c>
      <c r="P1152">
        <v>31</v>
      </c>
    </row>
    <row r="1153" spans="1:16" x14ac:dyDescent="0.3">
      <c r="A1153" t="s">
        <v>1295</v>
      </c>
      <c r="B1153" t="s">
        <v>38</v>
      </c>
      <c r="C1153" t="s">
        <v>96</v>
      </c>
      <c r="D1153" t="s">
        <v>20</v>
      </c>
      <c r="E1153" t="s">
        <v>62</v>
      </c>
      <c r="F1153">
        <v>4440.8829999999998</v>
      </c>
      <c r="G1153">
        <v>4525.8919999999998</v>
      </c>
      <c r="H1153">
        <v>4686.5879999999997</v>
      </c>
      <c r="I1153">
        <v>4922.8590000000004</v>
      </c>
      <c r="J1153">
        <v>5064.6109999999999</v>
      </c>
      <c r="K1153">
        <v>5035.3339999999998</v>
      </c>
      <c r="L1153">
        <v>5048.5929999999998</v>
      </c>
      <c r="M1153">
        <v>4751.6930000000002</v>
      </c>
      <c r="N1153">
        <v>3436.893</v>
      </c>
      <c r="O1153">
        <v>4125.4359999999997</v>
      </c>
      <c r="P1153">
        <v>32</v>
      </c>
    </row>
    <row r="1154" spans="1:16" x14ac:dyDescent="0.3">
      <c r="A1154" t="s">
        <v>1296</v>
      </c>
      <c r="B1154" t="s">
        <v>29</v>
      </c>
      <c r="C1154" t="s">
        <v>96</v>
      </c>
      <c r="D1154" t="s">
        <v>20</v>
      </c>
      <c r="E1154" t="s">
        <v>63</v>
      </c>
      <c r="F1154">
        <v>188377.58499999999</v>
      </c>
      <c r="G1154">
        <v>193900.17</v>
      </c>
      <c r="H1154">
        <v>204560.07500000001</v>
      </c>
      <c r="I1154">
        <v>252637.639</v>
      </c>
      <c r="J1154">
        <v>286795.60700000002</v>
      </c>
      <c r="K1154">
        <v>315395.57900000003</v>
      </c>
      <c r="L1154">
        <v>326230.44699999999</v>
      </c>
      <c r="M1154">
        <v>330172.886</v>
      </c>
      <c r="N1154">
        <v>330786.10800000001</v>
      </c>
      <c r="O1154">
        <v>358486.12300000002</v>
      </c>
      <c r="P1154">
        <v>1</v>
      </c>
    </row>
    <row r="1155" spans="1:16" x14ac:dyDescent="0.3">
      <c r="A1155" t="s">
        <v>1297</v>
      </c>
      <c r="B1155" t="s">
        <v>39</v>
      </c>
      <c r="C1155" t="s">
        <v>96</v>
      </c>
      <c r="D1155" t="s">
        <v>20</v>
      </c>
      <c r="E1155" t="s">
        <v>63</v>
      </c>
      <c r="F1155">
        <v>24914.582999999999</v>
      </c>
      <c r="G1155">
        <v>26119.977999999999</v>
      </c>
      <c r="H1155">
        <v>27580.935000000001</v>
      </c>
      <c r="I1155">
        <v>31446.847000000002</v>
      </c>
      <c r="J1155">
        <v>36682.525000000001</v>
      </c>
      <c r="K1155">
        <v>40035.788</v>
      </c>
      <c r="L1155">
        <v>43745.355000000003</v>
      </c>
      <c r="M1155">
        <v>45031.946000000004</v>
      </c>
      <c r="N1155">
        <v>45750.909</v>
      </c>
      <c r="O1155">
        <v>50407.805999999997</v>
      </c>
      <c r="P1155">
        <v>2</v>
      </c>
    </row>
    <row r="1156" spans="1:16" x14ac:dyDescent="0.3">
      <c r="A1156" t="s">
        <v>1298</v>
      </c>
      <c r="B1156" t="s">
        <v>34</v>
      </c>
      <c r="C1156" t="s">
        <v>96</v>
      </c>
      <c r="D1156" t="s">
        <v>20</v>
      </c>
      <c r="E1156" t="s">
        <v>63</v>
      </c>
      <c r="F1156">
        <v>14153.187</v>
      </c>
      <c r="G1156">
        <v>14697.764999999999</v>
      </c>
      <c r="H1156">
        <v>15544.959000000001</v>
      </c>
      <c r="I1156">
        <v>18295.325000000001</v>
      </c>
      <c r="J1156">
        <v>22266.06</v>
      </c>
      <c r="K1156">
        <v>24102.413</v>
      </c>
      <c r="L1156">
        <v>26205.057000000001</v>
      </c>
      <c r="M1156">
        <v>27515.645</v>
      </c>
      <c r="N1156">
        <v>27074.364000000001</v>
      </c>
      <c r="O1156">
        <v>29128.170999999998</v>
      </c>
      <c r="P1156">
        <v>3</v>
      </c>
    </row>
    <row r="1157" spans="1:16" x14ac:dyDescent="0.3">
      <c r="A1157" t="s">
        <v>1299</v>
      </c>
      <c r="B1157" t="s">
        <v>42</v>
      </c>
      <c r="C1157" t="s">
        <v>96</v>
      </c>
      <c r="D1157" t="s">
        <v>20</v>
      </c>
      <c r="E1157" t="s">
        <v>63</v>
      </c>
      <c r="F1157">
        <v>6381.1480000000001</v>
      </c>
      <c r="G1157">
        <v>6957.6819999999998</v>
      </c>
      <c r="H1157">
        <v>7287.94</v>
      </c>
      <c r="I1157">
        <v>8712.3119999999999</v>
      </c>
      <c r="J1157">
        <v>10795.286</v>
      </c>
      <c r="K1157">
        <v>12297.834999999999</v>
      </c>
      <c r="L1157">
        <v>13274.102000000001</v>
      </c>
      <c r="M1157">
        <v>15178.869000000001</v>
      </c>
      <c r="N1157">
        <v>15607.261</v>
      </c>
      <c r="O1157">
        <v>16856.358</v>
      </c>
      <c r="P1157">
        <v>4</v>
      </c>
    </row>
    <row r="1158" spans="1:16" x14ac:dyDescent="0.3">
      <c r="A1158" t="s">
        <v>1300</v>
      </c>
      <c r="B1158" t="s">
        <v>35</v>
      </c>
      <c r="C1158" t="s">
        <v>96</v>
      </c>
      <c r="D1158" t="s">
        <v>20</v>
      </c>
      <c r="E1158" t="s">
        <v>63</v>
      </c>
      <c r="F1158">
        <v>8131.5389999999998</v>
      </c>
      <c r="G1158">
        <v>8742.5789999999997</v>
      </c>
      <c r="H1158">
        <v>8881.24</v>
      </c>
      <c r="I1158">
        <v>10488.859</v>
      </c>
      <c r="J1158">
        <v>13016.736999999999</v>
      </c>
      <c r="K1158">
        <v>14058.004999999999</v>
      </c>
      <c r="L1158">
        <v>15325.869000000001</v>
      </c>
      <c r="M1158">
        <v>16848.16</v>
      </c>
      <c r="N1158">
        <v>14774.668</v>
      </c>
      <c r="O1158">
        <v>13348.74</v>
      </c>
      <c r="P1158">
        <v>5</v>
      </c>
    </row>
    <row r="1159" spans="1:16" x14ac:dyDescent="0.3">
      <c r="A1159" t="s">
        <v>1301</v>
      </c>
      <c r="B1159" t="s">
        <v>41</v>
      </c>
      <c r="C1159" t="s">
        <v>96</v>
      </c>
      <c r="D1159" t="s">
        <v>20</v>
      </c>
      <c r="E1159" t="s">
        <v>63</v>
      </c>
      <c r="F1159">
        <v>5778.3419999999996</v>
      </c>
      <c r="G1159">
        <v>6293.5389999999998</v>
      </c>
      <c r="H1159">
        <v>6904.2939999999999</v>
      </c>
      <c r="I1159">
        <v>7574.9709999999995</v>
      </c>
      <c r="J1159">
        <v>10180.184999999999</v>
      </c>
      <c r="K1159">
        <v>11065.797</v>
      </c>
      <c r="L1159">
        <v>12442.598</v>
      </c>
      <c r="M1159">
        <v>13080.187</v>
      </c>
      <c r="N1159">
        <v>13157.074000000001</v>
      </c>
      <c r="O1159">
        <v>12939.246999999999</v>
      </c>
      <c r="P1159">
        <v>6</v>
      </c>
    </row>
    <row r="1160" spans="1:16" x14ac:dyDescent="0.3">
      <c r="A1160" t="s">
        <v>1302</v>
      </c>
      <c r="B1160" t="s">
        <v>28</v>
      </c>
      <c r="C1160" t="s">
        <v>96</v>
      </c>
      <c r="D1160" t="s">
        <v>20</v>
      </c>
      <c r="E1160" t="s">
        <v>63</v>
      </c>
      <c r="F1160">
        <v>5831.3220000000001</v>
      </c>
      <c r="G1160">
        <v>6266.7030000000004</v>
      </c>
      <c r="H1160">
        <v>6570.7479999999996</v>
      </c>
      <c r="I1160">
        <v>7548.3</v>
      </c>
      <c r="J1160">
        <v>9455.0840000000007</v>
      </c>
      <c r="K1160">
        <v>10444.944</v>
      </c>
      <c r="L1160">
        <v>10874.18</v>
      </c>
      <c r="M1160">
        <v>11841.226000000001</v>
      </c>
      <c r="N1160">
        <v>12074.73</v>
      </c>
      <c r="O1160">
        <v>11688.418</v>
      </c>
      <c r="P1160">
        <v>7</v>
      </c>
    </row>
    <row r="1161" spans="1:16" x14ac:dyDescent="0.3">
      <c r="A1161" t="s">
        <v>1303</v>
      </c>
      <c r="B1161" t="s">
        <v>31</v>
      </c>
      <c r="C1161" t="s">
        <v>96</v>
      </c>
      <c r="D1161" t="s">
        <v>20</v>
      </c>
      <c r="E1161" t="s">
        <v>63</v>
      </c>
      <c r="F1161">
        <v>5460.8620000000001</v>
      </c>
      <c r="G1161">
        <v>5960.5169999999998</v>
      </c>
      <c r="H1161">
        <v>6445.1729999999998</v>
      </c>
      <c r="I1161">
        <v>7132.1959999999999</v>
      </c>
      <c r="J1161">
        <v>8626.3919999999998</v>
      </c>
      <c r="K1161">
        <v>10063.58</v>
      </c>
      <c r="L1161">
        <v>10715.434999999999</v>
      </c>
      <c r="M1161">
        <v>11136.74</v>
      </c>
      <c r="N1161">
        <v>10695.294</v>
      </c>
      <c r="O1161">
        <v>11086.584999999999</v>
      </c>
      <c r="P1161">
        <v>8</v>
      </c>
    </row>
    <row r="1162" spans="1:16" x14ac:dyDescent="0.3">
      <c r="A1162" t="s">
        <v>1304</v>
      </c>
      <c r="B1162" t="s">
        <v>22</v>
      </c>
      <c r="C1162" t="s">
        <v>96</v>
      </c>
      <c r="D1162" t="s">
        <v>20</v>
      </c>
      <c r="E1162" t="s">
        <v>63</v>
      </c>
      <c r="F1162">
        <v>5003.9979999999996</v>
      </c>
      <c r="G1162">
        <v>5350.5410000000002</v>
      </c>
      <c r="H1162">
        <v>5443.7839999999997</v>
      </c>
      <c r="I1162">
        <v>6910.32</v>
      </c>
      <c r="J1162">
        <v>8742.1280000000006</v>
      </c>
      <c r="K1162">
        <v>9692.2029999999995</v>
      </c>
      <c r="L1162">
        <v>10378.934999999999</v>
      </c>
      <c r="M1162">
        <v>11431.094999999999</v>
      </c>
      <c r="N1162">
        <v>11017.284</v>
      </c>
      <c r="O1162">
        <v>10682.42</v>
      </c>
      <c r="P1162">
        <v>9</v>
      </c>
    </row>
    <row r="1163" spans="1:16" x14ac:dyDescent="0.3">
      <c r="A1163" t="s">
        <v>1305</v>
      </c>
      <c r="B1163" t="s">
        <v>51</v>
      </c>
      <c r="C1163" t="s">
        <v>96</v>
      </c>
      <c r="D1163" t="s">
        <v>20</v>
      </c>
      <c r="E1163" t="s">
        <v>63</v>
      </c>
      <c r="F1163">
        <v>3979.4520000000002</v>
      </c>
      <c r="G1163">
        <v>4209.0159999999996</v>
      </c>
      <c r="H1163">
        <v>4393.5540000000001</v>
      </c>
      <c r="I1163">
        <v>5547.4740000000002</v>
      </c>
      <c r="J1163">
        <v>6918.39</v>
      </c>
      <c r="K1163">
        <v>7589.4669999999996</v>
      </c>
      <c r="L1163">
        <v>8392.3919999999998</v>
      </c>
      <c r="M1163">
        <v>8943.5259999999998</v>
      </c>
      <c r="N1163">
        <v>8885.6790000000001</v>
      </c>
      <c r="O1163">
        <v>9251.7540000000008</v>
      </c>
      <c r="P1163">
        <v>10</v>
      </c>
    </row>
    <row r="1164" spans="1:16" x14ac:dyDescent="0.3">
      <c r="A1164" t="s">
        <v>1306</v>
      </c>
      <c r="B1164" t="s">
        <v>46</v>
      </c>
      <c r="C1164" t="s">
        <v>96</v>
      </c>
      <c r="D1164" t="s">
        <v>20</v>
      </c>
      <c r="E1164" t="s">
        <v>63</v>
      </c>
      <c r="F1164">
        <v>4661.8289999999997</v>
      </c>
      <c r="G1164">
        <v>4904.8779999999997</v>
      </c>
      <c r="H1164">
        <v>5054.7039999999997</v>
      </c>
      <c r="I1164">
        <v>6015.393</v>
      </c>
      <c r="J1164">
        <v>7498.5730000000003</v>
      </c>
      <c r="K1164">
        <v>8618.1779999999999</v>
      </c>
      <c r="L1164">
        <v>9017.8960000000006</v>
      </c>
      <c r="M1164">
        <v>9711.8860000000004</v>
      </c>
      <c r="N1164">
        <v>9679.5239999999994</v>
      </c>
      <c r="O1164">
        <v>8435.2649999999994</v>
      </c>
      <c r="P1164">
        <v>11</v>
      </c>
    </row>
    <row r="1165" spans="1:16" x14ac:dyDescent="0.3">
      <c r="A1165" t="s">
        <v>1307</v>
      </c>
      <c r="B1165" t="s">
        <v>50</v>
      </c>
      <c r="C1165" t="s">
        <v>96</v>
      </c>
      <c r="D1165" t="s">
        <v>20</v>
      </c>
      <c r="E1165" t="s">
        <v>63</v>
      </c>
      <c r="F1165">
        <v>4512.7460000000001</v>
      </c>
      <c r="G1165">
        <v>4833.9939999999997</v>
      </c>
      <c r="H1165">
        <v>5082.826</v>
      </c>
      <c r="I1165">
        <v>5599.7659999999996</v>
      </c>
      <c r="J1165">
        <v>6057.4530000000004</v>
      </c>
      <c r="K1165">
        <v>6630.7929999999997</v>
      </c>
      <c r="L1165">
        <v>7193.3540000000003</v>
      </c>
      <c r="M1165">
        <v>7524.5540000000001</v>
      </c>
      <c r="N1165">
        <v>6858.0609999999997</v>
      </c>
      <c r="O1165">
        <v>6949.0349999999999</v>
      </c>
      <c r="P1165">
        <v>12</v>
      </c>
    </row>
    <row r="1166" spans="1:16" x14ac:dyDescent="0.3">
      <c r="A1166" t="s">
        <v>1308</v>
      </c>
      <c r="B1166" t="s">
        <v>48</v>
      </c>
      <c r="C1166" t="s">
        <v>96</v>
      </c>
      <c r="D1166" t="s">
        <v>20</v>
      </c>
      <c r="E1166" t="s">
        <v>63</v>
      </c>
      <c r="F1166">
        <v>3627.3589999999999</v>
      </c>
      <c r="G1166">
        <v>3823.5720000000001</v>
      </c>
      <c r="H1166">
        <v>3995.694</v>
      </c>
      <c r="I1166">
        <v>4313.9889999999996</v>
      </c>
      <c r="J1166">
        <v>5378.2160000000003</v>
      </c>
      <c r="K1166">
        <v>5758.0529999999999</v>
      </c>
      <c r="L1166">
        <v>6288.9449999999997</v>
      </c>
      <c r="M1166">
        <v>6842.4930000000004</v>
      </c>
      <c r="N1166">
        <v>6470.9470000000001</v>
      </c>
      <c r="O1166">
        <v>6209.5609999999997</v>
      </c>
      <c r="P1166">
        <v>13</v>
      </c>
    </row>
    <row r="1167" spans="1:16" x14ac:dyDescent="0.3">
      <c r="A1167" t="s">
        <v>1309</v>
      </c>
      <c r="B1167" t="s">
        <v>25</v>
      </c>
      <c r="C1167" t="s">
        <v>96</v>
      </c>
      <c r="D1167" t="s">
        <v>20</v>
      </c>
      <c r="E1167" t="s">
        <v>63</v>
      </c>
      <c r="F1167">
        <v>2984.306</v>
      </c>
      <c r="G1167">
        <v>3146.1680000000001</v>
      </c>
      <c r="H1167">
        <v>3249.3890000000001</v>
      </c>
      <c r="I1167">
        <v>3687.4430000000002</v>
      </c>
      <c r="J1167">
        <v>4595.8900000000003</v>
      </c>
      <c r="K1167">
        <v>4876.1019999999999</v>
      </c>
      <c r="L1167">
        <v>5243.5290000000005</v>
      </c>
      <c r="M1167">
        <v>5421.7240000000002</v>
      </c>
      <c r="N1167">
        <v>5060.5810000000001</v>
      </c>
      <c r="O1167">
        <v>5234.3180000000002</v>
      </c>
      <c r="P1167">
        <v>14</v>
      </c>
    </row>
    <row r="1168" spans="1:16" x14ac:dyDescent="0.3">
      <c r="A1168" t="s">
        <v>1310</v>
      </c>
      <c r="B1168" t="s">
        <v>45</v>
      </c>
      <c r="C1168" t="s">
        <v>96</v>
      </c>
      <c r="D1168" t="s">
        <v>20</v>
      </c>
      <c r="E1168" t="s">
        <v>63</v>
      </c>
      <c r="F1168">
        <v>2933.4369999999999</v>
      </c>
      <c r="G1168">
        <v>3164.5880000000002</v>
      </c>
      <c r="H1168">
        <v>3265.067</v>
      </c>
      <c r="I1168">
        <v>3817.308</v>
      </c>
      <c r="J1168">
        <v>4682.0320000000002</v>
      </c>
      <c r="K1168">
        <v>4929.1019999999999</v>
      </c>
      <c r="L1168">
        <v>5339.7250000000004</v>
      </c>
      <c r="M1168">
        <v>5600.8729999999996</v>
      </c>
      <c r="N1168">
        <v>5201.3410000000003</v>
      </c>
      <c r="O1168">
        <v>5036.9309999999996</v>
      </c>
      <c r="P1168">
        <v>15</v>
      </c>
    </row>
    <row r="1169" spans="1:16" x14ac:dyDescent="0.3">
      <c r="A1169" t="s">
        <v>1311</v>
      </c>
      <c r="B1169" t="s">
        <v>36</v>
      </c>
      <c r="C1169" t="s">
        <v>96</v>
      </c>
      <c r="D1169" t="s">
        <v>20</v>
      </c>
      <c r="E1169" t="s">
        <v>63</v>
      </c>
      <c r="F1169">
        <v>2563.8000000000002</v>
      </c>
      <c r="G1169">
        <v>2756.7170000000001</v>
      </c>
      <c r="H1169">
        <v>2906.4119999999998</v>
      </c>
      <c r="I1169">
        <v>3159.7170000000001</v>
      </c>
      <c r="J1169">
        <v>4225.3530000000001</v>
      </c>
      <c r="K1169">
        <v>4365.3819999999996</v>
      </c>
      <c r="L1169">
        <v>4896.835</v>
      </c>
      <c r="M1169">
        <v>5119.4520000000002</v>
      </c>
      <c r="N1169">
        <v>4482.9489999999996</v>
      </c>
      <c r="O1169">
        <v>4540.9470000000001</v>
      </c>
      <c r="P1169">
        <v>16</v>
      </c>
    </row>
    <row r="1170" spans="1:16" x14ac:dyDescent="0.3">
      <c r="A1170" t="s">
        <v>1312</v>
      </c>
      <c r="B1170" t="s">
        <v>44</v>
      </c>
      <c r="C1170" t="s">
        <v>96</v>
      </c>
      <c r="D1170" t="s">
        <v>20</v>
      </c>
      <c r="E1170" t="s">
        <v>63</v>
      </c>
      <c r="F1170">
        <v>2118.4839999999999</v>
      </c>
      <c r="G1170">
        <v>2340.0479999999998</v>
      </c>
      <c r="H1170">
        <v>2512.0650000000001</v>
      </c>
      <c r="I1170">
        <v>2904.6460000000002</v>
      </c>
      <c r="J1170">
        <v>3697.57</v>
      </c>
      <c r="K1170">
        <v>3976.6219999999998</v>
      </c>
      <c r="L1170">
        <v>4283.1369999999997</v>
      </c>
      <c r="M1170">
        <v>4588.9070000000002</v>
      </c>
      <c r="N1170">
        <v>4073.1190000000001</v>
      </c>
      <c r="O1170">
        <v>4286.5010000000002</v>
      </c>
      <c r="P1170">
        <v>17</v>
      </c>
    </row>
    <row r="1171" spans="1:16" x14ac:dyDescent="0.3">
      <c r="A1171" t="s">
        <v>1313</v>
      </c>
      <c r="B1171" t="s">
        <v>37</v>
      </c>
      <c r="C1171" t="s">
        <v>96</v>
      </c>
      <c r="D1171" t="s">
        <v>20</v>
      </c>
      <c r="E1171" t="s">
        <v>63</v>
      </c>
      <c r="F1171">
        <v>2133.2359999999999</v>
      </c>
      <c r="G1171">
        <v>2223.2840000000001</v>
      </c>
      <c r="H1171">
        <v>2269.3910000000001</v>
      </c>
      <c r="I1171">
        <v>2594.5500000000002</v>
      </c>
      <c r="J1171">
        <v>3207.6790000000001</v>
      </c>
      <c r="K1171">
        <v>3502.7249999999999</v>
      </c>
      <c r="L1171">
        <v>3854.4580000000001</v>
      </c>
      <c r="M1171">
        <v>4060.634</v>
      </c>
      <c r="N1171">
        <v>3737.6489999999999</v>
      </c>
      <c r="O1171">
        <v>3965.7809999999999</v>
      </c>
      <c r="P1171">
        <v>18</v>
      </c>
    </row>
    <row r="1172" spans="1:16" x14ac:dyDescent="0.3">
      <c r="A1172" t="s">
        <v>1314</v>
      </c>
      <c r="B1172" t="s">
        <v>43</v>
      </c>
      <c r="C1172" t="s">
        <v>96</v>
      </c>
      <c r="D1172" t="s">
        <v>20</v>
      </c>
      <c r="E1172" t="s">
        <v>63</v>
      </c>
      <c r="F1172">
        <v>1940.482</v>
      </c>
      <c r="G1172">
        <v>2083.9540000000002</v>
      </c>
      <c r="H1172">
        <v>2148.7069999999999</v>
      </c>
      <c r="I1172">
        <v>2548.96</v>
      </c>
      <c r="J1172">
        <v>3138.498</v>
      </c>
      <c r="K1172">
        <v>3377.518</v>
      </c>
      <c r="L1172">
        <v>3785.6729999999998</v>
      </c>
      <c r="M1172">
        <v>4142.3459999999995</v>
      </c>
      <c r="N1172">
        <v>3649.143</v>
      </c>
      <c r="O1172">
        <v>3694.64</v>
      </c>
      <c r="P1172">
        <v>19</v>
      </c>
    </row>
    <row r="1173" spans="1:16" x14ac:dyDescent="0.3">
      <c r="A1173" t="s">
        <v>1315</v>
      </c>
      <c r="B1173" t="s">
        <v>27</v>
      </c>
      <c r="C1173" t="s">
        <v>96</v>
      </c>
      <c r="D1173" t="s">
        <v>20</v>
      </c>
      <c r="E1173" t="s">
        <v>63</v>
      </c>
      <c r="F1173">
        <v>2004.5989999999999</v>
      </c>
      <c r="G1173">
        <v>2158.2260000000001</v>
      </c>
      <c r="H1173">
        <v>2284.1889999999999</v>
      </c>
      <c r="I1173">
        <v>2567.154</v>
      </c>
      <c r="J1173">
        <v>3163.3319999999999</v>
      </c>
      <c r="K1173">
        <v>3305.1509999999998</v>
      </c>
      <c r="L1173">
        <v>3810.12</v>
      </c>
      <c r="M1173">
        <v>3992.49</v>
      </c>
      <c r="N1173">
        <v>3608.8270000000002</v>
      </c>
      <c r="O1173">
        <v>3556.4929999999999</v>
      </c>
      <c r="P1173">
        <v>20</v>
      </c>
    </row>
    <row r="1174" spans="1:16" x14ac:dyDescent="0.3">
      <c r="A1174" t="s">
        <v>1316</v>
      </c>
      <c r="B1174" t="s">
        <v>32</v>
      </c>
      <c r="C1174" t="s">
        <v>96</v>
      </c>
      <c r="D1174" t="s">
        <v>20</v>
      </c>
      <c r="E1174" t="s">
        <v>63</v>
      </c>
      <c r="F1174">
        <v>1825.8779999999999</v>
      </c>
      <c r="G1174">
        <v>1984.28</v>
      </c>
      <c r="H1174">
        <v>2119.2159999999999</v>
      </c>
      <c r="I1174">
        <v>2413.4499999999998</v>
      </c>
      <c r="J1174">
        <v>3041.7289999999998</v>
      </c>
      <c r="K1174">
        <v>3304.556</v>
      </c>
      <c r="L1174">
        <v>3645.7040000000002</v>
      </c>
      <c r="M1174">
        <v>3910.8809999999999</v>
      </c>
      <c r="N1174">
        <v>3554.1889999999999</v>
      </c>
      <c r="O1174">
        <v>3368.877</v>
      </c>
      <c r="P1174">
        <v>21</v>
      </c>
    </row>
    <row r="1175" spans="1:16" x14ac:dyDescent="0.3">
      <c r="A1175" t="s">
        <v>1317</v>
      </c>
      <c r="B1175" t="s">
        <v>14</v>
      </c>
      <c r="C1175" t="s">
        <v>96</v>
      </c>
      <c r="D1175" t="s">
        <v>20</v>
      </c>
      <c r="E1175" t="s">
        <v>63</v>
      </c>
      <c r="F1175">
        <v>1474.595</v>
      </c>
      <c r="G1175">
        <v>1520.942</v>
      </c>
      <c r="H1175">
        <v>1612.461</v>
      </c>
      <c r="I1175">
        <v>2034.0350000000001</v>
      </c>
      <c r="J1175">
        <v>2582.5909999999999</v>
      </c>
      <c r="K1175">
        <v>2691.623</v>
      </c>
      <c r="L1175">
        <v>3023.5239999999999</v>
      </c>
      <c r="M1175">
        <v>3173.2109999999998</v>
      </c>
      <c r="N1175">
        <v>3095.201</v>
      </c>
      <c r="O1175">
        <v>3193.7069999999999</v>
      </c>
      <c r="P1175">
        <v>22</v>
      </c>
    </row>
    <row r="1176" spans="1:16" x14ac:dyDescent="0.3">
      <c r="A1176" t="s">
        <v>1318</v>
      </c>
      <c r="B1176" t="s">
        <v>30</v>
      </c>
      <c r="C1176" t="s">
        <v>96</v>
      </c>
      <c r="D1176" t="s">
        <v>20</v>
      </c>
      <c r="E1176" t="s">
        <v>63</v>
      </c>
      <c r="F1176">
        <v>1169.893</v>
      </c>
      <c r="G1176">
        <v>1336.855</v>
      </c>
      <c r="H1176">
        <v>1636.9259999999999</v>
      </c>
      <c r="I1176">
        <v>1856.5229999999999</v>
      </c>
      <c r="J1176">
        <v>2489.9430000000002</v>
      </c>
      <c r="K1176">
        <v>2554.8389999999999</v>
      </c>
      <c r="L1176">
        <v>2885.8620000000001</v>
      </c>
      <c r="M1176">
        <v>3060.6280000000002</v>
      </c>
      <c r="N1176">
        <v>3015.8670000000002</v>
      </c>
      <c r="O1176">
        <v>2860.5619999999999</v>
      </c>
      <c r="P1176">
        <v>23</v>
      </c>
    </row>
    <row r="1177" spans="1:16" x14ac:dyDescent="0.3">
      <c r="A1177" t="s">
        <v>1319</v>
      </c>
      <c r="B1177" t="s">
        <v>40</v>
      </c>
      <c r="C1177" t="s">
        <v>96</v>
      </c>
      <c r="D1177" t="s">
        <v>20</v>
      </c>
      <c r="E1177" t="s">
        <v>63</v>
      </c>
      <c r="F1177">
        <v>1301.0930000000001</v>
      </c>
      <c r="G1177">
        <v>1435.271</v>
      </c>
      <c r="H1177">
        <v>1488.825</v>
      </c>
      <c r="I1177">
        <v>1713.2650000000001</v>
      </c>
      <c r="J1177">
        <v>1941.8920000000001</v>
      </c>
      <c r="K1177">
        <v>2222.2710000000002</v>
      </c>
      <c r="L1177">
        <v>2533.2040000000002</v>
      </c>
      <c r="M1177">
        <v>2681.3589999999999</v>
      </c>
      <c r="N1177">
        <v>2615.25</v>
      </c>
      <c r="O1177">
        <v>2643.9659999999999</v>
      </c>
      <c r="P1177">
        <v>24</v>
      </c>
    </row>
    <row r="1178" spans="1:16" x14ac:dyDescent="0.3">
      <c r="A1178" t="s">
        <v>1320</v>
      </c>
      <c r="B1178" t="s">
        <v>47</v>
      </c>
      <c r="C1178" t="s">
        <v>96</v>
      </c>
      <c r="D1178" t="s">
        <v>20</v>
      </c>
      <c r="E1178" t="s">
        <v>63</v>
      </c>
      <c r="F1178">
        <v>1766.6759999999999</v>
      </c>
      <c r="G1178">
        <v>1898.0640000000001</v>
      </c>
      <c r="H1178">
        <v>1985.913</v>
      </c>
      <c r="I1178">
        <v>2140.8339999999998</v>
      </c>
      <c r="J1178">
        <v>2528.3789999999999</v>
      </c>
      <c r="K1178">
        <v>2756.125</v>
      </c>
      <c r="L1178">
        <v>2938.9989999999998</v>
      </c>
      <c r="M1178">
        <v>3089.4110000000001</v>
      </c>
      <c r="N1178">
        <v>2807.0369999999998</v>
      </c>
      <c r="O1178">
        <v>2631.0889999999999</v>
      </c>
      <c r="P1178">
        <v>25</v>
      </c>
    </row>
    <row r="1179" spans="1:16" x14ac:dyDescent="0.3">
      <c r="A1179" t="s">
        <v>1321</v>
      </c>
      <c r="B1179" t="s">
        <v>52</v>
      </c>
      <c r="C1179" t="s">
        <v>96</v>
      </c>
      <c r="D1179" t="s">
        <v>20</v>
      </c>
      <c r="E1179" t="s">
        <v>63</v>
      </c>
      <c r="F1179">
        <v>998.53499999999997</v>
      </c>
      <c r="G1179">
        <v>1076.0989999999999</v>
      </c>
      <c r="H1179">
        <v>1130.482</v>
      </c>
      <c r="I1179">
        <v>1292.0999999999999</v>
      </c>
      <c r="J1179">
        <v>1644.0640000000001</v>
      </c>
      <c r="K1179">
        <v>1765.347</v>
      </c>
      <c r="L1179">
        <v>1934.3109999999999</v>
      </c>
      <c r="M1179">
        <v>2058.9850000000001</v>
      </c>
      <c r="N1179">
        <v>2092.701</v>
      </c>
      <c r="O1179">
        <v>2062.5230000000001</v>
      </c>
      <c r="P1179">
        <v>26</v>
      </c>
    </row>
    <row r="1180" spans="1:16" x14ac:dyDescent="0.3">
      <c r="A1180" t="s">
        <v>1322</v>
      </c>
      <c r="B1180" t="s">
        <v>33</v>
      </c>
      <c r="C1180" t="s">
        <v>96</v>
      </c>
      <c r="D1180" t="s">
        <v>20</v>
      </c>
      <c r="E1180" t="s">
        <v>63</v>
      </c>
      <c r="F1180">
        <v>1142.0309999999999</v>
      </c>
      <c r="G1180">
        <v>1207.7260000000001</v>
      </c>
      <c r="H1180">
        <v>1224.269</v>
      </c>
      <c r="I1180">
        <v>1312.155</v>
      </c>
      <c r="J1180">
        <v>1700.807</v>
      </c>
      <c r="K1180">
        <v>1732.577</v>
      </c>
      <c r="L1180">
        <v>1903.8779999999999</v>
      </c>
      <c r="M1180">
        <v>2043.3309999999999</v>
      </c>
      <c r="N1180">
        <v>1899.615</v>
      </c>
      <c r="O1180">
        <v>1949.9169999999999</v>
      </c>
      <c r="P1180">
        <v>27</v>
      </c>
    </row>
    <row r="1181" spans="1:16" x14ac:dyDescent="0.3">
      <c r="A1181" t="s">
        <v>1323</v>
      </c>
      <c r="B1181" t="s">
        <v>23</v>
      </c>
      <c r="C1181" t="s">
        <v>96</v>
      </c>
      <c r="D1181" t="s">
        <v>20</v>
      </c>
      <c r="E1181" t="s">
        <v>63</v>
      </c>
      <c r="F1181">
        <v>1018.4349999999999</v>
      </c>
      <c r="G1181">
        <v>1122.7449999999999</v>
      </c>
      <c r="H1181">
        <v>1209.3879999999999</v>
      </c>
      <c r="I1181">
        <v>1346.2049999999999</v>
      </c>
      <c r="J1181">
        <v>1604.546</v>
      </c>
      <c r="K1181">
        <v>1801.828</v>
      </c>
      <c r="L1181">
        <v>1893.934</v>
      </c>
      <c r="M1181">
        <v>2129.1019999999999</v>
      </c>
      <c r="N1181">
        <v>1810.8579999999999</v>
      </c>
      <c r="O1181">
        <v>1668.4570000000001</v>
      </c>
      <c r="P1181">
        <v>28</v>
      </c>
    </row>
    <row r="1182" spans="1:16" x14ac:dyDescent="0.3">
      <c r="A1182" t="s">
        <v>1324</v>
      </c>
      <c r="B1182" t="s">
        <v>26</v>
      </c>
      <c r="C1182" t="s">
        <v>96</v>
      </c>
      <c r="D1182" t="s">
        <v>20</v>
      </c>
      <c r="E1182" t="s">
        <v>63</v>
      </c>
      <c r="F1182">
        <v>890.23400000000004</v>
      </c>
      <c r="G1182">
        <v>971.93100000000004</v>
      </c>
      <c r="H1182">
        <v>1064.808</v>
      </c>
      <c r="I1182">
        <v>1156.5329999999999</v>
      </c>
      <c r="J1182">
        <v>1433.4359999999999</v>
      </c>
      <c r="K1182">
        <v>1590.992</v>
      </c>
      <c r="L1182">
        <v>1758.7639999999999</v>
      </c>
      <c r="M1182">
        <v>1865.8140000000001</v>
      </c>
      <c r="N1182">
        <v>1812.85</v>
      </c>
      <c r="O1182">
        <v>1629.296</v>
      </c>
      <c r="P1182">
        <v>29</v>
      </c>
    </row>
    <row r="1183" spans="1:16" x14ac:dyDescent="0.3">
      <c r="A1183" t="s">
        <v>1325</v>
      </c>
      <c r="B1183" t="s">
        <v>24</v>
      </c>
      <c r="C1183" t="s">
        <v>96</v>
      </c>
      <c r="D1183" t="s">
        <v>20</v>
      </c>
      <c r="E1183" t="s">
        <v>63</v>
      </c>
      <c r="F1183">
        <v>1144.2470000000001</v>
      </c>
      <c r="G1183">
        <v>1193.979</v>
      </c>
      <c r="H1183">
        <v>1247.8800000000001</v>
      </c>
      <c r="I1183">
        <v>1325.6790000000001</v>
      </c>
      <c r="J1183">
        <v>1397.307</v>
      </c>
      <c r="K1183">
        <v>1518.548</v>
      </c>
      <c r="L1183">
        <v>1616.723</v>
      </c>
      <c r="M1183">
        <v>1695.732</v>
      </c>
      <c r="N1183">
        <v>1504.287</v>
      </c>
      <c r="O1183">
        <v>1579.5540000000001</v>
      </c>
      <c r="P1183">
        <v>30</v>
      </c>
    </row>
    <row r="1184" spans="1:16" x14ac:dyDescent="0.3">
      <c r="A1184" t="s">
        <v>1326</v>
      </c>
      <c r="B1184" t="s">
        <v>38</v>
      </c>
      <c r="C1184" t="s">
        <v>96</v>
      </c>
      <c r="D1184" t="s">
        <v>20</v>
      </c>
      <c r="E1184" t="s">
        <v>63</v>
      </c>
      <c r="F1184">
        <v>567.43700000000001</v>
      </c>
      <c r="G1184">
        <v>607.79999999999995</v>
      </c>
      <c r="H1184">
        <v>652.39200000000005</v>
      </c>
      <c r="I1184">
        <v>807.16</v>
      </c>
      <c r="J1184">
        <v>1042.049</v>
      </c>
      <c r="K1184">
        <v>1054.7560000000001</v>
      </c>
      <c r="L1184">
        <v>1167.7090000000001</v>
      </c>
      <c r="M1184">
        <v>1264.72</v>
      </c>
      <c r="N1184">
        <v>1216.0640000000001</v>
      </c>
      <c r="O1184">
        <v>1160.9369999999999</v>
      </c>
      <c r="P1184">
        <v>31</v>
      </c>
    </row>
    <row r="1185" spans="1:16" x14ac:dyDescent="0.3">
      <c r="A1185" t="s">
        <v>1327</v>
      </c>
      <c r="B1185" t="s">
        <v>49</v>
      </c>
      <c r="C1185" t="s">
        <v>96</v>
      </c>
      <c r="D1185" t="s">
        <v>20</v>
      </c>
      <c r="E1185" t="s">
        <v>63</v>
      </c>
      <c r="F1185">
        <v>368.44200000000001</v>
      </c>
      <c r="G1185">
        <v>401.15100000000001</v>
      </c>
      <c r="H1185">
        <v>421.20499999999998</v>
      </c>
      <c r="I1185">
        <v>527.29100000000005</v>
      </c>
      <c r="J1185">
        <v>671.221</v>
      </c>
      <c r="K1185">
        <v>702.40800000000002</v>
      </c>
      <c r="L1185">
        <v>800.08699999999999</v>
      </c>
      <c r="M1185">
        <v>853.51</v>
      </c>
      <c r="N1185">
        <v>829.15599999999995</v>
      </c>
      <c r="O1185">
        <v>821.41</v>
      </c>
      <c r="P1185">
        <v>32</v>
      </c>
    </row>
    <row r="1186" spans="1:16" x14ac:dyDescent="0.3">
      <c r="A1186" t="s">
        <v>1328</v>
      </c>
      <c r="B1186" t="s">
        <v>29</v>
      </c>
      <c r="C1186" t="s">
        <v>96</v>
      </c>
      <c r="D1186" t="s">
        <v>20</v>
      </c>
      <c r="E1186" t="s">
        <v>64</v>
      </c>
      <c r="F1186">
        <v>206710.52499999999</v>
      </c>
      <c r="G1186">
        <v>246155.87599999999</v>
      </c>
      <c r="H1186">
        <v>267316.62400000001</v>
      </c>
      <c r="I1186">
        <v>310075.66600000003</v>
      </c>
      <c r="J1186">
        <v>350900.48499999999</v>
      </c>
      <c r="K1186">
        <v>363702.35399999999</v>
      </c>
      <c r="L1186">
        <v>376684.21899999998</v>
      </c>
      <c r="M1186">
        <v>380504.39399999997</v>
      </c>
      <c r="N1186">
        <v>355463.45799999998</v>
      </c>
      <c r="O1186">
        <v>342614.21600000001</v>
      </c>
      <c r="P1186">
        <v>1</v>
      </c>
    </row>
    <row r="1187" spans="1:16" x14ac:dyDescent="0.3">
      <c r="A1187" t="s">
        <v>1329</v>
      </c>
      <c r="B1187" t="s">
        <v>39</v>
      </c>
      <c r="C1187" t="s">
        <v>96</v>
      </c>
      <c r="D1187" t="s">
        <v>20</v>
      </c>
      <c r="E1187" t="s">
        <v>64</v>
      </c>
      <c r="F1187">
        <v>40672.82</v>
      </c>
      <c r="G1187">
        <v>48349.809000000001</v>
      </c>
      <c r="H1187">
        <v>52606.497000000003</v>
      </c>
      <c r="I1187">
        <v>62764.213000000003</v>
      </c>
      <c r="J1187">
        <v>72645.224000000002</v>
      </c>
      <c r="K1187">
        <v>82995.229000000007</v>
      </c>
      <c r="L1187">
        <v>89084.463000000003</v>
      </c>
      <c r="M1187">
        <v>90175.554000000004</v>
      </c>
      <c r="N1187">
        <v>85203.78</v>
      </c>
      <c r="O1187">
        <v>83673.551000000007</v>
      </c>
      <c r="P1187">
        <v>2</v>
      </c>
    </row>
    <row r="1188" spans="1:16" x14ac:dyDescent="0.3">
      <c r="A1188" t="s">
        <v>1330</v>
      </c>
      <c r="B1188" t="s">
        <v>35</v>
      </c>
      <c r="C1188" t="s">
        <v>96</v>
      </c>
      <c r="D1188" t="s">
        <v>20</v>
      </c>
      <c r="E1188" t="s">
        <v>64</v>
      </c>
      <c r="F1188">
        <v>32403.611000000001</v>
      </c>
      <c r="G1188">
        <v>37426.123</v>
      </c>
      <c r="H1188">
        <v>40432.076000000001</v>
      </c>
      <c r="I1188">
        <v>44212.347999999998</v>
      </c>
      <c r="J1188">
        <v>49252.917999999998</v>
      </c>
      <c r="K1188">
        <v>52119.925999999999</v>
      </c>
      <c r="L1188">
        <v>55957.642</v>
      </c>
      <c r="M1188">
        <v>58328.925000000003</v>
      </c>
      <c r="N1188">
        <v>56110.877999999997</v>
      </c>
      <c r="O1188">
        <v>56909.428999999996</v>
      </c>
      <c r="P1188">
        <v>3</v>
      </c>
    </row>
    <row r="1189" spans="1:16" x14ac:dyDescent="0.3">
      <c r="A1189" t="s">
        <v>1331</v>
      </c>
      <c r="B1189" t="s">
        <v>34</v>
      </c>
      <c r="C1189" t="s">
        <v>96</v>
      </c>
      <c r="D1189" t="s">
        <v>20</v>
      </c>
      <c r="E1189" t="s">
        <v>64</v>
      </c>
      <c r="F1189">
        <v>27329.234</v>
      </c>
      <c r="G1189">
        <v>31430.076000000001</v>
      </c>
      <c r="H1189">
        <v>33456.635999999999</v>
      </c>
      <c r="I1189">
        <v>38385.784</v>
      </c>
      <c r="J1189">
        <v>42235.548000000003</v>
      </c>
      <c r="K1189">
        <v>46265.817000000003</v>
      </c>
      <c r="L1189">
        <v>48842.898000000001</v>
      </c>
      <c r="M1189">
        <v>51421.760999999999</v>
      </c>
      <c r="N1189">
        <v>50384.413999999997</v>
      </c>
      <c r="O1189">
        <v>51982.110999999997</v>
      </c>
      <c r="P1189">
        <v>4</v>
      </c>
    </row>
    <row r="1190" spans="1:16" x14ac:dyDescent="0.3">
      <c r="A1190" t="s">
        <v>1332</v>
      </c>
      <c r="B1190" t="s">
        <v>31</v>
      </c>
      <c r="C1190" t="s">
        <v>96</v>
      </c>
      <c r="D1190" t="s">
        <v>20</v>
      </c>
      <c r="E1190" t="s">
        <v>64</v>
      </c>
      <c r="F1190">
        <v>14785.268</v>
      </c>
      <c r="G1190">
        <v>16292.576999999999</v>
      </c>
      <c r="H1190">
        <v>17805.807000000001</v>
      </c>
      <c r="I1190">
        <v>20386.143</v>
      </c>
      <c r="J1190">
        <v>23718.804</v>
      </c>
      <c r="K1190">
        <v>25099.994999999999</v>
      </c>
      <c r="L1190">
        <v>26482.151999999998</v>
      </c>
      <c r="M1190">
        <v>26748.859</v>
      </c>
      <c r="N1190">
        <v>24957.649000000001</v>
      </c>
      <c r="O1190">
        <v>26434.185000000001</v>
      </c>
      <c r="P1190">
        <v>5</v>
      </c>
    </row>
    <row r="1191" spans="1:16" x14ac:dyDescent="0.3">
      <c r="A1191" t="s">
        <v>1333</v>
      </c>
      <c r="B1191" t="s">
        <v>50</v>
      </c>
      <c r="C1191" t="s">
        <v>96</v>
      </c>
      <c r="D1191" t="s">
        <v>20</v>
      </c>
      <c r="E1191" t="s">
        <v>64</v>
      </c>
      <c r="F1191">
        <v>14892.959000000001</v>
      </c>
      <c r="G1191">
        <v>16798.914000000001</v>
      </c>
      <c r="H1191">
        <v>17829.102999999999</v>
      </c>
      <c r="I1191">
        <v>19560.388999999999</v>
      </c>
      <c r="J1191">
        <v>20726.221000000001</v>
      </c>
      <c r="K1191">
        <v>21602.174999999999</v>
      </c>
      <c r="L1191">
        <v>23774.581999999999</v>
      </c>
      <c r="M1191">
        <v>24333.222000000002</v>
      </c>
      <c r="N1191">
        <v>22721.748</v>
      </c>
      <c r="O1191">
        <v>22936.383000000002</v>
      </c>
      <c r="P1191">
        <v>6</v>
      </c>
    </row>
    <row r="1192" spans="1:16" x14ac:dyDescent="0.3">
      <c r="A1192" t="s">
        <v>1334</v>
      </c>
      <c r="B1192" t="s">
        <v>22</v>
      </c>
      <c r="C1192" t="s">
        <v>96</v>
      </c>
      <c r="D1192" t="s">
        <v>20</v>
      </c>
      <c r="E1192" t="s">
        <v>64</v>
      </c>
      <c r="F1192">
        <v>9830.5069999999996</v>
      </c>
      <c r="G1192">
        <v>10920.272999999999</v>
      </c>
      <c r="H1192">
        <v>11828.944</v>
      </c>
      <c r="I1192">
        <v>13606.798000000001</v>
      </c>
      <c r="J1192">
        <v>15852.971</v>
      </c>
      <c r="K1192">
        <v>16791.699000000001</v>
      </c>
      <c r="L1192">
        <v>17496.591</v>
      </c>
      <c r="M1192">
        <v>17455.485000000001</v>
      </c>
      <c r="N1192">
        <v>17737.581999999999</v>
      </c>
      <c r="O1192">
        <v>18874.758000000002</v>
      </c>
      <c r="P1192">
        <v>7</v>
      </c>
    </row>
    <row r="1193" spans="1:16" x14ac:dyDescent="0.3">
      <c r="A1193" t="s">
        <v>1335</v>
      </c>
      <c r="B1193" t="s">
        <v>28</v>
      </c>
      <c r="C1193" t="s">
        <v>96</v>
      </c>
      <c r="D1193" t="s">
        <v>20</v>
      </c>
      <c r="E1193" t="s">
        <v>64</v>
      </c>
      <c r="F1193">
        <v>9580.9719999999998</v>
      </c>
      <c r="G1193">
        <v>11358.263000000001</v>
      </c>
      <c r="H1193">
        <v>12735.571</v>
      </c>
      <c r="I1193">
        <v>14480.074000000001</v>
      </c>
      <c r="J1193">
        <v>16232.913</v>
      </c>
      <c r="K1193">
        <v>17883.823</v>
      </c>
      <c r="L1193">
        <v>18026.214</v>
      </c>
      <c r="M1193">
        <v>18764.587</v>
      </c>
      <c r="N1193">
        <v>18368.002</v>
      </c>
      <c r="O1193">
        <v>18671.207999999999</v>
      </c>
      <c r="P1193">
        <v>8</v>
      </c>
    </row>
    <row r="1194" spans="1:16" x14ac:dyDescent="0.3">
      <c r="A1194" t="s">
        <v>1336</v>
      </c>
      <c r="B1194" t="s">
        <v>36</v>
      </c>
      <c r="C1194" t="s">
        <v>96</v>
      </c>
      <c r="D1194" t="s">
        <v>20</v>
      </c>
      <c r="E1194" t="s">
        <v>64</v>
      </c>
      <c r="F1194">
        <v>9345.0130000000008</v>
      </c>
      <c r="G1194">
        <v>10389.178</v>
      </c>
      <c r="H1194">
        <v>11436.105</v>
      </c>
      <c r="I1194">
        <v>13245.507</v>
      </c>
      <c r="J1194">
        <v>15422.607</v>
      </c>
      <c r="K1194">
        <v>16860.939999999999</v>
      </c>
      <c r="L1194">
        <v>17454.492999999999</v>
      </c>
      <c r="M1194">
        <v>17541.982</v>
      </c>
      <c r="N1194">
        <v>16817.323</v>
      </c>
      <c r="O1194">
        <v>18032.696</v>
      </c>
      <c r="P1194">
        <v>9</v>
      </c>
    </row>
    <row r="1195" spans="1:16" x14ac:dyDescent="0.3">
      <c r="A1195" t="s">
        <v>1337</v>
      </c>
      <c r="B1195" t="s">
        <v>45</v>
      </c>
      <c r="C1195" t="s">
        <v>96</v>
      </c>
      <c r="D1195" t="s">
        <v>20</v>
      </c>
      <c r="E1195" t="s">
        <v>64</v>
      </c>
      <c r="F1195">
        <v>9740.0509999999995</v>
      </c>
      <c r="G1195">
        <v>10687.817999999999</v>
      </c>
      <c r="H1195">
        <v>11396.001</v>
      </c>
      <c r="I1195">
        <v>13075.082</v>
      </c>
      <c r="J1195">
        <v>14453.013000000001</v>
      </c>
      <c r="K1195">
        <v>15809.679</v>
      </c>
      <c r="L1195">
        <v>17301.991000000002</v>
      </c>
      <c r="M1195">
        <v>18297.327000000001</v>
      </c>
      <c r="N1195">
        <v>17350.582999999999</v>
      </c>
      <c r="O1195">
        <v>17992.018</v>
      </c>
      <c r="P1195">
        <v>10</v>
      </c>
    </row>
    <row r="1196" spans="1:16" x14ac:dyDescent="0.3">
      <c r="A1196" t="s">
        <v>1338</v>
      </c>
      <c r="B1196" t="s">
        <v>41</v>
      </c>
      <c r="C1196" t="s">
        <v>96</v>
      </c>
      <c r="D1196" t="s">
        <v>20</v>
      </c>
      <c r="E1196" t="s">
        <v>64</v>
      </c>
      <c r="F1196">
        <v>10729.692999999999</v>
      </c>
      <c r="G1196">
        <v>11986.561</v>
      </c>
      <c r="H1196">
        <v>14099.861999999999</v>
      </c>
      <c r="I1196">
        <v>15678.886</v>
      </c>
      <c r="J1196">
        <v>17835.387999999999</v>
      </c>
      <c r="K1196">
        <v>18319.798999999999</v>
      </c>
      <c r="L1196">
        <v>19147.252</v>
      </c>
      <c r="M1196">
        <v>19616.651000000002</v>
      </c>
      <c r="N1196">
        <v>18143.405999999999</v>
      </c>
      <c r="O1196">
        <v>17502.763999999999</v>
      </c>
      <c r="P1196">
        <v>11</v>
      </c>
    </row>
    <row r="1197" spans="1:16" x14ac:dyDescent="0.3">
      <c r="A1197" t="s">
        <v>1339</v>
      </c>
      <c r="B1197" t="s">
        <v>42</v>
      </c>
      <c r="C1197" t="s">
        <v>96</v>
      </c>
      <c r="D1197" t="s">
        <v>20</v>
      </c>
      <c r="E1197" t="s">
        <v>64</v>
      </c>
      <c r="F1197">
        <v>7316.1360000000004</v>
      </c>
      <c r="G1197">
        <v>8149.7089999999998</v>
      </c>
      <c r="H1197">
        <v>9072.7360000000008</v>
      </c>
      <c r="I1197">
        <v>10169.495999999999</v>
      </c>
      <c r="J1197">
        <v>11459.522999999999</v>
      </c>
      <c r="K1197">
        <v>12467.397999999999</v>
      </c>
      <c r="L1197">
        <v>13671.208000000001</v>
      </c>
      <c r="M1197">
        <v>14469.165000000001</v>
      </c>
      <c r="N1197">
        <v>14806.353999999999</v>
      </c>
      <c r="O1197">
        <v>16984.663</v>
      </c>
      <c r="P1197">
        <v>12</v>
      </c>
    </row>
    <row r="1198" spans="1:16" x14ac:dyDescent="0.3">
      <c r="A1198" t="s">
        <v>1340</v>
      </c>
      <c r="B1198" t="s">
        <v>25</v>
      </c>
      <c r="C1198" t="s">
        <v>96</v>
      </c>
      <c r="D1198" t="s">
        <v>20</v>
      </c>
      <c r="E1198" t="s">
        <v>64</v>
      </c>
      <c r="F1198">
        <v>10191.835999999999</v>
      </c>
      <c r="G1198">
        <v>11363.294</v>
      </c>
      <c r="H1198">
        <v>11996.021000000001</v>
      </c>
      <c r="I1198">
        <v>13722.544</v>
      </c>
      <c r="J1198">
        <v>14792.141</v>
      </c>
      <c r="K1198">
        <v>15596.35</v>
      </c>
      <c r="L1198">
        <v>16381.084000000001</v>
      </c>
      <c r="M1198">
        <v>17192.310000000001</v>
      </c>
      <c r="N1198">
        <v>16147.915999999999</v>
      </c>
      <c r="O1198">
        <v>15977.023999999999</v>
      </c>
      <c r="P1198">
        <v>13</v>
      </c>
    </row>
    <row r="1199" spans="1:16" x14ac:dyDescent="0.3">
      <c r="A1199" t="s">
        <v>1341</v>
      </c>
      <c r="B1199" t="s">
        <v>48</v>
      </c>
      <c r="C1199" t="s">
        <v>96</v>
      </c>
      <c r="D1199" t="s">
        <v>20</v>
      </c>
      <c r="E1199" t="s">
        <v>64</v>
      </c>
      <c r="F1199">
        <v>10424.392</v>
      </c>
      <c r="G1199">
        <v>11609.125</v>
      </c>
      <c r="H1199">
        <v>12110.187</v>
      </c>
      <c r="I1199">
        <v>14651.534</v>
      </c>
      <c r="J1199">
        <v>15073.602999999999</v>
      </c>
      <c r="K1199">
        <v>15181.255999999999</v>
      </c>
      <c r="L1199">
        <v>16094.331</v>
      </c>
      <c r="M1199">
        <v>16554.152999999998</v>
      </c>
      <c r="N1199">
        <v>16003.252</v>
      </c>
      <c r="O1199">
        <v>15466.816999999999</v>
      </c>
      <c r="P1199">
        <v>14</v>
      </c>
    </row>
    <row r="1200" spans="1:16" x14ac:dyDescent="0.3">
      <c r="A1200" t="s">
        <v>1342</v>
      </c>
      <c r="B1200" t="s">
        <v>46</v>
      </c>
      <c r="C1200" t="s">
        <v>96</v>
      </c>
      <c r="D1200" t="s">
        <v>20</v>
      </c>
      <c r="E1200" t="s">
        <v>64</v>
      </c>
      <c r="F1200">
        <v>8430.7620000000006</v>
      </c>
      <c r="G1200">
        <v>9627.0669999999991</v>
      </c>
      <c r="H1200">
        <v>10513.797</v>
      </c>
      <c r="I1200">
        <v>11863.98</v>
      </c>
      <c r="J1200">
        <v>13152.468000000001</v>
      </c>
      <c r="K1200">
        <v>13807.602000000001</v>
      </c>
      <c r="L1200">
        <v>14275.972</v>
      </c>
      <c r="M1200">
        <v>14716.697</v>
      </c>
      <c r="N1200">
        <v>14072.334999999999</v>
      </c>
      <c r="O1200">
        <v>14725.652</v>
      </c>
      <c r="P1200">
        <v>15</v>
      </c>
    </row>
    <row r="1201" spans="1:16" x14ac:dyDescent="0.3">
      <c r="A1201" t="s">
        <v>1343</v>
      </c>
      <c r="B1201" t="s">
        <v>43</v>
      </c>
      <c r="C1201" t="s">
        <v>96</v>
      </c>
      <c r="D1201" t="s">
        <v>20</v>
      </c>
      <c r="E1201" t="s">
        <v>64</v>
      </c>
      <c r="F1201">
        <v>5712.4359999999997</v>
      </c>
      <c r="G1201">
        <v>6446.933</v>
      </c>
      <c r="H1201">
        <v>7123.67</v>
      </c>
      <c r="I1201">
        <v>8628.4449999999997</v>
      </c>
      <c r="J1201">
        <v>9806.1720000000005</v>
      </c>
      <c r="K1201">
        <v>10774.008</v>
      </c>
      <c r="L1201">
        <v>11611.624</v>
      </c>
      <c r="M1201">
        <v>12444.069</v>
      </c>
      <c r="N1201">
        <v>11663.092000000001</v>
      </c>
      <c r="O1201">
        <v>11689.81</v>
      </c>
      <c r="P1201">
        <v>16</v>
      </c>
    </row>
    <row r="1202" spans="1:16" x14ac:dyDescent="0.3">
      <c r="A1202" t="s">
        <v>1344</v>
      </c>
      <c r="B1202" t="s">
        <v>44</v>
      </c>
      <c r="C1202" t="s">
        <v>96</v>
      </c>
      <c r="D1202" t="s">
        <v>20</v>
      </c>
      <c r="E1202" t="s">
        <v>64</v>
      </c>
      <c r="F1202">
        <v>5825.0429999999997</v>
      </c>
      <c r="G1202">
        <v>6505.0749999999998</v>
      </c>
      <c r="H1202">
        <v>6911.1819999999998</v>
      </c>
      <c r="I1202">
        <v>7685.2209999999995</v>
      </c>
      <c r="J1202">
        <v>8842.1200000000008</v>
      </c>
      <c r="K1202">
        <v>9511.7610000000004</v>
      </c>
      <c r="L1202">
        <v>10009.261</v>
      </c>
      <c r="M1202">
        <v>10291.129000000001</v>
      </c>
      <c r="N1202">
        <v>9819.4269999999997</v>
      </c>
      <c r="O1202">
        <v>10202.013999999999</v>
      </c>
      <c r="P1202">
        <v>17</v>
      </c>
    </row>
    <row r="1203" spans="1:16" x14ac:dyDescent="0.3">
      <c r="A1203" t="s">
        <v>1345</v>
      </c>
      <c r="B1203" t="s">
        <v>51</v>
      </c>
      <c r="C1203" t="s">
        <v>96</v>
      </c>
      <c r="D1203" t="s">
        <v>20</v>
      </c>
      <c r="E1203" t="s">
        <v>64</v>
      </c>
      <c r="F1203">
        <v>5065.451</v>
      </c>
      <c r="G1203">
        <v>5763.9589999999998</v>
      </c>
      <c r="H1203">
        <v>6315.19</v>
      </c>
      <c r="I1203">
        <v>7164.81</v>
      </c>
      <c r="J1203">
        <v>7941.1139999999996</v>
      </c>
      <c r="K1203">
        <v>8572.5669999999991</v>
      </c>
      <c r="L1203">
        <v>9050.3860000000004</v>
      </c>
      <c r="M1203">
        <v>9747.018</v>
      </c>
      <c r="N1203">
        <v>9699.0400000000009</v>
      </c>
      <c r="O1203">
        <v>9619.893</v>
      </c>
      <c r="P1203">
        <v>18</v>
      </c>
    </row>
    <row r="1204" spans="1:16" x14ac:dyDescent="0.3">
      <c r="A1204" t="s">
        <v>1346</v>
      </c>
      <c r="B1204" t="s">
        <v>27</v>
      </c>
      <c r="C1204" t="s">
        <v>96</v>
      </c>
      <c r="D1204" t="s">
        <v>20</v>
      </c>
      <c r="E1204" t="s">
        <v>64</v>
      </c>
      <c r="F1204">
        <v>6377.893</v>
      </c>
      <c r="G1204">
        <v>7271.51</v>
      </c>
      <c r="H1204">
        <v>7881.2020000000002</v>
      </c>
      <c r="I1204">
        <v>7964.4430000000002</v>
      </c>
      <c r="J1204">
        <v>8375.4120000000003</v>
      </c>
      <c r="K1204">
        <v>8383.616</v>
      </c>
      <c r="L1204">
        <v>8438.2150000000001</v>
      </c>
      <c r="M1204">
        <v>8665.6489999999994</v>
      </c>
      <c r="N1204">
        <v>8117.37</v>
      </c>
      <c r="O1204">
        <v>8344.7129999999997</v>
      </c>
      <c r="P1204">
        <v>19</v>
      </c>
    </row>
    <row r="1205" spans="1:16" x14ac:dyDescent="0.3">
      <c r="A1205" t="s">
        <v>1347</v>
      </c>
      <c r="B1205" t="s">
        <v>14</v>
      </c>
      <c r="C1205" t="s">
        <v>96</v>
      </c>
      <c r="D1205" t="s">
        <v>20</v>
      </c>
      <c r="E1205" t="s">
        <v>64</v>
      </c>
      <c r="F1205">
        <v>3294.4470000000001</v>
      </c>
      <c r="G1205">
        <v>3759.98</v>
      </c>
      <c r="H1205">
        <v>4255.192</v>
      </c>
      <c r="I1205">
        <v>4606.357</v>
      </c>
      <c r="J1205">
        <v>5543.2269999999999</v>
      </c>
      <c r="K1205">
        <v>6175.0330000000004</v>
      </c>
      <c r="L1205">
        <v>7047.9340000000002</v>
      </c>
      <c r="M1205">
        <v>7088.4070000000002</v>
      </c>
      <c r="N1205">
        <v>6707.0780000000004</v>
      </c>
      <c r="O1205">
        <v>7346.6570000000002</v>
      </c>
      <c r="P1205">
        <v>20</v>
      </c>
    </row>
    <row r="1206" spans="1:16" x14ac:dyDescent="0.3">
      <c r="A1206" t="s">
        <v>1348</v>
      </c>
      <c r="B1206" t="s">
        <v>40</v>
      </c>
      <c r="C1206" t="s">
        <v>96</v>
      </c>
      <c r="D1206" t="s">
        <v>20</v>
      </c>
      <c r="E1206" t="s">
        <v>64</v>
      </c>
      <c r="F1206">
        <v>4563.0069999999996</v>
      </c>
      <c r="G1206">
        <v>5059.4949999999999</v>
      </c>
      <c r="H1206">
        <v>5706.8440000000001</v>
      </c>
      <c r="I1206">
        <v>6535.2820000000002</v>
      </c>
      <c r="J1206">
        <v>6929.357</v>
      </c>
      <c r="K1206">
        <v>7288.6139999999996</v>
      </c>
      <c r="L1206">
        <v>7730.2650000000003</v>
      </c>
      <c r="M1206">
        <v>8003.1980000000003</v>
      </c>
      <c r="N1206">
        <v>7500.4830000000002</v>
      </c>
      <c r="O1206">
        <v>7279.973</v>
      </c>
      <c r="P1206">
        <v>21</v>
      </c>
    </row>
    <row r="1207" spans="1:16" x14ac:dyDescent="0.3">
      <c r="A1207" t="s">
        <v>1349</v>
      </c>
      <c r="B1207" t="s">
        <v>37</v>
      </c>
      <c r="C1207" t="s">
        <v>96</v>
      </c>
      <c r="D1207" t="s">
        <v>20</v>
      </c>
      <c r="E1207" t="s">
        <v>64</v>
      </c>
      <c r="F1207">
        <v>4290.8119999999999</v>
      </c>
      <c r="G1207">
        <v>4963.402</v>
      </c>
      <c r="H1207">
        <v>5376.1689999999999</v>
      </c>
      <c r="I1207">
        <v>5869.9040000000005</v>
      </c>
      <c r="J1207">
        <v>6413.4350000000004</v>
      </c>
      <c r="K1207">
        <v>6568.51</v>
      </c>
      <c r="L1207">
        <v>6882.6229999999996</v>
      </c>
      <c r="M1207">
        <v>7094.375</v>
      </c>
      <c r="N1207">
        <v>6566.8069999999998</v>
      </c>
      <c r="O1207">
        <v>6826.68</v>
      </c>
      <c r="P1207">
        <v>22</v>
      </c>
    </row>
    <row r="1208" spans="1:16" x14ac:dyDescent="0.3">
      <c r="A1208" t="s">
        <v>1350</v>
      </c>
      <c r="B1208" t="s">
        <v>47</v>
      </c>
      <c r="C1208" t="s">
        <v>96</v>
      </c>
      <c r="D1208" t="s">
        <v>20</v>
      </c>
      <c r="E1208" t="s">
        <v>64</v>
      </c>
      <c r="F1208">
        <v>4983.2920000000004</v>
      </c>
      <c r="G1208">
        <v>5819.1120000000001</v>
      </c>
      <c r="H1208">
        <v>5914.3549999999996</v>
      </c>
      <c r="I1208">
        <v>6525.0290000000005</v>
      </c>
      <c r="J1208">
        <v>6484.3869999999997</v>
      </c>
      <c r="K1208">
        <v>6309.62</v>
      </c>
      <c r="L1208">
        <v>6450.4859999999999</v>
      </c>
      <c r="M1208">
        <v>6780.7359999999999</v>
      </c>
      <c r="N1208">
        <v>6364.6970000000001</v>
      </c>
      <c r="O1208">
        <v>6815.33</v>
      </c>
      <c r="P1208">
        <v>23</v>
      </c>
    </row>
    <row r="1209" spans="1:16" x14ac:dyDescent="0.3">
      <c r="A1209" t="s">
        <v>1351</v>
      </c>
      <c r="B1209" t="s">
        <v>33</v>
      </c>
      <c r="C1209" t="s">
        <v>96</v>
      </c>
      <c r="D1209" t="s">
        <v>20</v>
      </c>
      <c r="E1209" t="s">
        <v>64</v>
      </c>
      <c r="F1209">
        <v>4026.808</v>
      </c>
      <c r="G1209">
        <v>4562.2250000000004</v>
      </c>
      <c r="H1209">
        <v>5047.6850000000004</v>
      </c>
      <c r="I1209">
        <v>6002.4430000000002</v>
      </c>
      <c r="J1209">
        <v>7057.4920000000002</v>
      </c>
      <c r="K1209">
        <v>7816.4089999999997</v>
      </c>
      <c r="L1209">
        <v>8283.0730000000003</v>
      </c>
      <c r="M1209">
        <v>7897.1040000000003</v>
      </c>
      <c r="N1209">
        <v>6841.48</v>
      </c>
      <c r="O1209">
        <v>6809.826</v>
      </c>
      <c r="P1209">
        <v>24</v>
      </c>
    </row>
    <row r="1210" spans="1:16" x14ac:dyDescent="0.3">
      <c r="A1210" t="s">
        <v>1352</v>
      </c>
      <c r="B1210" t="s">
        <v>32</v>
      </c>
      <c r="C1210" t="s">
        <v>96</v>
      </c>
      <c r="D1210" t="s">
        <v>20</v>
      </c>
      <c r="E1210" t="s">
        <v>64</v>
      </c>
      <c r="F1210">
        <v>5346.2950000000001</v>
      </c>
      <c r="G1210">
        <v>5323.14</v>
      </c>
      <c r="H1210">
        <v>5820.8360000000002</v>
      </c>
      <c r="I1210">
        <v>6495.2470000000003</v>
      </c>
      <c r="J1210">
        <v>7022.2309999999998</v>
      </c>
      <c r="K1210">
        <v>7021.75</v>
      </c>
      <c r="L1210">
        <v>7209.1949999999997</v>
      </c>
      <c r="M1210">
        <v>7290.1509999999998</v>
      </c>
      <c r="N1210">
        <v>6733.3209999999999</v>
      </c>
      <c r="O1210">
        <v>6547.2370000000001</v>
      </c>
      <c r="P1210">
        <v>25</v>
      </c>
    </row>
    <row r="1211" spans="1:16" x14ac:dyDescent="0.3">
      <c r="A1211" t="s">
        <v>1353</v>
      </c>
      <c r="B1211" t="s">
        <v>30</v>
      </c>
      <c r="C1211" t="s">
        <v>96</v>
      </c>
      <c r="D1211" t="s">
        <v>20</v>
      </c>
      <c r="E1211" t="s">
        <v>64</v>
      </c>
      <c r="F1211">
        <v>3734.15</v>
      </c>
      <c r="G1211">
        <v>4241.6499999999996</v>
      </c>
      <c r="H1211">
        <v>4428.8190000000004</v>
      </c>
      <c r="I1211">
        <v>4954.6880000000001</v>
      </c>
      <c r="J1211">
        <v>5301.7790000000005</v>
      </c>
      <c r="K1211">
        <v>5707.3459999999995</v>
      </c>
      <c r="L1211">
        <v>6253.0559999999996</v>
      </c>
      <c r="M1211">
        <v>6152.6750000000002</v>
      </c>
      <c r="N1211">
        <v>5589.0789999999997</v>
      </c>
      <c r="O1211">
        <v>5793.97</v>
      </c>
      <c r="P1211">
        <v>26</v>
      </c>
    </row>
    <row r="1212" spans="1:16" x14ac:dyDescent="0.3">
      <c r="A1212" t="s">
        <v>1354</v>
      </c>
      <c r="B1212" t="s">
        <v>23</v>
      </c>
      <c r="C1212" t="s">
        <v>96</v>
      </c>
      <c r="D1212" t="s">
        <v>20</v>
      </c>
      <c r="E1212" t="s">
        <v>64</v>
      </c>
      <c r="F1212">
        <v>2476.2489999999998</v>
      </c>
      <c r="G1212">
        <v>2578.4360000000001</v>
      </c>
      <c r="H1212">
        <v>2934.232</v>
      </c>
      <c r="I1212">
        <v>3481.59</v>
      </c>
      <c r="J1212">
        <v>4116.5119999999997</v>
      </c>
      <c r="K1212">
        <v>4618.6289999999999</v>
      </c>
      <c r="L1212">
        <v>4684.1729999999998</v>
      </c>
      <c r="M1212">
        <v>4998.0050000000001</v>
      </c>
      <c r="N1212">
        <v>4721.1009999999997</v>
      </c>
      <c r="O1212">
        <v>4962.16</v>
      </c>
      <c r="P1212">
        <v>27</v>
      </c>
    </row>
    <row r="1213" spans="1:16" x14ac:dyDescent="0.3">
      <c r="A1213" t="s">
        <v>1355</v>
      </c>
      <c r="B1213" t="s">
        <v>52</v>
      </c>
      <c r="C1213" t="s">
        <v>96</v>
      </c>
      <c r="D1213" t="s">
        <v>20</v>
      </c>
      <c r="E1213" t="s">
        <v>64</v>
      </c>
      <c r="F1213">
        <v>2786.17</v>
      </c>
      <c r="G1213">
        <v>3170.4769999999999</v>
      </c>
      <c r="H1213">
        <v>3617.1509999999998</v>
      </c>
      <c r="I1213">
        <v>4292.4520000000002</v>
      </c>
      <c r="J1213">
        <v>4423.2539999999999</v>
      </c>
      <c r="K1213">
        <v>4567.6959999999999</v>
      </c>
      <c r="L1213">
        <v>4638.5060000000003</v>
      </c>
      <c r="M1213">
        <v>4651.2539999999999</v>
      </c>
      <c r="N1213">
        <v>4187.1620000000003</v>
      </c>
      <c r="O1213">
        <v>4344.0010000000002</v>
      </c>
      <c r="P1213">
        <v>28</v>
      </c>
    </row>
    <row r="1214" spans="1:16" x14ac:dyDescent="0.3">
      <c r="A1214" t="s">
        <v>1356</v>
      </c>
      <c r="B1214" t="s">
        <v>38</v>
      </c>
      <c r="C1214" t="s">
        <v>96</v>
      </c>
      <c r="D1214" t="s">
        <v>20</v>
      </c>
      <c r="E1214" t="s">
        <v>64</v>
      </c>
      <c r="F1214">
        <v>2404.415</v>
      </c>
      <c r="G1214">
        <v>2681.5459999999998</v>
      </c>
      <c r="H1214">
        <v>2851.9270000000001</v>
      </c>
      <c r="I1214">
        <v>3091.5329999999999</v>
      </c>
      <c r="J1214">
        <v>3378.3310000000001</v>
      </c>
      <c r="K1214">
        <v>3579.2049999999999</v>
      </c>
      <c r="L1214">
        <v>3855.3159999999998</v>
      </c>
      <c r="M1214">
        <v>4149.59</v>
      </c>
      <c r="N1214">
        <v>3749.7330000000002</v>
      </c>
      <c r="O1214">
        <v>3770.3139999999999</v>
      </c>
      <c r="P1214">
        <v>29</v>
      </c>
    </row>
    <row r="1215" spans="1:16" x14ac:dyDescent="0.3">
      <c r="A1215" t="s">
        <v>1357</v>
      </c>
      <c r="B1215" t="s">
        <v>26</v>
      </c>
      <c r="C1215" t="s">
        <v>96</v>
      </c>
      <c r="D1215" t="s">
        <v>20</v>
      </c>
      <c r="E1215" t="s">
        <v>64</v>
      </c>
      <c r="F1215">
        <v>2032.0260000000001</v>
      </c>
      <c r="G1215">
        <v>2203.7550000000001</v>
      </c>
      <c r="H1215">
        <v>2278.3539999999998</v>
      </c>
      <c r="I1215">
        <v>2702.047</v>
      </c>
      <c r="J1215">
        <v>2938.0590000000002</v>
      </c>
      <c r="K1215">
        <v>3178.61</v>
      </c>
      <c r="L1215">
        <v>3251.0770000000002</v>
      </c>
      <c r="M1215">
        <v>3280.5729999999999</v>
      </c>
      <c r="N1215">
        <v>3149.0360000000001</v>
      </c>
      <c r="O1215">
        <v>3301.125</v>
      </c>
      <c r="P1215">
        <v>30</v>
      </c>
    </row>
    <row r="1216" spans="1:16" x14ac:dyDescent="0.3">
      <c r="A1216" t="s">
        <v>1358</v>
      </c>
      <c r="B1216" t="s">
        <v>24</v>
      </c>
      <c r="C1216" t="s">
        <v>96</v>
      </c>
      <c r="D1216" t="s">
        <v>20</v>
      </c>
      <c r="E1216" t="s">
        <v>64</v>
      </c>
      <c r="F1216">
        <v>2285.5169999999998</v>
      </c>
      <c r="G1216">
        <v>2649.9250000000002</v>
      </c>
      <c r="H1216">
        <v>3015.91</v>
      </c>
      <c r="I1216">
        <v>3236.0619999999999</v>
      </c>
      <c r="J1216">
        <v>3295.0349999999999</v>
      </c>
      <c r="K1216">
        <v>3398.3220000000001</v>
      </c>
      <c r="L1216">
        <v>3275.308</v>
      </c>
      <c r="M1216">
        <v>3343.5509999999999</v>
      </c>
      <c r="N1216">
        <v>3010.9560000000001</v>
      </c>
      <c r="O1216">
        <v>2974.2730000000001</v>
      </c>
      <c r="P1216">
        <v>31</v>
      </c>
    </row>
    <row r="1217" spans="1:16" x14ac:dyDescent="0.3">
      <c r="A1217" t="s">
        <v>1359</v>
      </c>
      <c r="B1217" t="s">
        <v>49</v>
      </c>
      <c r="C1217" t="s">
        <v>96</v>
      </c>
      <c r="D1217" t="s">
        <v>20</v>
      </c>
      <c r="E1217" t="s">
        <v>64</v>
      </c>
      <c r="F1217">
        <v>1515.154</v>
      </c>
      <c r="G1217">
        <v>1692.242</v>
      </c>
      <c r="H1217">
        <v>1897.0740000000001</v>
      </c>
      <c r="I1217">
        <v>2161.1329999999998</v>
      </c>
      <c r="J1217">
        <v>2250.88</v>
      </c>
      <c r="K1217">
        <v>2285.79</v>
      </c>
      <c r="L1217">
        <v>2547.377</v>
      </c>
      <c r="M1217">
        <v>2616.9499999999998</v>
      </c>
      <c r="N1217">
        <v>2460.1489999999999</v>
      </c>
      <c r="O1217">
        <v>2397.634</v>
      </c>
      <c r="P1217">
        <v>32</v>
      </c>
    </row>
    <row r="1218" spans="1:16" x14ac:dyDescent="0.3">
      <c r="A1218" t="s">
        <v>1360</v>
      </c>
      <c r="B1218" t="s">
        <v>35</v>
      </c>
      <c r="C1218" t="s">
        <v>96</v>
      </c>
      <c r="D1218" t="s">
        <v>20</v>
      </c>
      <c r="E1218" t="s">
        <v>65</v>
      </c>
      <c r="F1218">
        <v>269897.52</v>
      </c>
      <c r="G1218">
        <v>272284.36800000002</v>
      </c>
      <c r="H1218">
        <v>277823.93599999999</v>
      </c>
      <c r="I1218">
        <v>284386.07199999999</v>
      </c>
      <c r="J1218">
        <v>287375.255</v>
      </c>
      <c r="K1218">
        <v>288489.64500000002</v>
      </c>
      <c r="L1218">
        <v>291823.22399999999</v>
      </c>
      <c r="M1218">
        <v>293975.96799999999</v>
      </c>
      <c r="N1218">
        <v>294768.54499999998</v>
      </c>
      <c r="O1218">
        <v>297836.29800000001</v>
      </c>
      <c r="P1218">
        <v>1</v>
      </c>
    </row>
    <row r="1219" spans="1:16" x14ac:dyDescent="0.3">
      <c r="A1219" t="s">
        <v>1361</v>
      </c>
      <c r="B1219" t="s">
        <v>29</v>
      </c>
      <c r="C1219" t="s">
        <v>96</v>
      </c>
      <c r="D1219" t="s">
        <v>20</v>
      </c>
      <c r="E1219" t="s">
        <v>65</v>
      </c>
      <c r="F1219">
        <v>257618.693</v>
      </c>
      <c r="G1219">
        <v>258320.359</v>
      </c>
      <c r="H1219">
        <v>263069.36</v>
      </c>
      <c r="I1219">
        <v>267604.08100000001</v>
      </c>
      <c r="J1219">
        <v>272321.00300000003</v>
      </c>
      <c r="K1219">
        <v>277794.03700000001</v>
      </c>
      <c r="L1219">
        <v>281210.533</v>
      </c>
      <c r="M1219">
        <v>285527.50799999997</v>
      </c>
      <c r="N1219">
        <v>278032.98700000002</v>
      </c>
      <c r="O1219">
        <v>291721.10800000001</v>
      </c>
      <c r="P1219">
        <v>2</v>
      </c>
    </row>
    <row r="1220" spans="1:16" x14ac:dyDescent="0.3">
      <c r="A1220" t="s">
        <v>1362</v>
      </c>
      <c r="B1220" t="s">
        <v>34</v>
      </c>
      <c r="C1220" t="s">
        <v>96</v>
      </c>
      <c r="D1220" t="s">
        <v>20</v>
      </c>
      <c r="E1220" t="s">
        <v>65</v>
      </c>
      <c r="F1220">
        <v>135384.29699999999</v>
      </c>
      <c r="G1220">
        <v>136796.80499999999</v>
      </c>
      <c r="H1220">
        <v>139974.69099999999</v>
      </c>
      <c r="I1220">
        <v>143526.28700000001</v>
      </c>
      <c r="J1220">
        <v>147660.79</v>
      </c>
      <c r="K1220">
        <v>150840.429</v>
      </c>
      <c r="L1220">
        <v>154246.93700000001</v>
      </c>
      <c r="M1220">
        <v>156578.81299999999</v>
      </c>
      <c r="N1220">
        <v>156744.89799999999</v>
      </c>
      <c r="O1220">
        <v>160434.69</v>
      </c>
      <c r="P1220">
        <v>3</v>
      </c>
    </row>
    <row r="1221" spans="1:16" x14ac:dyDescent="0.3">
      <c r="A1221" t="s">
        <v>1363</v>
      </c>
      <c r="B1221" t="s">
        <v>39</v>
      </c>
      <c r="C1221" t="s">
        <v>96</v>
      </c>
      <c r="D1221" t="s">
        <v>20</v>
      </c>
      <c r="E1221" t="s">
        <v>65</v>
      </c>
      <c r="F1221">
        <v>101993.107</v>
      </c>
      <c r="G1221">
        <v>103255.28200000001</v>
      </c>
      <c r="H1221">
        <v>106145.474</v>
      </c>
      <c r="I1221">
        <v>109255.299</v>
      </c>
      <c r="J1221">
        <v>113889.183</v>
      </c>
      <c r="K1221">
        <v>117315.087</v>
      </c>
      <c r="L1221">
        <v>121561.402</v>
      </c>
      <c r="M1221">
        <v>124655.389</v>
      </c>
      <c r="N1221">
        <v>125140.13499999999</v>
      </c>
      <c r="O1221">
        <v>130475.899</v>
      </c>
      <c r="P1221">
        <v>4</v>
      </c>
    </row>
    <row r="1222" spans="1:16" x14ac:dyDescent="0.3">
      <c r="A1222" t="s">
        <v>1364</v>
      </c>
      <c r="B1222" t="s">
        <v>50</v>
      </c>
      <c r="C1222" t="s">
        <v>96</v>
      </c>
      <c r="D1222" t="s">
        <v>20</v>
      </c>
      <c r="E1222" t="s">
        <v>65</v>
      </c>
      <c r="F1222">
        <v>109183.20600000001</v>
      </c>
      <c r="G1222">
        <v>110280.238</v>
      </c>
      <c r="H1222">
        <v>112568.644</v>
      </c>
      <c r="I1222">
        <v>115302.234</v>
      </c>
      <c r="J1222">
        <v>116714.845</v>
      </c>
      <c r="K1222">
        <v>117308.315</v>
      </c>
      <c r="L1222">
        <v>118596.83</v>
      </c>
      <c r="M1222">
        <v>119408.711</v>
      </c>
      <c r="N1222">
        <v>119444.356</v>
      </c>
      <c r="O1222">
        <v>120337.356</v>
      </c>
      <c r="P1222">
        <v>5</v>
      </c>
    </row>
    <row r="1223" spans="1:16" x14ac:dyDescent="0.3">
      <c r="A1223" t="s">
        <v>1365</v>
      </c>
      <c r="B1223" t="s">
        <v>41</v>
      </c>
      <c r="C1223" t="s">
        <v>96</v>
      </c>
      <c r="D1223" t="s">
        <v>20</v>
      </c>
      <c r="E1223" t="s">
        <v>65</v>
      </c>
      <c r="F1223">
        <v>77507.188999999998</v>
      </c>
      <c r="G1223">
        <v>78120.406000000003</v>
      </c>
      <c r="H1223">
        <v>79893.445999999996</v>
      </c>
      <c r="I1223">
        <v>81796.437000000005</v>
      </c>
      <c r="J1223">
        <v>82872.414999999994</v>
      </c>
      <c r="K1223">
        <v>83276.97</v>
      </c>
      <c r="L1223">
        <v>84585.911999999997</v>
      </c>
      <c r="M1223">
        <v>85162.994000000006</v>
      </c>
      <c r="N1223">
        <v>84946.400999999998</v>
      </c>
      <c r="O1223">
        <v>85780.055999999997</v>
      </c>
      <c r="P1223">
        <v>6</v>
      </c>
    </row>
    <row r="1224" spans="1:16" x14ac:dyDescent="0.3">
      <c r="A1224" t="s">
        <v>1366</v>
      </c>
      <c r="B1224" t="s">
        <v>31</v>
      </c>
      <c r="C1224" t="s">
        <v>96</v>
      </c>
      <c r="D1224" t="s">
        <v>20</v>
      </c>
      <c r="E1224" t="s">
        <v>65</v>
      </c>
      <c r="F1224">
        <v>68492.451000000001</v>
      </c>
      <c r="G1224">
        <v>69203.48</v>
      </c>
      <c r="H1224">
        <v>70737.297999999995</v>
      </c>
      <c r="I1224">
        <v>72524.766000000003</v>
      </c>
      <c r="J1224">
        <v>74018.252999999997</v>
      </c>
      <c r="K1224">
        <v>75026.016000000003</v>
      </c>
      <c r="L1224">
        <v>76313.582999999999</v>
      </c>
      <c r="M1224">
        <v>77283.914000000004</v>
      </c>
      <c r="N1224">
        <v>77347.944000000003</v>
      </c>
      <c r="O1224">
        <v>78765.869000000006</v>
      </c>
      <c r="P1224">
        <v>7</v>
      </c>
    </row>
    <row r="1225" spans="1:16" x14ac:dyDescent="0.3">
      <c r="A1225" t="s">
        <v>1367</v>
      </c>
      <c r="B1225" t="s">
        <v>28</v>
      </c>
      <c r="C1225" t="s">
        <v>96</v>
      </c>
      <c r="D1225" t="s">
        <v>20</v>
      </c>
      <c r="E1225" t="s">
        <v>65</v>
      </c>
      <c r="F1225">
        <v>61100.885000000002</v>
      </c>
      <c r="G1225">
        <v>61771.803999999996</v>
      </c>
      <c r="H1225">
        <v>63098.476000000002</v>
      </c>
      <c r="I1225">
        <v>64649.427000000003</v>
      </c>
      <c r="J1225">
        <v>66021.516000000003</v>
      </c>
      <c r="K1225">
        <v>66709.498000000007</v>
      </c>
      <c r="L1225">
        <v>67737.978000000003</v>
      </c>
      <c r="M1225">
        <v>68510.167000000001</v>
      </c>
      <c r="N1225">
        <v>68854.304999999993</v>
      </c>
      <c r="O1225">
        <v>70019.380999999994</v>
      </c>
      <c r="P1225">
        <v>8</v>
      </c>
    </row>
    <row r="1226" spans="1:16" x14ac:dyDescent="0.3">
      <c r="A1226" t="s">
        <v>1368</v>
      </c>
      <c r="B1226" t="s">
        <v>48</v>
      </c>
      <c r="C1226" t="s">
        <v>96</v>
      </c>
      <c r="D1226" t="s">
        <v>20</v>
      </c>
      <c r="E1226" t="s">
        <v>65</v>
      </c>
      <c r="F1226">
        <v>57642.377</v>
      </c>
      <c r="G1226">
        <v>58205.302000000003</v>
      </c>
      <c r="H1226">
        <v>59493.790999999997</v>
      </c>
      <c r="I1226">
        <v>60957.981</v>
      </c>
      <c r="J1226">
        <v>62191.658000000003</v>
      </c>
      <c r="K1226">
        <v>62994.894</v>
      </c>
      <c r="L1226">
        <v>64291.275999999998</v>
      </c>
      <c r="M1226">
        <v>65065.771999999997</v>
      </c>
      <c r="N1226">
        <v>65062.548000000003</v>
      </c>
      <c r="O1226">
        <v>66053.744000000006</v>
      </c>
      <c r="P1226">
        <v>9</v>
      </c>
    </row>
    <row r="1227" spans="1:16" x14ac:dyDescent="0.3">
      <c r="A1227" t="s">
        <v>1369</v>
      </c>
      <c r="B1227" t="s">
        <v>22</v>
      </c>
      <c r="C1227" t="s">
        <v>96</v>
      </c>
      <c r="D1227" t="s">
        <v>20</v>
      </c>
      <c r="E1227" t="s">
        <v>65</v>
      </c>
      <c r="F1227">
        <v>56656.381000000001</v>
      </c>
      <c r="G1227">
        <v>57208.88</v>
      </c>
      <c r="H1227">
        <v>58464.207000000002</v>
      </c>
      <c r="I1227">
        <v>59893.031000000003</v>
      </c>
      <c r="J1227">
        <v>60952.241999999998</v>
      </c>
      <c r="K1227">
        <v>61454.870999999999</v>
      </c>
      <c r="L1227">
        <v>62366.970999999998</v>
      </c>
      <c r="M1227">
        <v>63092.786</v>
      </c>
      <c r="N1227">
        <v>63416.036999999997</v>
      </c>
      <c r="O1227">
        <v>64886.167000000001</v>
      </c>
      <c r="P1227">
        <v>10</v>
      </c>
    </row>
    <row r="1228" spans="1:16" x14ac:dyDescent="0.3">
      <c r="A1228" t="s">
        <v>1370</v>
      </c>
      <c r="B1228" t="s">
        <v>36</v>
      </c>
      <c r="C1228" t="s">
        <v>96</v>
      </c>
      <c r="D1228" t="s">
        <v>20</v>
      </c>
      <c r="E1228" t="s">
        <v>65</v>
      </c>
      <c r="F1228">
        <v>52719.016000000003</v>
      </c>
      <c r="G1228">
        <v>53112.101999999999</v>
      </c>
      <c r="H1228">
        <v>54071.267</v>
      </c>
      <c r="I1228">
        <v>55231.692000000003</v>
      </c>
      <c r="J1228">
        <v>55992.39</v>
      </c>
      <c r="K1228">
        <v>56393.951999999997</v>
      </c>
      <c r="L1228">
        <v>57079.851999999999</v>
      </c>
      <c r="M1228">
        <v>57561.574999999997</v>
      </c>
      <c r="N1228">
        <v>57443.241000000002</v>
      </c>
      <c r="O1228">
        <v>58057.286999999997</v>
      </c>
      <c r="P1228">
        <v>11</v>
      </c>
    </row>
    <row r="1229" spans="1:16" x14ac:dyDescent="0.3">
      <c r="A1229" t="s">
        <v>1371</v>
      </c>
      <c r="B1229" t="s">
        <v>25</v>
      </c>
      <c r="C1229" t="s">
        <v>96</v>
      </c>
      <c r="D1229" t="s">
        <v>20</v>
      </c>
      <c r="E1229" t="s">
        <v>65</v>
      </c>
      <c r="F1229">
        <v>46567.232000000004</v>
      </c>
      <c r="G1229">
        <v>46982.737999999998</v>
      </c>
      <c r="H1229">
        <v>47976.944000000003</v>
      </c>
      <c r="I1229">
        <v>49122.824000000001</v>
      </c>
      <c r="J1229">
        <v>50352.36</v>
      </c>
      <c r="K1229">
        <v>51271.042000000001</v>
      </c>
      <c r="L1229">
        <v>52460.357000000004</v>
      </c>
      <c r="M1229">
        <v>53410.34</v>
      </c>
      <c r="N1229">
        <v>53521.961000000003</v>
      </c>
      <c r="O1229">
        <v>54713.254000000001</v>
      </c>
      <c r="P1229">
        <v>12</v>
      </c>
    </row>
    <row r="1230" spans="1:16" x14ac:dyDescent="0.3">
      <c r="A1230" t="s">
        <v>1372</v>
      </c>
      <c r="B1230" t="s">
        <v>46</v>
      </c>
      <c r="C1230" t="s">
        <v>96</v>
      </c>
      <c r="D1230" t="s">
        <v>20</v>
      </c>
      <c r="E1230" t="s">
        <v>65</v>
      </c>
      <c r="F1230">
        <v>41345.35</v>
      </c>
      <c r="G1230">
        <v>41856.712</v>
      </c>
      <c r="H1230">
        <v>42936.65</v>
      </c>
      <c r="I1230">
        <v>44152.599000000002</v>
      </c>
      <c r="J1230">
        <v>45067.902000000002</v>
      </c>
      <c r="K1230">
        <v>45503.587</v>
      </c>
      <c r="L1230">
        <v>46286.358999999997</v>
      </c>
      <c r="M1230">
        <v>46787.44</v>
      </c>
      <c r="N1230">
        <v>46761.107000000004</v>
      </c>
      <c r="O1230">
        <v>47657.468999999997</v>
      </c>
      <c r="P1230">
        <v>13</v>
      </c>
    </row>
    <row r="1231" spans="1:16" x14ac:dyDescent="0.3">
      <c r="A1231" t="s">
        <v>1373</v>
      </c>
      <c r="B1231" t="s">
        <v>45</v>
      </c>
      <c r="C1231" t="s">
        <v>96</v>
      </c>
      <c r="D1231" t="s">
        <v>20</v>
      </c>
      <c r="E1231" t="s">
        <v>65</v>
      </c>
      <c r="F1231">
        <v>41768.180999999997</v>
      </c>
      <c r="G1231">
        <v>42137.785000000003</v>
      </c>
      <c r="H1231">
        <v>43038.256999999998</v>
      </c>
      <c r="I1231">
        <v>44104.002</v>
      </c>
      <c r="J1231">
        <v>44918.324000000001</v>
      </c>
      <c r="K1231">
        <v>45348.381999999998</v>
      </c>
      <c r="L1231">
        <v>46112.156999999999</v>
      </c>
      <c r="M1231">
        <v>46655.64</v>
      </c>
      <c r="N1231">
        <v>46607.983999999997</v>
      </c>
      <c r="O1231">
        <v>47543.343000000001</v>
      </c>
      <c r="P1231">
        <v>14</v>
      </c>
    </row>
    <row r="1232" spans="1:16" x14ac:dyDescent="0.3">
      <c r="A1232" t="s">
        <v>1374</v>
      </c>
      <c r="B1232" t="s">
        <v>44</v>
      </c>
      <c r="C1232" t="s">
        <v>96</v>
      </c>
      <c r="D1232" t="s">
        <v>20</v>
      </c>
      <c r="E1232" t="s">
        <v>65</v>
      </c>
      <c r="F1232">
        <v>40292.552000000003</v>
      </c>
      <c r="G1232">
        <v>40644.370000000003</v>
      </c>
      <c r="H1232">
        <v>41508.256999999998</v>
      </c>
      <c r="I1232">
        <v>42422.855000000003</v>
      </c>
      <c r="J1232">
        <v>43353.84</v>
      </c>
      <c r="K1232">
        <v>44312.510999999999</v>
      </c>
      <c r="L1232">
        <v>44970.124000000003</v>
      </c>
      <c r="M1232">
        <v>45749.468000000001</v>
      </c>
      <c r="N1232">
        <v>45004.637999999999</v>
      </c>
      <c r="O1232">
        <v>46694.47</v>
      </c>
      <c r="P1232">
        <v>15</v>
      </c>
    </row>
    <row r="1233" spans="1:16" x14ac:dyDescent="0.3">
      <c r="A1233" t="s">
        <v>1375</v>
      </c>
      <c r="B1233" t="s">
        <v>40</v>
      </c>
      <c r="C1233" t="s">
        <v>96</v>
      </c>
      <c r="D1233" t="s">
        <v>20</v>
      </c>
      <c r="E1233" t="s">
        <v>65</v>
      </c>
      <c r="F1233">
        <v>41957.902000000002</v>
      </c>
      <c r="G1233">
        <v>42264.315999999999</v>
      </c>
      <c r="H1233">
        <v>43021.487999999998</v>
      </c>
      <c r="I1233">
        <v>43942.245000000003</v>
      </c>
      <c r="J1233">
        <v>44286.182000000001</v>
      </c>
      <c r="K1233">
        <v>44280.203000000001</v>
      </c>
      <c r="L1233">
        <v>44614.887000000002</v>
      </c>
      <c r="M1233">
        <v>44758.267</v>
      </c>
      <c r="N1233">
        <v>44680.35</v>
      </c>
      <c r="O1233">
        <v>44919.811999999998</v>
      </c>
      <c r="P1233">
        <v>16</v>
      </c>
    </row>
    <row r="1234" spans="1:16" x14ac:dyDescent="0.3">
      <c r="A1234" t="s">
        <v>1376</v>
      </c>
      <c r="B1234" t="s">
        <v>27</v>
      </c>
      <c r="C1234" t="s">
        <v>96</v>
      </c>
      <c r="D1234" t="s">
        <v>20</v>
      </c>
      <c r="E1234" t="s">
        <v>65</v>
      </c>
      <c r="F1234">
        <v>39938.993000000002</v>
      </c>
      <c r="G1234">
        <v>40520.635999999999</v>
      </c>
      <c r="H1234">
        <v>41525.455000000002</v>
      </c>
      <c r="I1234">
        <v>42713.006000000001</v>
      </c>
      <c r="J1234">
        <v>43133.777000000002</v>
      </c>
      <c r="K1234">
        <v>43160.074999999997</v>
      </c>
      <c r="L1234">
        <v>43503.281000000003</v>
      </c>
      <c r="M1234">
        <v>43688.898000000001</v>
      </c>
      <c r="N1234">
        <v>43708.542999999998</v>
      </c>
      <c r="O1234">
        <v>44035.42</v>
      </c>
      <c r="P1234">
        <v>17</v>
      </c>
    </row>
    <row r="1235" spans="1:16" x14ac:dyDescent="0.3">
      <c r="A1235" t="s">
        <v>1377</v>
      </c>
      <c r="B1235" t="s">
        <v>43</v>
      </c>
      <c r="C1235" t="s">
        <v>96</v>
      </c>
      <c r="D1235" t="s">
        <v>20</v>
      </c>
      <c r="E1235" t="s">
        <v>65</v>
      </c>
      <c r="F1235">
        <v>30584.909</v>
      </c>
      <c r="G1235">
        <v>31107.314999999999</v>
      </c>
      <c r="H1235">
        <v>32274.339</v>
      </c>
      <c r="I1235">
        <v>33440.862000000001</v>
      </c>
      <c r="J1235">
        <v>35308.847000000002</v>
      </c>
      <c r="K1235">
        <v>36749.377</v>
      </c>
      <c r="L1235">
        <v>38437.953999999998</v>
      </c>
      <c r="M1235">
        <v>39689.966999999997</v>
      </c>
      <c r="N1235">
        <v>39980.171999999999</v>
      </c>
      <c r="O1235">
        <v>41368.048000000003</v>
      </c>
      <c r="P1235">
        <v>18</v>
      </c>
    </row>
    <row r="1236" spans="1:16" x14ac:dyDescent="0.3">
      <c r="A1236" t="s">
        <v>1378</v>
      </c>
      <c r="B1236" t="s">
        <v>33</v>
      </c>
      <c r="C1236" t="s">
        <v>96</v>
      </c>
      <c r="D1236" t="s">
        <v>20</v>
      </c>
      <c r="E1236" t="s">
        <v>65</v>
      </c>
      <c r="F1236">
        <v>32965.883999999998</v>
      </c>
      <c r="G1236">
        <v>33406.552000000003</v>
      </c>
      <c r="H1236">
        <v>34173.415000000001</v>
      </c>
      <c r="I1236">
        <v>35032.118000000002</v>
      </c>
      <c r="J1236">
        <v>36180.391000000003</v>
      </c>
      <c r="K1236">
        <v>37189.260999999999</v>
      </c>
      <c r="L1236">
        <v>38021.114000000001</v>
      </c>
      <c r="M1236">
        <v>38705.834000000003</v>
      </c>
      <c r="N1236">
        <v>38602.266000000003</v>
      </c>
      <c r="O1236">
        <v>39713.538999999997</v>
      </c>
      <c r="P1236">
        <v>19</v>
      </c>
    </row>
    <row r="1237" spans="1:16" x14ac:dyDescent="0.3">
      <c r="A1237" t="s">
        <v>1379</v>
      </c>
      <c r="B1237" t="s">
        <v>47</v>
      </c>
      <c r="C1237" t="s">
        <v>96</v>
      </c>
      <c r="D1237" t="s">
        <v>20</v>
      </c>
      <c r="E1237" t="s">
        <v>65</v>
      </c>
      <c r="F1237">
        <v>35915.008999999998</v>
      </c>
      <c r="G1237">
        <v>36281.934999999998</v>
      </c>
      <c r="H1237">
        <v>37334.245000000003</v>
      </c>
      <c r="I1237">
        <v>38368.466999999997</v>
      </c>
      <c r="J1237">
        <v>38859.35</v>
      </c>
      <c r="K1237">
        <v>38832.025000000001</v>
      </c>
      <c r="L1237">
        <v>39290.148000000001</v>
      </c>
      <c r="M1237">
        <v>39380.771999999997</v>
      </c>
      <c r="N1237">
        <v>38949.499000000003</v>
      </c>
      <c r="O1237">
        <v>39163.591</v>
      </c>
      <c r="P1237">
        <v>20</v>
      </c>
    </row>
    <row r="1238" spans="1:16" x14ac:dyDescent="0.3">
      <c r="A1238" t="s">
        <v>1380</v>
      </c>
      <c r="B1238" t="s">
        <v>42</v>
      </c>
      <c r="C1238" t="s">
        <v>96</v>
      </c>
      <c r="D1238" t="s">
        <v>20</v>
      </c>
      <c r="E1238" t="s">
        <v>65</v>
      </c>
      <c r="F1238">
        <v>29417.796999999999</v>
      </c>
      <c r="G1238">
        <v>29877.616000000002</v>
      </c>
      <c r="H1238">
        <v>30787.064999999999</v>
      </c>
      <c r="I1238">
        <v>31783.684000000001</v>
      </c>
      <c r="J1238">
        <v>32960.375999999997</v>
      </c>
      <c r="K1238">
        <v>33783.752</v>
      </c>
      <c r="L1238">
        <v>34771.190999999999</v>
      </c>
      <c r="M1238">
        <v>35622.353000000003</v>
      </c>
      <c r="N1238">
        <v>36073.946000000004</v>
      </c>
      <c r="O1238">
        <v>37252.546000000002</v>
      </c>
      <c r="P1238">
        <v>21</v>
      </c>
    </row>
    <row r="1239" spans="1:16" x14ac:dyDescent="0.3">
      <c r="A1239" t="s">
        <v>1381</v>
      </c>
      <c r="B1239" t="s">
        <v>32</v>
      </c>
      <c r="C1239" t="s">
        <v>96</v>
      </c>
      <c r="D1239" t="s">
        <v>20</v>
      </c>
      <c r="E1239" t="s">
        <v>65</v>
      </c>
      <c r="F1239">
        <v>32134.261999999999</v>
      </c>
      <c r="G1239">
        <v>32325.050999999999</v>
      </c>
      <c r="H1239">
        <v>32871.502999999997</v>
      </c>
      <c r="I1239">
        <v>33555.595000000001</v>
      </c>
      <c r="J1239">
        <v>33850.19</v>
      </c>
      <c r="K1239">
        <v>33913.661999999997</v>
      </c>
      <c r="L1239">
        <v>34209.207000000002</v>
      </c>
      <c r="M1239">
        <v>34377.438000000002</v>
      </c>
      <c r="N1239">
        <v>34165.356</v>
      </c>
      <c r="O1239">
        <v>34413.099000000002</v>
      </c>
      <c r="P1239">
        <v>22</v>
      </c>
    </row>
    <row r="1240" spans="1:16" x14ac:dyDescent="0.3">
      <c r="A1240" t="s">
        <v>1382</v>
      </c>
      <c r="B1240" t="s">
        <v>51</v>
      </c>
      <c r="C1240" t="s">
        <v>96</v>
      </c>
      <c r="D1240" t="s">
        <v>20</v>
      </c>
      <c r="E1240" t="s">
        <v>65</v>
      </c>
      <c r="F1240">
        <v>28232.196</v>
      </c>
      <c r="G1240">
        <v>28408.677</v>
      </c>
      <c r="H1240">
        <v>28985.492999999999</v>
      </c>
      <c r="I1240">
        <v>29657.192999999999</v>
      </c>
      <c r="J1240">
        <v>30455.445</v>
      </c>
      <c r="K1240">
        <v>30954.276999999998</v>
      </c>
      <c r="L1240">
        <v>31745.323</v>
      </c>
      <c r="M1240">
        <v>32244.519</v>
      </c>
      <c r="N1240">
        <v>32395.705999999998</v>
      </c>
      <c r="O1240">
        <v>33220.739000000001</v>
      </c>
      <c r="P1240">
        <v>23</v>
      </c>
    </row>
    <row r="1241" spans="1:16" x14ac:dyDescent="0.3">
      <c r="A1241" t="s">
        <v>1383</v>
      </c>
      <c r="B1241" t="s">
        <v>37</v>
      </c>
      <c r="C1241" t="s">
        <v>96</v>
      </c>
      <c r="D1241" t="s">
        <v>20</v>
      </c>
      <c r="E1241" t="s">
        <v>65</v>
      </c>
      <c r="F1241">
        <v>24679.258000000002</v>
      </c>
      <c r="G1241">
        <v>24932.690999999999</v>
      </c>
      <c r="H1241">
        <v>25461.973000000002</v>
      </c>
      <c r="I1241">
        <v>26102.418000000001</v>
      </c>
      <c r="J1241">
        <v>26503.944</v>
      </c>
      <c r="K1241">
        <v>26689.829000000002</v>
      </c>
      <c r="L1241">
        <v>27052.412</v>
      </c>
      <c r="M1241">
        <v>27319.634999999998</v>
      </c>
      <c r="N1241">
        <v>27360.437000000002</v>
      </c>
      <c r="O1241">
        <v>27725.97</v>
      </c>
      <c r="P1241">
        <v>24</v>
      </c>
    </row>
    <row r="1242" spans="1:16" x14ac:dyDescent="0.3">
      <c r="A1242" t="s">
        <v>1384</v>
      </c>
      <c r="B1242" t="s">
        <v>30</v>
      </c>
      <c r="C1242" t="s">
        <v>96</v>
      </c>
      <c r="D1242" t="s">
        <v>20</v>
      </c>
      <c r="E1242" t="s">
        <v>65</v>
      </c>
      <c r="F1242">
        <v>22696.5</v>
      </c>
      <c r="G1242">
        <v>22967.614000000001</v>
      </c>
      <c r="H1242">
        <v>23483.393</v>
      </c>
      <c r="I1242">
        <v>24093.724999999999</v>
      </c>
      <c r="J1242">
        <v>24485.133999999998</v>
      </c>
      <c r="K1242">
        <v>24758.719000000001</v>
      </c>
      <c r="L1242">
        <v>25152.780999999999</v>
      </c>
      <c r="M1242">
        <v>25427.591</v>
      </c>
      <c r="N1242">
        <v>25489.396000000001</v>
      </c>
      <c r="O1242">
        <v>25812.174999999999</v>
      </c>
      <c r="P1242">
        <v>25</v>
      </c>
    </row>
    <row r="1243" spans="1:16" x14ac:dyDescent="0.3">
      <c r="A1243" t="s">
        <v>1385</v>
      </c>
      <c r="B1243" t="s">
        <v>14</v>
      </c>
      <c r="C1243" t="s">
        <v>96</v>
      </c>
      <c r="D1243" t="s">
        <v>20</v>
      </c>
      <c r="E1243" t="s">
        <v>65</v>
      </c>
      <c r="F1243">
        <v>17189.432000000001</v>
      </c>
      <c r="G1243">
        <v>17404.995999999999</v>
      </c>
      <c r="H1243">
        <v>17837.827000000001</v>
      </c>
      <c r="I1243">
        <v>18336.345000000001</v>
      </c>
      <c r="J1243">
        <v>18947.098000000002</v>
      </c>
      <c r="K1243">
        <v>19429.087</v>
      </c>
      <c r="L1243">
        <v>20029.221000000001</v>
      </c>
      <c r="M1243">
        <v>20497.401999999998</v>
      </c>
      <c r="N1243">
        <v>20642.326000000001</v>
      </c>
      <c r="O1243">
        <v>21233.260999999999</v>
      </c>
      <c r="P1243">
        <v>26</v>
      </c>
    </row>
    <row r="1244" spans="1:16" x14ac:dyDescent="0.3">
      <c r="A1244" t="s">
        <v>1386</v>
      </c>
      <c r="B1244" t="s">
        <v>52</v>
      </c>
      <c r="C1244" t="s">
        <v>96</v>
      </c>
      <c r="D1244" t="s">
        <v>20</v>
      </c>
      <c r="E1244" t="s">
        <v>65</v>
      </c>
      <c r="F1244">
        <v>18512.153999999999</v>
      </c>
      <c r="G1244">
        <v>18673.006000000001</v>
      </c>
      <c r="H1244">
        <v>19022.633999999998</v>
      </c>
      <c r="I1244">
        <v>19451.528999999999</v>
      </c>
      <c r="J1244">
        <v>19757.906999999999</v>
      </c>
      <c r="K1244">
        <v>19953.956999999999</v>
      </c>
      <c r="L1244">
        <v>20297.960999999999</v>
      </c>
      <c r="M1244">
        <v>20517.685000000001</v>
      </c>
      <c r="N1244">
        <v>20496.601999999999</v>
      </c>
      <c r="O1244">
        <v>20689.68</v>
      </c>
      <c r="P1244">
        <v>27</v>
      </c>
    </row>
    <row r="1245" spans="1:16" x14ac:dyDescent="0.3">
      <c r="A1245" t="s">
        <v>1387</v>
      </c>
      <c r="B1245" t="s">
        <v>38</v>
      </c>
      <c r="C1245" t="s">
        <v>96</v>
      </c>
      <c r="D1245" t="s">
        <v>20</v>
      </c>
      <c r="E1245" t="s">
        <v>65</v>
      </c>
      <c r="F1245">
        <v>16143.379000000001</v>
      </c>
      <c r="G1245">
        <v>16316.873</v>
      </c>
      <c r="H1245">
        <v>16708.674999999999</v>
      </c>
      <c r="I1245">
        <v>17173.748</v>
      </c>
      <c r="J1245">
        <v>17466.36</v>
      </c>
      <c r="K1245">
        <v>17581.539000000001</v>
      </c>
      <c r="L1245">
        <v>17815.632000000001</v>
      </c>
      <c r="M1245">
        <v>17973.886999999999</v>
      </c>
      <c r="N1245">
        <v>17991.161</v>
      </c>
      <c r="O1245">
        <v>18373.954000000002</v>
      </c>
      <c r="P1245">
        <v>28</v>
      </c>
    </row>
    <row r="1246" spans="1:16" x14ac:dyDescent="0.3">
      <c r="A1246" t="s">
        <v>1388</v>
      </c>
      <c r="B1246" t="s">
        <v>49</v>
      </c>
      <c r="C1246" t="s">
        <v>96</v>
      </c>
      <c r="D1246" t="s">
        <v>20</v>
      </c>
      <c r="E1246" t="s">
        <v>65</v>
      </c>
      <c r="F1246">
        <v>15476.554</v>
      </c>
      <c r="G1246">
        <v>15654.105</v>
      </c>
      <c r="H1246">
        <v>15991.011</v>
      </c>
      <c r="I1246">
        <v>16397.199000000001</v>
      </c>
      <c r="J1246">
        <v>16579.271000000001</v>
      </c>
      <c r="K1246">
        <v>16641.855</v>
      </c>
      <c r="L1246">
        <v>16837.098999999998</v>
      </c>
      <c r="M1246">
        <v>16960.743999999999</v>
      </c>
      <c r="N1246">
        <v>17040.304</v>
      </c>
      <c r="O1246">
        <v>17175.127</v>
      </c>
      <c r="P1246">
        <v>29</v>
      </c>
    </row>
    <row r="1247" spans="1:16" x14ac:dyDescent="0.3">
      <c r="A1247" t="s">
        <v>1389</v>
      </c>
      <c r="B1247" t="s">
        <v>26</v>
      </c>
      <c r="C1247" t="s">
        <v>96</v>
      </c>
      <c r="D1247" t="s">
        <v>20</v>
      </c>
      <c r="E1247" t="s">
        <v>65</v>
      </c>
      <c r="F1247">
        <v>11381.63</v>
      </c>
      <c r="G1247">
        <v>11521.634</v>
      </c>
      <c r="H1247">
        <v>11811.977000000001</v>
      </c>
      <c r="I1247">
        <v>12142.555</v>
      </c>
      <c r="J1247">
        <v>12493.173000000001</v>
      </c>
      <c r="K1247">
        <v>12756.844999999999</v>
      </c>
      <c r="L1247">
        <v>13099.334999999999</v>
      </c>
      <c r="M1247">
        <v>13338.35</v>
      </c>
      <c r="N1247">
        <v>13393.550999999999</v>
      </c>
      <c r="O1247">
        <v>13611.07</v>
      </c>
      <c r="P1247">
        <v>30</v>
      </c>
    </row>
    <row r="1248" spans="1:16" x14ac:dyDescent="0.3">
      <c r="A1248" t="s">
        <v>1390</v>
      </c>
      <c r="B1248" t="s">
        <v>24</v>
      </c>
      <c r="C1248" t="s">
        <v>96</v>
      </c>
      <c r="D1248" t="s">
        <v>20</v>
      </c>
      <c r="E1248" t="s">
        <v>65</v>
      </c>
      <c r="F1248">
        <v>11946.721</v>
      </c>
      <c r="G1248">
        <v>12073.266</v>
      </c>
      <c r="H1248">
        <v>12429.15</v>
      </c>
      <c r="I1248">
        <v>12771.061</v>
      </c>
      <c r="J1248">
        <v>12927.677</v>
      </c>
      <c r="K1248">
        <v>12961.242</v>
      </c>
      <c r="L1248">
        <v>13098.368</v>
      </c>
      <c r="M1248">
        <v>13163.394</v>
      </c>
      <c r="N1248">
        <v>12964.906999999999</v>
      </c>
      <c r="O1248">
        <v>13104.986000000001</v>
      </c>
      <c r="P1248">
        <v>31</v>
      </c>
    </row>
    <row r="1249" spans="1:16" x14ac:dyDescent="0.3">
      <c r="A1249" t="s">
        <v>1391</v>
      </c>
      <c r="B1249" t="s">
        <v>23</v>
      </c>
      <c r="C1249" t="s">
        <v>96</v>
      </c>
      <c r="D1249" t="s">
        <v>20</v>
      </c>
      <c r="E1249" t="s">
        <v>65</v>
      </c>
      <c r="F1249">
        <v>9461.8050000000003</v>
      </c>
      <c r="G1249">
        <v>9632.1090000000004</v>
      </c>
      <c r="H1249">
        <v>9983.991</v>
      </c>
      <c r="I1249">
        <v>10351.17</v>
      </c>
      <c r="J1249">
        <v>10587.986999999999</v>
      </c>
      <c r="K1249">
        <v>10626.975</v>
      </c>
      <c r="L1249">
        <v>10820.39</v>
      </c>
      <c r="M1249">
        <v>10932.424000000001</v>
      </c>
      <c r="N1249">
        <v>10946.653</v>
      </c>
      <c r="O1249">
        <v>11128.837</v>
      </c>
      <c r="P1249">
        <v>32</v>
      </c>
    </row>
    <row r="1250" spans="1:16" x14ac:dyDescent="0.3">
      <c r="A1250" t="s">
        <v>1392</v>
      </c>
      <c r="B1250" t="s">
        <v>29</v>
      </c>
      <c r="C1250" t="s">
        <v>96</v>
      </c>
      <c r="D1250" t="s">
        <v>20</v>
      </c>
      <c r="E1250" t="s">
        <v>66</v>
      </c>
      <c r="F1250">
        <v>157029.31</v>
      </c>
      <c r="G1250">
        <v>153645.91099999999</v>
      </c>
      <c r="H1250">
        <v>154026.33900000001</v>
      </c>
      <c r="I1250">
        <v>164687.05300000001</v>
      </c>
      <c r="J1250">
        <v>170163.70499999999</v>
      </c>
      <c r="K1250">
        <v>164588.33300000001</v>
      </c>
      <c r="L1250">
        <v>167030.78099999999</v>
      </c>
      <c r="M1250">
        <v>168434.47</v>
      </c>
      <c r="N1250">
        <v>150264.73499999999</v>
      </c>
      <c r="O1250">
        <v>156046.28599999999</v>
      </c>
      <c r="P1250">
        <v>1</v>
      </c>
    </row>
    <row r="1251" spans="1:16" x14ac:dyDescent="0.3">
      <c r="A1251" t="s">
        <v>1393</v>
      </c>
      <c r="B1251" t="s">
        <v>39</v>
      </c>
      <c r="C1251" t="s">
        <v>96</v>
      </c>
      <c r="D1251" t="s">
        <v>20</v>
      </c>
      <c r="E1251" t="s">
        <v>66</v>
      </c>
      <c r="F1251">
        <v>24968.368999999999</v>
      </c>
      <c r="G1251">
        <v>23885.508999999998</v>
      </c>
      <c r="H1251">
        <v>24160.379000000001</v>
      </c>
      <c r="I1251">
        <v>26302.719000000001</v>
      </c>
      <c r="J1251">
        <v>28579.859</v>
      </c>
      <c r="K1251">
        <v>28949.42</v>
      </c>
      <c r="L1251">
        <v>29275.912</v>
      </c>
      <c r="M1251">
        <v>29347.294000000002</v>
      </c>
      <c r="N1251">
        <v>31440.162</v>
      </c>
      <c r="O1251">
        <v>32792.466999999997</v>
      </c>
      <c r="P1251">
        <v>2</v>
      </c>
    </row>
    <row r="1252" spans="1:16" x14ac:dyDescent="0.3">
      <c r="A1252" t="s">
        <v>1394</v>
      </c>
      <c r="B1252" t="s">
        <v>34</v>
      </c>
      <c r="C1252" t="s">
        <v>96</v>
      </c>
      <c r="D1252" t="s">
        <v>20</v>
      </c>
      <c r="E1252" t="s">
        <v>66</v>
      </c>
      <c r="F1252">
        <v>17643.181</v>
      </c>
      <c r="G1252">
        <v>17959.223999999998</v>
      </c>
      <c r="H1252">
        <v>19872.705999999998</v>
      </c>
      <c r="I1252">
        <v>20821.61</v>
      </c>
      <c r="J1252">
        <v>20939.407999999999</v>
      </c>
      <c r="K1252">
        <v>22493.896000000001</v>
      </c>
      <c r="L1252">
        <v>23309.195</v>
      </c>
      <c r="M1252">
        <v>22136.469000000001</v>
      </c>
      <c r="N1252">
        <v>22809.153999999999</v>
      </c>
      <c r="O1252">
        <v>25297.326000000001</v>
      </c>
      <c r="P1252">
        <v>3</v>
      </c>
    </row>
    <row r="1253" spans="1:16" x14ac:dyDescent="0.3">
      <c r="A1253" t="s">
        <v>1395</v>
      </c>
      <c r="B1253" t="s">
        <v>35</v>
      </c>
      <c r="C1253" t="s">
        <v>96</v>
      </c>
      <c r="D1253" t="s">
        <v>20</v>
      </c>
      <c r="E1253" t="s">
        <v>66</v>
      </c>
      <c r="F1253">
        <v>14704.423000000001</v>
      </c>
      <c r="G1253">
        <v>14143.464</v>
      </c>
      <c r="H1253">
        <v>14878.918</v>
      </c>
      <c r="I1253">
        <v>14422.620999999999</v>
      </c>
      <c r="J1253">
        <v>14468.342000000001</v>
      </c>
      <c r="K1253">
        <v>15673.684999999999</v>
      </c>
      <c r="L1253">
        <v>16784.169999999998</v>
      </c>
      <c r="M1253">
        <v>14977.174000000001</v>
      </c>
      <c r="N1253">
        <v>16788.921999999999</v>
      </c>
      <c r="O1253">
        <v>19627.093000000001</v>
      </c>
      <c r="P1253">
        <v>4</v>
      </c>
    </row>
    <row r="1254" spans="1:16" x14ac:dyDescent="0.3">
      <c r="A1254" t="s">
        <v>1396</v>
      </c>
      <c r="B1254" t="s">
        <v>42</v>
      </c>
      <c r="C1254" t="s">
        <v>96</v>
      </c>
      <c r="D1254" t="s">
        <v>20</v>
      </c>
      <c r="E1254" t="s">
        <v>66</v>
      </c>
      <c r="F1254">
        <v>9774.6740000000009</v>
      </c>
      <c r="G1254">
        <v>10007.496999999999</v>
      </c>
      <c r="H1254">
        <v>11023.147999999999</v>
      </c>
      <c r="I1254">
        <v>11094.094999999999</v>
      </c>
      <c r="J1254">
        <v>11585.439</v>
      </c>
      <c r="K1254">
        <v>12038.798000000001</v>
      </c>
      <c r="L1254">
        <v>13479.915000000001</v>
      </c>
      <c r="M1254">
        <v>13594.862999999999</v>
      </c>
      <c r="N1254">
        <v>13323.15</v>
      </c>
      <c r="O1254">
        <v>13058.248</v>
      </c>
      <c r="P1254">
        <v>5</v>
      </c>
    </row>
    <row r="1255" spans="1:16" x14ac:dyDescent="0.3">
      <c r="A1255" t="s">
        <v>1397</v>
      </c>
      <c r="B1255" t="s">
        <v>22</v>
      </c>
      <c r="C1255" t="s">
        <v>96</v>
      </c>
      <c r="D1255" t="s">
        <v>20</v>
      </c>
      <c r="E1255" t="s">
        <v>66</v>
      </c>
      <c r="F1255">
        <v>7075.5640000000003</v>
      </c>
      <c r="G1255">
        <v>7511.5140000000001</v>
      </c>
      <c r="H1255">
        <v>7249.634</v>
      </c>
      <c r="I1255">
        <v>7929.2340000000004</v>
      </c>
      <c r="J1255">
        <v>8032.643</v>
      </c>
      <c r="K1255">
        <v>8440.5339999999997</v>
      </c>
      <c r="L1255">
        <v>7994.2929999999997</v>
      </c>
      <c r="M1255">
        <v>8639.7780000000002</v>
      </c>
      <c r="N1255">
        <v>8411.4809999999998</v>
      </c>
      <c r="O1255">
        <v>9586.509</v>
      </c>
      <c r="P1255">
        <v>6</v>
      </c>
    </row>
    <row r="1256" spans="1:16" x14ac:dyDescent="0.3">
      <c r="A1256" t="s">
        <v>1398</v>
      </c>
      <c r="B1256" t="s">
        <v>50</v>
      </c>
      <c r="C1256" t="s">
        <v>96</v>
      </c>
      <c r="D1256" t="s">
        <v>20</v>
      </c>
      <c r="E1256" t="s">
        <v>66</v>
      </c>
      <c r="F1256">
        <v>7731.2079999999996</v>
      </c>
      <c r="G1256">
        <v>7044.2179999999998</v>
      </c>
      <c r="H1256">
        <v>6458.75</v>
      </c>
      <c r="I1256">
        <v>6141.4040000000005</v>
      </c>
      <c r="J1256">
        <v>6821.2020000000002</v>
      </c>
      <c r="K1256">
        <v>7555.0379999999996</v>
      </c>
      <c r="L1256">
        <v>6291.482</v>
      </c>
      <c r="M1256">
        <v>6732.7749999999996</v>
      </c>
      <c r="N1256">
        <v>7796.4440000000004</v>
      </c>
      <c r="O1256">
        <v>8853.7800000000007</v>
      </c>
      <c r="P1256">
        <v>7</v>
      </c>
    </row>
    <row r="1257" spans="1:16" x14ac:dyDescent="0.3">
      <c r="A1257" t="s">
        <v>1399</v>
      </c>
      <c r="B1257" t="s">
        <v>31</v>
      </c>
      <c r="C1257" t="s">
        <v>96</v>
      </c>
      <c r="D1257" t="s">
        <v>20</v>
      </c>
      <c r="E1257" t="s">
        <v>66</v>
      </c>
      <c r="F1257">
        <v>6537.5680000000002</v>
      </c>
      <c r="G1257">
        <v>6808.2259999999997</v>
      </c>
      <c r="H1257">
        <v>6338.9809999999998</v>
      </c>
      <c r="I1257">
        <v>7005.0169999999998</v>
      </c>
      <c r="J1257">
        <v>7592.8059999999996</v>
      </c>
      <c r="K1257">
        <v>7134.4650000000001</v>
      </c>
      <c r="L1257">
        <v>7577.2</v>
      </c>
      <c r="M1257">
        <v>7341.2839999999997</v>
      </c>
      <c r="N1257">
        <v>7687.4459999999999</v>
      </c>
      <c r="O1257">
        <v>8465.4480000000003</v>
      </c>
      <c r="P1257">
        <v>8</v>
      </c>
    </row>
    <row r="1258" spans="1:16" x14ac:dyDescent="0.3">
      <c r="A1258" t="s">
        <v>1400</v>
      </c>
      <c r="B1258" t="s">
        <v>46</v>
      </c>
      <c r="C1258" t="s">
        <v>96</v>
      </c>
      <c r="D1258" t="s">
        <v>20</v>
      </c>
      <c r="E1258" t="s">
        <v>66</v>
      </c>
      <c r="F1258">
        <v>6108.34</v>
      </c>
      <c r="G1258">
        <v>6498.643</v>
      </c>
      <c r="H1258">
        <v>7326.37</v>
      </c>
      <c r="I1258">
        <v>7082.4390000000003</v>
      </c>
      <c r="J1258">
        <v>6906.6580000000004</v>
      </c>
      <c r="K1258">
        <v>6786.25</v>
      </c>
      <c r="L1258">
        <v>7132.2820000000002</v>
      </c>
      <c r="M1258">
        <v>7497.8180000000002</v>
      </c>
      <c r="N1258">
        <v>7967.0609999999997</v>
      </c>
      <c r="O1258">
        <v>7912.4930000000004</v>
      </c>
      <c r="P1258">
        <v>9</v>
      </c>
    </row>
    <row r="1259" spans="1:16" x14ac:dyDescent="0.3">
      <c r="A1259" t="s">
        <v>1401</v>
      </c>
      <c r="B1259" t="s">
        <v>47</v>
      </c>
      <c r="C1259" t="s">
        <v>96</v>
      </c>
      <c r="D1259" t="s">
        <v>20</v>
      </c>
      <c r="E1259" t="s">
        <v>66</v>
      </c>
      <c r="F1259">
        <v>6413.4359999999997</v>
      </c>
      <c r="G1259">
        <v>6195.4340000000002</v>
      </c>
      <c r="H1259">
        <v>5967.11</v>
      </c>
      <c r="I1259">
        <v>6097.3879999999999</v>
      </c>
      <c r="J1259">
        <v>5905.5</v>
      </c>
      <c r="K1259">
        <v>6103.8220000000001</v>
      </c>
      <c r="L1259">
        <v>6163.1130000000003</v>
      </c>
      <c r="M1259">
        <v>6529.4070000000002</v>
      </c>
      <c r="N1259">
        <v>7137.8490000000002</v>
      </c>
      <c r="O1259">
        <v>7703.3109999999997</v>
      </c>
      <c r="P1259">
        <v>10</v>
      </c>
    </row>
    <row r="1260" spans="1:16" x14ac:dyDescent="0.3">
      <c r="A1260" t="s">
        <v>1402</v>
      </c>
      <c r="B1260" t="s">
        <v>48</v>
      </c>
      <c r="C1260" t="s">
        <v>96</v>
      </c>
      <c r="D1260" t="s">
        <v>20</v>
      </c>
      <c r="E1260" t="s">
        <v>66</v>
      </c>
      <c r="F1260">
        <v>5529.7380000000003</v>
      </c>
      <c r="G1260">
        <v>5803.42</v>
      </c>
      <c r="H1260">
        <v>5554.6710000000003</v>
      </c>
      <c r="I1260">
        <v>6012.1229999999996</v>
      </c>
      <c r="J1260">
        <v>5981.91</v>
      </c>
      <c r="K1260">
        <v>5617.7969999999996</v>
      </c>
      <c r="L1260">
        <v>5976.7349999999997</v>
      </c>
      <c r="M1260">
        <v>5932.9269999999997</v>
      </c>
      <c r="N1260">
        <v>6333.174</v>
      </c>
      <c r="O1260">
        <v>6842.0169999999998</v>
      </c>
      <c r="P1260">
        <v>11</v>
      </c>
    </row>
    <row r="1261" spans="1:16" x14ac:dyDescent="0.3">
      <c r="A1261" t="s">
        <v>1403</v>
      </c>
      <c r="B1261" t="s">
        <v>41</v>
      </c>
      <c r="C1261" t="s">
        <v>96</v>
      </c>
      <c r="D1261" t="s">
        <v>20</v>
      </c>
      <c r="E1261" t="s">
        <v>66</v>
      </c>
      <c r="F1261">
        <v>5751.6189999999997</v>
      </c>
      <c r="G1261">
        <v>5260.4620000000004</v>
      </c>
      <c r="H1261">
        <v>5500.7089999999998</v>
      </c>
      <c r="I1261">
        <v>5460.07</v>
      </c>
      <c r="J1261">
        <v>5860.44</v>
      </c>
      <c r="K1261">
        <v>6808.7879999999996</v>
      </c>
      <c r="L1261">
        <v>6978.4709999999995</v>
      </c>
      <c r="M1261">
        <v>6502.4170000000004</v>
      </c>
      <c r="N1261">
        <v>6465.9110000000001</v>
      </c>
      <c r="O1261">
        <v>6444.7560000000003</v>
      </c>
      <c r="P1261">
        <v>12</v>
      </c>
    </row>
    <row r="1262" spans="1:16" x14ac:dyDescent="0.3">
      <c r="A1262" t="s">
        <v>1404</v>
      </c>
      <c r="B1262" t="s">
        <v>25</v>
      </c>
      <c r="C1262" t="s">
        <v>96</v>
      </c>
      <c r="D1262" t="s">
        <v>20</v>
      </c>
      <c r="E1262" t="s">
        <v>66</v>
      </c>
      <c r="F1262">
        <v>5320.5659999999998</v>
      </c>
      <c r="G1262">
        <v>5463.4679999999998</v>
      </c>
      <c r="H1262">
        <v>5124.8230000000003</v>
      </c>
      <c r="I1262">
        <v>5534.268</v>
      </c>
      <c r="J1262">
        <v>5778.7650000000003</v>
      </c>
      <c r="K1262">
        <v>5318.2489999999998</v>
      </c>
      <c r="L1262">
        <v>5210.3270000000002</v>
      </c>
      <c r="M1262">
        <v>5130.9480000000003</v>
      </c>
      <c r="N1262">
        <v>5618.7830000000004</v>
      </c>
      <c r="O1262">
        <v>6270.3530000000001</v>
      </c>
      <c r="P1262">
        <v>13</v>
      </c>
    </row>
    <row r="1263" spans="1:16" x14ac:dyDescent="0.3">
      <c r="A1263" t="s">
        <v>1405</v>
      </c>
      <c r="B1263" t="s">
        <v>28</v>
      </c>
      <c r="C1263" t="s">
        <v>96</v>
      </c>
      <c r="D1263" t="s">
        <v>20</v>
      </c>
      <c r="E1263" t="s">
        <v>66</v>
      </c>
      <c r="F1263">
        <v>4129.0690000000004</v>
      </c>
      <c r="G1263">
        <v>4430.0249999999996</v>
      </c>
      <c r="H1263">
        <v>4398.0389999999998</v>
      </c>
      <c r="I1263">
        <v>4476.2479999999996</v>
      </c>
      <c r="J1263">
        <v>4879.8879999999999</v>
      </c>
      <c r="K1263">
        <v>4524.6120000000001</v>
      </c>
      <c r="L1263">
        <v>4939.9290000000001</v>
      </c>
      <c r="M1263">
        <v>4812.268</v>
      </c>
      <c r="N1263">
        <v>5054.8969999999999</v>
      </c>
      <c r="O1263">
        <v>5449.9759999999997</v>
      </c>
      <c r="P1263">
        <v>14</v>
      </c>
    </row>
    <row r="1264" spans="1:16" x14ac:dyDescent="0.3">
      <c r="A1264" t="s">
        <v>1406</v>
      </c>
      <c r="B1264" t="s">
        <v>24</v>
      </c>
      <c r="C1264" t="s">
        <v>96</v>
      </c>
      <c r="D1264" t="s">
        <v>20</v>
      </c>
      <c r="E1264" t="s">
        <v>66</v>
      </c>
      <c r="F1264">
        <v>4213.9399999999996</v>
      </c>
      <c r="G1264">
        <v>4093.1039999999998</v>
      </c>
      <c r="H1264">
        <v>4245.0029999999997</v>
      </c>
      <c r="I1264">
        <v>4312.3100000000004</v>
      </c>
      <c r="J1264">
        <v>4079.6419999999998</v>
      </c>
      <c r="K1264">
        <v>4031.0250000000001</v>
      </c>
      <c r="L1264">
        <v>4208.6710000000003</v>
      </c>
      <c r="M1264">
        <v>4313.8549999999996</v>
      </c>
      <c r="N1264">
        <v>4147.4530000000004</v>
      </c>
      <c r="O1264">
        <v>5082.2939999999999</v>
      </c>
      <c r="P1264">
        <v>15</v>
      </c>
    </row>
    <row r="1265" spans="1:16" x14ac:dyDescent="0.3">
      <c r="A1265" t="s">
        <v>1407</v>
      </c>
      <c r="B1265" t="s">
        <v>43</v>
      </c>
      <c r="C1265" t="s">
        <v>96</v>
      </c>
      <c r="D1265" t="s">
        <v>20</v>
      </c>
      <c r="E1265" t="s">
        <v>66</v>
      </c>
      <c r="F1265">
        <v>4423.3360000000002</v>
      </c>
      <c r="G1265">
        <v>4326.6059999999998</v>
      </c>
      <c r="H1265">
        <v>4457.2380000000003</v>
      </c>
      <c r="I1265">
        <v>4479.9690000000001</v>
      </c>
      <c r="J1265">
        <v>4978.88</v>
      </c>
      <c r="K1265">
        <v>5064.3379999999997</v>
      </c>
      <c r="L1265">
        <v>5421.0919999999996</v>
      </c>
      <c r="M1265">
        <v>5350.5780000000004</v>
      </c>
      <c r="N1265">
        <v>4809.8969999999999</v>
      </c>
      <c r="O1265">
        <v>4728.393</v>
      </c>
      <c r="P1265">
        <v>16</v>
      </c>
    </row>
    <row r="1266" spans="1:16" x14ac:dyDescent="0.3">
      <c r="A1266" t="s">
        <v>1408</v>
      </c>
      <c r="B1266" t="s">
        <v>45</v>
      </c>
      <c r="C1266" t="s">
        <v>96</v>
      </c>
      <c r="D1266" t="s">
        <v>20</v>
      </c>
      <c r="E1266" t="s">
        <v>66</v>
      </c>
      <c r="F1266">
        <v>3068.0160000000001</v>
      </c>
      <c r="G1266">
        <v>3551.7460000000001</v>
      </c>
      <c r="H1266">
        <v>3336.5619999999999</v>
      </c>
      <c r="I1266">
        <v>3676.2190000000001</v>
      </c>
      <c r="J1266">
        <v>3561.761</v>
      </c>
      <c r="K1266">
        <v>3402.8679999999999</v>
      </c>
      <c r="L1266">
        <v>3405.8159999999998</v>
      </c>
      <c r="M1266">
        <v>3647.13</v>
      </c>
      <c r="N1266">
        <v>4051.366</v>
      </c>
      <c r="O1266">
        <v>4017.9160000000002</v>
      </c>
      <c r="P1266">
        <v>17</v>
      </c>
    </row>
    <row r="1267" spans="1:16" x14ac:dyDescent="0.3">
      <c r="A1267" t="s">
        <v>1409</v>
      </c>
      <c r="B1267" t="s">
        <v>51</v>
      </c>
      <c r="C1267" t="s">
        <v>96</v>
      </c>
      <c r="D1267" t="s">
        <v>20</v>
      </c>
      <c r="E1267" t="s">
        <v>66</v>
      </c>
      <c r="F1267">
        <v>2722.779</v>
      </c>
      <c r="G1267">
        <v>2922.1529999999998</v>
      </c>
      <c r="H1267">
        <v>3127.5219999999999</v>
      </c>
      <c r="I1267">
        <v>3016.8890000000001</v>
      </c>
      <c r="J1267">
        <v>3219.549</v>
      </c>
      <c r="K1267">
        <v>3296.665</v>
      </c>
      <c r="L1267">
        <v>3169.8270000000002</v>
      </c>
      <c r="M1267">
        <v>3310.29</v>
      </c>
      <c r="N1267">
        <v>3679.0680000000002</v>
      </c>
      <c r="O1267">
        <v>3770.703</v>
      </c>
      <c r="P1267">
        <v>18</v>
      </c>
    </row>
    <row r="1268" spans="1:16" x14ac:dyDescent="0.3">
      <c r="A1268" t="s">
        <v>1410</v>
      </c>
      <c r="B1268" t="s">
        <v>44</v>
      </c>
      <c r="C1268" t="s">
        <v>96</v>
      </c>
      <c r="D1268" t="s">
        <v>20</v>
      </c>
      <c r="E1268" t="s">
        <v>66</v>
      </c>
      <c r="F1268">
        <v>2500.8090000000002</v>
      </c>
      <c r="G1268">
        <v>2416.4879999999998</v>
      </c>
      <c r="H1268">
        <v>2575.89</v>
      </c>
      <c r="I1268">
        <v>2589.1669999999999</v>
      </c>
      <c r="J1268">
        <v>2878.9059999999999</v>
      </c>
      <c r="K1268">
        <v>2930.8069999999998</v>
      </c>
      <c r="L1268">
        <v>2886.0819999999999</v>
      </c>
      <c r="M1268">
        <v>2623.232</v>
      </c>
      <c r="N1268">
        <v>2955.482</v>
      </c>
      <c r="O1268">
        <v>3179.846</v>
      </c>
      <c r="P1268">
        <v>19</v>
      </c>
    </row>
    <row r="1269" spans="1:16" x14ac:dyDescent="0.3">
      <c r="A1269" t="s">
        <v>1411</v>
      </c>
      <c r="B1269" t="s">
        <v>36</v>
      </c>
      <c r="C1269" t="s">
        <v>96</v>
      </c>
      <c r="D1269" t="s">
        <v>20</v>
      </c>
      <c r="E1269" t="s">
        <v>66</v>
      </c>
      <c r="F1269">
        <v>2630.3319999999999</v>
      </c>
      <c r="G1269">
        <v>2452.4409999999998</v>
      </c>
      <c r="H1269">
        <v>2330.25</v>
      </c>
      <c r="I1269">
        <v>2381.9760000000001</v>
      </c>
      <c r="J1269">
        <v>2632.78</v>
      </c>
      <c r="K1269">
        <v>2942.2109999999998</v>
      </c>
      <c r="L1269">
        <v>2646.3409999999999</v>
      </c>
      <c r="M1269">
        <v>2520.9169999999999</v>
      </c>
      <c r="N1269">
        <v>2807.3159999999998</v>
      </c>
      <c r="O1269">
        <v>3169.9090000000001</v>
      </c>
      <c r="P1269">
        <v>20</v>
      </c>
    </row>
    <row r="1270" spans="1:16" x14ac:dyDescent="0.3">
      <c r="A1270" t="s">
        <v>1412</v>
      </c>
      <c r="B1270" t="s">
        <v>14</v>
      </c>
      <c r="C1270" t="s">
        <v>96</v>
      </c>
      <c r="D1270" t="s">
        <v>20</v>
      </c>
      <c r="E1270" t="s">
        <v>66</v>
      </c>
      <c r="F1270">
        <v>2351.16</v>
      </c>
      <c r="G1270">
        <v>2494.277</v>
      </c>
      <c r="H1270">
        <v>2518.3829999999998</v>
      </c>
      <c r="I1270">
        <v>2626.857</v>
      </c>
      <c r="J1270">
        <v>2760.319</v>
      </c>
      <c r="K1270">
        <v>2640.7060000000001</v>
      </c>
      <c r="L1270">
        <v>2682.779</v>
      </c>
      <c r="M1270">
        <v>2795.116</v>
      </c>
      <c r="N1270">
        <v>3088.01</v>
      </c>
      <c r="O1270">
        <v>3056.8290000000002</v>
      </c>
      <c r="P1270">
        <v>21</v>
      </c>
    </row>
    <row r="1271" spans="1:16" x14ac:dyDescent="0.3">
      <c r="A1271" t="s">
        <v>1413</v>
      </c>
      <c r="B1271" t="s">
        <v>30</v>
      </c>
      <c r="C1271" t="s">
        <v>96</v>
      </c>
      <c r="D1271" t="s">
        <v>20</v>
      </c>
      <c r="E1271" t="s">
        <v>66</v>
      </c>
      <c r="F1271">
        <v>2244.4839999999999</v>
      </c>
      <c r="G1271">
        <v>2357.8960000000002</v>
      </c>
      <c r="H1271">
        <v>2344.6550000000002</v>
      </c>
      <c r="I1271">
        <v>2501.9650000000001</v>
      </c>
      <c r="J1271">
        <v>2669.8090000000002</v>
      </c>
      <c r="K1271">
        <v>2607.9690000000001</v>
      </c>
      <c r="L1271">
        <v>2647.538</v>
      </c>
      <c r="M1271">
        <v>2674.3290000000002</v>
      </c>
      <c r="N1271">
        <v>2696.4290000000001</v>
      </c>
      <c r="O1271">
        <v>2844.4859999999999</v>
      </c>
      <c r="P1271">
        <v>22</v>
      </c>
    </row>
    <row r="1272" spans="1:16" x14ac:dyDescent="0.3">
      <c r="A1272" t="s">
        <v>1414</v>
      </c>
      <c r="B1272" t="s">
        <v>27</v>
      </c>
      <c r="C1272" t="s">
        <v>96</v>
      </c>
      <c r="D1272" t="s">
        <v>20</v>
      </c>
      <c r="E1272" t="s">
        <v>66</v>
      </c>
      <c r="F1272">
        <v>1832.2840000000001</v>
      </c>
      <c r="G1272">
        <v>1710.394</v>
      </c>
      <c r="H1272">
        <v>1648.7750000000001</v>
      </c>
      <c r="I1272">
        <v>1960.249</v>
      </c>
      <c r="J1272">
        <v>1772.5250000000001</v>
      </c>
      <c r="K1272">
        <v>1828.886</v>
      </c>
      <c r="L1272">
        <v>1817.796</v>
      </c>
      <c r="M1272">
        <v>1956.7059999999999</v>
      </c>
      <c r="N1272">
        <v>2079.377</v>
      </c>
      <c r="O1272">
        <v>2067.7269999999999</v>
      </c>
      <c r="P1272">
        <v>23</v>
      </c>
    </row>
    <row r="1273" spans="1:16" x14ac:dyDescent="0.3">
      <c r="A1273" t="s">
        <v>1415</v>
      </c>
      <c r="B1273" t="s">
        <v>37</v>
      </c>
      <c r="C1273" t="s">
        <v>96</v>
      </c>
      <c r="D1273" t="s">
        <v>20</v>
      </c>
      <c r="E1273" t="s">
        <v>66</v>
      </c>
      <c r="F1273">
        <v>1888.845</v>
      </c>
      <c r="G1273">
        <v>1657.1980000000001</v>
      </c>
      <c r="H1273">
        <v>1718.1220000000001</v>
      </c>
      <c r="I1273">
        <v>1648.09</v>
      </c>
      <c r="J1273">
        <v>1669.6030000000001</v>
      </c>
      <c r="K1273">
        <v>1895.616</v>
      </c>
      <c r="L1273">
        <v>1797.1510000000001</v>
      </c>
      <c r="M1273">
        <v>1725.7080000000001</v>
      </c>
      <c r="N1273">
        <v>1800.046</v>
      </c>
      <c r="O1273">
        <v>1929.6320000000001</v>
      </c>
      <c r="P1273">
        <v>24</v>
      </c>
    </row>
    <row r="1274" spans="1:16" x14ac:dyDescent="0.3">
      <c r="A1274" t="s">
        <v>1416</v>
      </c>
      <c r="B1274" t="s">
        <v>32</v>
      </c>
      <c r="C1274" t="s">
        <v>96</v>
      </c>
      <c r="D1274" t="s">
        <v>20</v>
      </c>
      <c r="E1274" t="s">
        <v>66</v>
      </c>
      <c r="F1274">
        <v>1404.88</v>
      </c>
      <c r="G1274">
        <v>1485.279</v>
      </c>
      <c r="H1274">
        <v>1521.6869999999999</v>
      </c>
      <c r="I1274">
        <v>1480.171</v>
      </c>
      <c r="J1274">
        <v>1651.3030000000001</v>
      </c>
      <c r="K1274">
        <v>1636.1869999999999</v>
      </c>
      <c r="L1274">
        <v>1655.2460000000001</v>
      </c>
      <c r="M1274">
        <v>1745.3119999999999</v>
      </c>
      <c r="N1274">
        <v>1481.105</v>
      </c>
      <c r="O1274">
        <v>1926.866</v>
      </c>
      <c r="P1274">
        <v>25</v>
      </c>
    </row>
    <row r="1275" spans="1:16" x14ac:dyDescent="0.3">
      <c r="A1275" t="s">
        <v>1417</v>
      </c>
      <c r="B1275" t="s">
        <v>40</v>
      </c>
      <c r="C1275" t="s">
        <v>96</v>
      </c>
      <c r="D1275" t="s">
        <v>20</v>
      </c>
      <c r="E1275" t="s">
        <v>66</v>
      </c>
      <c r="F1275">
        <v>1807.6369999999999</v>
      </c>
      <c r="G1275">
        <v>1696.287</v>
      </c>
      <c r="H1275">
        <v>1724.587</v>
      </c>
      <c r="I1275">
        <v>1753.7360000000001</v>
      </c>
      <c r="J1275">
        <v>1855.6579999999999</v>
      </c>
      <c r="K1275">
        <v>1680.55</v>
      </c>
      <c r="L1275">
        <v>1764.712</v>
      </c>
      <c r="M1275">
        <v>1844.04</v>
      </c>
      <c r="N1275">
        <v>1806.3330000000001</v>
      </c>
      <c r="O1275">
        <v>1872.364</v>
      </c>
      <c r="P1275">
        <v>26</v>
      </c>
    </row>
    <row r="1276" spans="1:16" x14ac:dyDescent="0.3">
      <c r="A1276" t="s">
        <v>1418</v>
      </c>
      <c r="B1276" t="s">
        <v>23</v>
      </c>
      <c r="C1276" t="s">
        <v>96</v>
      </c>
      <c r="D1276" t="s">
        <v>20</v>
      </c>
      <c r="E1276" t="s">
        <v>66</v>
      </c>
      <c r="F1276">
        <v>1367.067</v>
      </c>
      <c r="G1276">
        <v>1307.1959999999999</v>
      </c>
      <c r="H1276">
        <v>1405.4079999999999</v>
      </c>
      <c r="I1276">
        <v>1346.183</v>
      </c>
      <c r="J1276">
        <v>1458.2550000000001</v>
      </c>
      <c r="K1276">
        <v>1483.6379999999999</v>
      </c>
      <c r="L1276">
        <v>1440.32</v>
      </c>
      <c r="M1276">
        <v>1624.0519999999999</v>
      </c>
      <c r="N1276">
        <v>1546.989</v>
      </c>
      <c r="O1276">
        <v>1813.5050000000001</v>
      </c>
      <c r="P1276">
        <v>27</v>
      </c>
    </row>
    <row r="1277" spans="1:16" x14ac:dyDescent="0.3">
      <c r="A1277" t="s">
        <v>1419</v>
      </c>
      <c r="B1277" t="s">
        <v>33</v>
      </c>
      <c r="C1277" t="s">
        <v>96</v>
      </c>
      <c r="D1277" t="s">
        <v>20</v>
      </c>
      <c r="E1277" t="s">
        <v>66</v>
      </c>
      <c r="F1277">
        <v>1314.366</v>
      </c>
      <c r="G1277">
        <v>1439.4469999999999</v>
      </c>
      <c r="H1277">
        <v>1544.4169999999999</v>
      </c>
      <c r="I1277">
        <v>1573.991</v>
      </c>
      <c r="J1277">
        <v>1569.0229999999999</v>
      </c>
      <c r="K1277">
        <v>1313.8050000000001</v>
      </c>
      <c r="L1277">
        <v>1536.2760000000001</v>
      </c>
      <c r="M1277">
        <v>1367.663</v>
      </c>
      <c r="N1277">
        <v>1390.8610000000001</v>
      </c>
      <c r="O1277">
        <v>1503.4549999999999</v>
      </c>
      <c r="P1277">
        <v>28</v>
      </c>
    </row>
    <row r="1278" spans="1:16" x14ac:dyDescent="0.3">
      <c r="A1278" t="s">
        <v>1420</v>
      </c>
      <c r="B1278" t="s">
        <v>52</v>
      </c>
      <c r="C1278" t="s">
        <v>96</v>
      </c>
      <c r="D1278" t="s">
        <v>20</v>
      </c>
      <c r="E1278" t="s">
        <v>66</v>
      </c>
      <c r="F1278">
        <v>1066.3440000000001</v>
      </c>
      <c r="G1278">
        <v>963.05100000000004</v>
      </c>
      <c r="H1278">
        <v>986.34</v>
      </c>
      <c r="I1278">
        <v>1035.489</v>
      </c>
      <c r="J1278">
        <v>1193.1949999999999</v>
      </c>
      <c r="K1278">
        <v>1173.3340000000001</v>
      </c>
      <c r="L1278">
        <v>1141.52</v>
      </c>
      <c r="M1278">
        <v>1119.021</v>
      </c>
      <c r="N1278">
        <v>1074.4649999999999</v>
      </c>
      <c r="O1278">
        <v>1265.317</v>
      </c>
      <c r="P1278">
        <v>29</v>
      </c>
    </row>
    <row r="1279" spans="1:16" x14ac:dyDescent="0.3">
      <c r="A1279" t="s">
        <v>1421</v>
      </c>
      <c r="B1279" t="s">
        <v>26</v>
      </c>
      <c r="C1279" t="s">
        <v>96</v>
      </c>
      <c r="D1279" t="s">
        <v>20</v>
      </c>
      <c r="E1279" t="s">
        <v>66</v>
      </c>
      <c r="F1279">
        <v>890.98699999999997</v>
      </c>
      <c r="G1279">
        <v>955.94899999999996</v>
      </c>
      <c r="H1279">
        <v>938.69100000000003</v>
      </c>
      <c r="I1279">
        <v>980</v>
      </c>
      <c r="J1279">
        <v>941.76099999999997</v>
      </c>
      <c r="K1279">
        <v>956.71600000000001</v>
      </c>
      <c r="L1279">
        <v>1030.4369999999999</v>
      </c>
      <c r="M1279">
        <v>990.10699999999997</v>
      </c>
      <c r="N1279">
        <v>989.89700000000005</v>
      </c>
      <c r="O1279">
        <v>1108.9000000000001</v>
      </c>
      <c r="P1279">
        <v>30</v>
      </c>
    </row>
    <row r="1280" spans="1:16" x14ac:dyDescent="0.3">
      <c r="A1280" t="s">
        <v>1422</v>
      </c>
      <c r="B1280" t="s">
        <v>38</v>
      </c>
      <c r="C1280" t="s">
        <v>96</v>
      </c>
      <c r="D1280" t="s">
        <v>20</v>
      </c>
      <c r="E1280" t="s">
        <v>66</v>
      </c>
      <c r="F1280">
        <v>687.84500000000003</v>
      </c>
      <c r="G1280">
        <v>779.60799999999995</v>
      </c>
      <c r="H1280">
        <v>841.07500000000005</v>
      </c>
      <c r="I1280">
        <v>796.40899999999999</v>
      </c>
      <c r="J1280">
        <v>789.226</v>
      </c>
      <c r="K1280">
        <v>866.64099999999996</v>
      </c>
      <c r="L1280">
        <v>886.78399999999999</v>
      </c>
      <c r="M1280">
        <v>840.81200000000001</v>
      </c>
      <c r="N1280">
        <v>1008.586</v>
      </c>
      <c r="O1280">
        <v>1003.176</v>
      </c>
      <c r="P1280">
        <v>31</v>
      </c>
    </row>
    <row r="1281" spans="1:16" x14ac:dyDescent="0.3">
      <c r="A1281" t="s">
        <v>1423</v>
      </c>
      <c r="B1281" t="s">
        <v>49</v>
      </c>
      <c r="C1281" t="s">
        <v>96</v>
      </c>
      <c r="D1281" t="s">
        <v>20</v>
      </c>
      <c r="E1281" t="s">
        <v>66</v>
      </c>
      <c r="F1281">
        <v>424.43099999999998</v>
      </c>
      <c r="G1281">
        <v>394.47399999999999</v>
      </c>
      <c r="H1281">
        <v>420.411</v>
      </c>
      <c r="I1281">
        <v>466.51299999999998</v>
      </c>
      <c r="J1281">
        <v>473.298</v>
      </c>
      <c r="K1281">
        <v>497.48099999999999</v>
      </c>
      <c r="L1281">
        <v>479.20100000000002</v>
      </c>
      <c r="M1281">
        <v>458.57</v>
      </c>
      <c r="N1281">
        <v>491.40300000000002</v>
      </c>
      <c r="O1281">
        <v>539.87099999999998</v>
      </c>
      <c r="P1281">
        <v>32</v>
      </c>
    </row>
    <row r="1282" spans="1:16" x14ac:dyDescent="0.3">
      <c r="A1282" t="s">
        <v>1424</v>
      </c>
      <c r="B1282" t="s">
        <v>29</v>
      </c>
      <c r="C1282" t="s">
        <v>96</v>
      </c>
      <c r="D1282" t="s">
        <v>20</v>
      </c>
      <c r="E1282" t="s">
        <v>67</v>
      </c>
      <c r="F1282">
        <v>58107.366999999998</v>
      </c>
      <c r="G1282">
        <v>57696.817000000003</v>
      </c>
      <c r="H1282">
        <v>64706.955999999998</v>
      </c>
      <c r="I1282">
        <v>67446.115999999995</v>
      </c>
      <c r="J1282">
        <v>63191.491999999998</v>
      </c>
      <c r="K1282">
        <v>63318.194000000003</v>
      </c>
      <c r="L1282">
        <v>68842.013999999996</v>
      </c>
      <c r="M1282">
        <v>65822.725999999995</v>
      </c>
      <c r="N1282">
        <v>74377.112999999998</v>
      </c>
      <c r="O1282">
        <v>83021.258000000002</v>
      </c>
      <c r="P1282">
        <v>1</v>
      </c>
    </row>
    <row r="1283" spans="1:16" x14ac:dyDescent="0.3">
      <c r="A1283" t="s">
        <v>1425</v>
      </c>
      <c r="B1283" t="s">
        <v>39</v>
      </c>
      <c r="C1283" t="s">
        <v>96</v>
      </c>
      <c r="D1283" t="s">
        <v>20</v>
      </c>
      <c r="E1283" t="s">
        <v>67</v>
      </c>
      <c r="F1283">
        <v>24928.165000000001</v>
      </c>
      <c r="G1283">
        <v>24040.350999999999</v>
      </c>
      <c r="H1283">
        <v>24757.415000000001</v>
      </c>
      <c r="I1283">
        <v>26225.780999999999</v>
      </c>
      <c r="J1283">
        <v>28498.893</v>
      </c>
      <c r="K1283">
        <v>29505.866000000002</v>
      </c>
      <c r="L1283">
        <v>30172.175999999999</v>
      </c>
      <c r="M1283">
        <v>31471.401999999998</v>
      </c>
      <c r="N1283">
        <v>30744.333999999999</v>
      </c>
      <c r="O1283">
        <v>33841.506999999998</v>
      </c>
      <c r="P1283">
        <v>2</v>
      </c>
    </row>
    <row r="1284" spans="1:16" x14ac:dyDescent="0.3">
      <c r="A1284" t="s">
        <v>1426</v>
      </c>
      <c r="B1284" t="s">
        <v>45</v>
      </c>
      <c r="C1284" t="s">
        <v>96</v>
      </c>
      <c r="D1284" t="s">
        <v>20</v>
      </c>
      <c r="E1284" t="s">
        <v>67</v>
      </c>
      <c r="F1284">
        <v>3239.1579999999999</v>
      </c>
      <c r="G1284">
        <v>3137.107</v>
      </c>
      <c r="H1284">
        <v>3234.328</v>
      </c>
      <c r="I1284">
        <v>3432.4189999999999</v>
      </c>
      <c r="J1284">
        <v>3748.306</v>
      </c>
      <c r="K1284">
        <v>3849.82</v>
      </c>
      <c r="L1284">
        <v>3929.944</v>
      </c>
      <c r="M1284">
        <v>4170.607</v>
      </c>
      <c r="N1284">
        <v>4174.9769999999999</v>
      </c>
      <c r="O1284">
        <v>4479.991</v>
      </c>
      <c r="P1284">
        <v>3</v>
      </c>
    </row>
    <row r="1285" spans="1:16" x14ac:dyDescent="0.3">
      <c r="A1285" t="s">
        <v>1427</v>
      </c>
      <c r="B1285" t="s">
        <v>34</v>
      </c>
      <c r="C1285" t="s">
        <v>96</v>
      </c>
      <c r="D1285" t="s">
        <v>20</v>
      </c>
      <c r="E1285" t="s">
        <v>67</v>
      </c>
      <c r="F1285">
        <v>1102.4349999999999</v>
      </c>
      <c r="G1285">
        <v>1073.001</v>
      </c>
      <c r="H1285">
        <v>1103.1790000000001</v>
      </c>
      <c r="I1285">
        <v>1168.1079999999999</v>
      </c>
      <c r="J1285">
        <v>1271.7560000000001</v>
      </c>
      <c r="K1285">
        <v>1322.5920000000001</v>
      </c>
      <c r="L1285">
        <v>1352.748</v>
      </c>
      <c r="M1285">
        <v>1416.7570000000001</v>
      </c>
      <c r="N1285">
        <v>1395.5360000000001</v>
      </c>
      <c r="O1285">
        <v>1514.5139999999999</v>
      </c>
      <c r="P1285">
        <v>4</v>
      </c>
    </row>
    <row r="1286" spans="1:16" x14ac:dyDescent="0.3">
      <c r="A1286" t="s">
        <v>1428</v>
      </c>
      <c r="B1286" t="s">
        <v>30</v>
      </c>
      <c r="C1286" t="s">
        <v>96</v>
      </c>
      <c r="D1286" t="s">
        <v>20</v>
      </c>
      <c r="E1286" t="s">
        <v>67</v>
      </c>
      <c r="F1286">
        <v>943.79399999999998</v>
      </c>
      <c r="G1286">
        <v>916.73099999999999</v>
      </c>
      <c r="H1286">
        <v>944.38499999999999</v>
      </c>
      <c r="I1286">
        <v>989.49800000000005</v>
      </c>
      <c r="J1286">
        <v>1074.6030000000001</v>
      </c>
      <c r="K1286">
        <v>1093.136</v>
      </c>
      <c r="L1286">
        <v>1102.412</v>
      </c>
      <c r="M1286">
        <v>1136.825</v>
      </c>
      <c r="N1286">
        <v>1110.27</v>
      </c>
      <c r="O1286">
        <v>1222.6969999999999</v>
      </c>
      <c r="P1286">
        <v>5</v>
      </c>
    </row>
    <row r="1287" spans="1:16" x14ac:dyDescent="0.3">
      <c r="A1287" t="s">
        <v>1429</v>
      </c>
      <c r="B1287" t="s">
        <v>35</v>
      </c>
      <c r="C1287" t="s">
        <v>96</v>
      </c>
      <c r="D1287" t="s">
        <v>20</v>
      </c>
      <c r="E1287" t="s">
        <v>67</v>
      </c>
      <c r="F1287">
        <v>947.70100000000002</v>
      </c>
      <c r="G1287">
        <v>904.62699999999995</v>
      </c>
      <c r="H1287">
        <v>927.85799999999995</v>
      </c>
      <c r="I1287">
        <v>968.14499999999998</v>
      </c>
      <c r="J1287">
        <v>1040.925</v>
      </c>
      <c r="K1287">
        <v>1068.3409999999999</v>
      </c>
      <c r="L1287">
        <v>1081.972</v>
      </c>
      <c r="M1287">
        <v>1131.729</v>
      </c>
      <c r="N1287">
        <v>1112.625</v>
      </c>
      <c r="O1287">
        <v>1185.4639999999999</v>
      </c>
      <c r="P1287">
        <v>6</v>
      </c>
    </row>
    <row r="1288" spans="1:16" x14ac:dyDescent="0.3">
      <c r="A1288" t="s">
        <v>1430</v>
      </c>
      <c r="B1288" t="s">
        <v>43</v>
      </c>
      <c r="C1288" t="s">
        <v>96</v>
      </c>
      <c r="D1288" t="s">
        <v>20</v>
      </c>
      <c r="E1288" t="s">
        <v>67</v>
      </c>
      <c r="F1288">
        <v>407.43</v>
      </c>
      <c r="G1288">
        <v>403.43700000000001</v>
      </c>
      <c r="H1288">
        <v>421.99900000000002</v>
      </c>
      <c r="I1288">
        <v>458.959</v>
      </c>
      <c r="J1288">
        <v>510.73399999999998</v>
      </c>
      <c r="K1288">
        <v>554.33299999999997</v>
      </c>
      <c r="L1288">
        <v>595.149</v>
      </c>
      <c r="M1288">
        <v>626.06700000000001</v>
      </c>
      <c r="N1288">
        <v>521.85400000000004</v>
      </c>
      <c r="O1288">
        <v>576.56399999999996</v>
      </c>
      <c r="P1288">
        <v>7</v>
      </c>
    </row>
    <row r="1289" spans="1:16" x14ac:dyDescent="0.3">
      <c r="A1289" t="s">
        <v>1431</v>
      </c>
      <c r="B1289" t="s">
        <v>31</v>
      </c>
      <c r="C1289" t="s">
        <v>96</v>
      </c>
      <c r="D1289" t="s">
        <v>20</v>
      </c>
      <c r="E1289" t="s">
        <v>67</v>
      </c>
      <c r="F1289">
        <v>349.74299999999999</v>
      </c>
      <c r="G1289">
        <v>346.839</v>
      </c>
      <c r="H1289">
        <v>369.81200000000001</v>
      </c>
      <c r="I1289">
        <v>399.43400000000003</v>
      </c>
      <c r="J1289">
        <v>437.04399999999998</v>
      </c>
      <c r="K1289">
        <v>456.13099999999997</v>
      </c>
      <c r="L1289">
        <v>473.15800000000002</v>
      </c>
      <c r="M1289">
        <v>501.07</v>
      </c>
      <c r="N1289">
        <v>485.512</v>
      </c>
      <c r="O1289">
        <v>521.55999999999995</v>
      </c>
      <c r="P1289">
        <v>8</v>
      </c>
    </row>
    <row r="1290" spans="1:16" x14ac:dyDescent="0.3">
      <c r="A1290" t="s">
        <v>1432</v>
      </c>
      <c r="B1290" t="s">
        <v>24</v>
      </c>
      <c r="C1290" t="s">
        <v>96</v>
      </c>
      <c r="D1290" t="s">
        <v>20</v>
      </c>
      <c r="E1290" t="s">
        <v>67</v>
      </c>
      <c r="F1290">
        <v>546.40300000000002</v>
      </c>
      <c r="G1290">
        <v>532.07000000000005</v>
      </c>
      <c r="H1290">
        <v>523.24599999999998</v>
      </c>
      <c r="I1290">
        <v>493.60199999999998</v>
      </c>
      <c r="J1290">
        <v>463.18</v>
      </c>
      <c r="K1290">
        <v>441.03899999999999</v>
      </c>
      <c r="L1290">
        <v>441.22899999999998</v>
      </c>
      <c r="M1290">
        <v>474.58199999999999</v>
      </c>
      <c r="N1290">
        <v>460.11700000000002</v>
      </c>
      <c r="O1290">
        <v>492.04</v>
      </c>
      <c r="P1290">
        <v>9</v>
      </c>
    </row>
    <row r="1291" spans="1:16" x14ac:dyDescent="0.3">
      <c r="A1291" t="s">
        <v>1433</v>
      </c>
      <c r="B1291" t="s">
        <v>36</v>
      </c>
      <c r="C1291" t="s">
        <v>96</v>
      </c>
      <c r="D1291" t="s">
        <v>20</v>
      </c>
      <c r="E1291" t="s">
        <v>67</v>
      </c>
      <c r="F1291">
        <v>274.48399999999998</v>
      </c>
      <c r="G1291">
        <v>255.363</v>
      </c>
      <c r="H1291">
        <v>259.16199999999998</v>
      </c>
      <c r="I1291">
        <v>271.07299999999998</v>
      </c>
      <c r="J1291">
        <v>292.44200000000001</v>
      </c>
      <c r="K1291">
        <v>300.709</v>
      </c>
      <c r="L1291">
        <v>306.84500000000003</v>
      </c>
      <c r="M1291">
        <v>320.49700000000001</v>
      </c>
      <c r="N1291">
        <v>320.00599999999997</v>
      </c>
      <c r="O1291">
        <v>343.471</v>
      </c>
      <c r="P1291">
        <v>10</v>
      </c>
    </row>
    <row r="1292" spans="1:16" x14ac:dyDescent="0.3">
      <c r="A1292" t="s">
        <v>1434</v>
      </c>
      <c r="B1292" t="s">
        <v>50</v>
      </c>
      <c r="C1292" t="s">
        <v>96</v>
      </c>
      <c r="D1292" t="s">
        <v>20</v>
      </c>
      <c r="E1292" t="s">
        <v>67</v>
      </c>
      <c r="F1292">
        <v>308.22699999999998</v>
      </c>
      <c r="G1292">
        <v>296.33199999999999</v>
      </c>
      <c r="H1292">
        <v>300.40800000000002</v>
      </c>
      <c r="I1292">
        <v>307.68799999999999</v>
      </c>
      <c r="J1292">
        <v>320.58</v>
      </c>
      <c r="K1292">
        <v>317.33100000000002</v>
      </c>
      <c r="L1292">
        <v>314.15600000000001</v>
      </c>
      <c r="M1292">
        <v>326.06299999999999</v>
      </c>
      <c r="N1292">
        <v>318.09300000000002</v>
      </c>
      <c r="O1292">
        <v>334.68200000000002</v>
      </c>
      <c r="P1292">
        <v>11</v>
      </c>
    </row>
    <row r="1293" spans="1:16" x14ac:dyDescent="0.3">
      <c r="A1293" t="s">
        <v>1435</v>
      </c>
      <c r="B1293" t="s">
        <v>41</v>
      </c>
      <c r="C1293" t="s">
        <v>96</v>
      </c>
      <c r="D1293" t="s">
        <v>20</v>
      </c>
      <c r="E1293" t="s">
        <v>67</v>
      </c>
      <c r="F1293">
        <v>237.43199999999999</v>
      </c>
      <c r="G1293">
        <v>227.661</v>
      </c>
      <c r="H1293">
        <v>236.321</v>
      </c>
      <c r="I1293">
        <v>249.14</v>
      </c>
      <c r="J1293">
        <v>270.17700000000002</v>
      </c>
      <c r="K1293">
        <v>284.65899999999999</v>
      </c>
      <c r="L1293">
        <v>284.85399999999998</v>
      </c>
      <c r="M1293">
        <v>298.23500000000001</v>
      </c>
      <c r="N1293">
        <v>284.53100000000001</v>
      </c>
      <c r="O1293">
        <v>298.88900000000001</v>
      </c>
      <c r="P1293">
        <v>12</v>
      </c>
    </row>
    <row r="1294" spans="1:16" x14ac:dyDescent="0.3">
      <c r="A1294" t="s">
        <v>1436</v>
      </c>
      <c r="B1294" t="s">
        <v>42</v>
      </c>
      <c r="C1294" t="s">
        <v>96</v>
      </c>
      <c r="D1294" t="s">
        <v>20</v>
      </c>
      <c r="E1294" t="s">
        <v>67</v>
      </c>
      <c r="F1294">
        <v>174.30500000000001</v>
      </c>
      <c r="G1294">
        <v>172.97200000000001</v>
      </c>
      <c r="H1294">
        <v>182.63499999999999</v>
      </c>
      <c r="I1294">
        <v>195.45</v>
      </c>
      <c r="J1294">
        <v>216.55099999999999</v>
      </c>
      <c r="K1294">
        <v>230.90799999999999</v>
      </c>
      <c r="L1294">
        <v>235.16</v>
      </c>
      <c r="M1294">
        <v>253.79300000000001</v>
      </c>
      <c r="N1294">
        <v>250.81100000000001</v>
      </c>
      <c r="O1294">
        <v>274.75099999999998</v>
      </c>
      <c r="P1294">
        <v>13</v>
      </c>
    </row>
    <row r="1295" spans="1:16" x14ac:dyDescent="0.3">
      <c r="A1295" t="s">
        <v>1437</v>
      </c>
      <c r="B1295" t="s">
        <v>46</v>
      </c>
      <c r="C1295" t="s">
        <v>96</v>
      </c>
      <c r="D1295" t="s">
        <v>20</v>
      </c>
      <c r="E1295" t="s">
        <v>67</v>
      </c>
      <c r="F1295">
        <v>126.29300000000001</v>
      </c>
      <c r="G1295">
        <v>124.285</v>
      </c>
      <c r="H1295">
        <v>125.501</v>
      </c>
      <c r="I1295">
        <v>130.49</v>
      </c>
      <c r="J1295">
        <v>139.50399999999999</v>
      </c>
      <c r="K1295">
        <v>143.989</v>
      </c>
      <c r="L1295">
        <v>144.89400000000001</v>
      </c>
      <c r="M1295">
        <v>150.88300000000001</v>
      </c>
      <c r="N1295">
        <v>147.345</v>
      </c>
      <c r="O1295">
        <v>159.655</v>
      </c>
      <c r="P1295">
        <v>14</v>
      </c>
    </row>
    <row r="1296" spans="1:16" x14ac:dyDescent="0.3">
      <c r="A1296" t="s">
        <v>1438</v>
      </c>
      <c r="B1296" t="s">
        <v>22</v>
      </c>
      <c r="C1296" t="s">
        <v>96</v>
      </c>
      <c r="D1296" t="s">
        <v>20</v>
      </c>
      <c r="E1296" t="s">
        <v>67</v>
      </c>
      <c r="F1296">
        <v>101.515</v>
      </c>
      <c r="G1296">
        <v>98.531000000000006</v>
      </c>
      <c r="H1296">
        <v>105.913</v>
      </c>
      <c r="I1296">
        <v>114.26</v>
      </c>
      <c r="J1296">
        <v>124.075</v>
      </c>
      <c r="K1296">
        <v>128.33099999999999</v>
      </c>
      <c r="L1296">
        <v>128.66200000000001</v>
      </c>
      <c r="M1296">
        <v>134.73500000000001</v>
      </c>
      <c r="N1296">
        <v>135.87</v>
      </c>
      <c r="O1296">
        <v>152.107</v>
      </c>
      <c r="P1296">
        <v>15</v>
      </c>
    </row>
    <row r="1297" spans="1:16" x14ac:dyDescent="0.3">
      <c r="A1297" t="s">
        <v>1439</v>
      </c>
      <c r="B1297" t="s">
        <v>51</v>
      </c>
      <c r="C1297" t="s">
        <v>96</v>
      </c>
      <c r="D1297" t="s">
        <v>20</v>
      </c>
      <c r="E1297" t="s">
        <v>67</v>
      </c>
      <c r="F1297">
        <v>62.616</v>
      </c>
      <c r="G1297">
        <v>60.37</v>
      </c>
      <c r="H1297">
        <v>66.036000000000001</v>
      </c>
      <c r="I1297">
        <v>68.707999999999998</v>
      </c>
      <c r="J1297">
        <v>74.010000000000005</v>
      </c>
      <c r="K1297">
        <v>75.412999999999997</v>
      </c>
      <c r="L1297">
        <v>71.662999999999997</v>
      </c>
      <c r="M1297">
        <v>76.144000000000005</v>
      </c>
      <c r="N1297">
        <v>74.334000000000003</v>
      </c>
      <c r="O1297">
        <v>77.343999999999994</v>
      </c>
      <c r="P1297">
        <v>16</v>
      </c>
    </row>
    <row r="1298" spans="1:16" x14ac:dyDescent="0.3">
      <c r="A1298" t="s">
        <v>1440</v>
      </c>
      <c r="B1298" t="s">
        <v>28</v>
      </c>
      <c r="C1298" t="s">
        <v>96</v>
      </c>
      <c r="D1298" t="s">
        <v>20</v>
      </c>
      <c r="E1298" t="s">
        <v>67</v>
      </c>
      <c r="F1298">
        <v>48.460999999999999</v>
      </c>
      <c r="G1298">
        <v>47.475999999999999</v>
      </c>
      <c r="H1298">
        <v>49.3</v>
      </c>
      <c r="I1298">
        <v>53.055</v>
      </c>
      <c r="J1298">
        <v>58.079000000000001</v>
      </c>
      <c r="K1298">
        <v>59.155000000000001</v>
      </c>
      <c r="L1298">
        <v>59.789000000000001</v>
      </c>
      <c r="M1298">
        <v>62.142000000000003</v>
      </c>
      <c r="N1298">
        <v>61.945</v>
      </c>
      <c r="O1298">
        <v>68.105000000000004</v>
      </c>
      <c r="P1298">
        <v>17</v>
      </c>
    </row>
    <row r="1299" spans="1:16" x14ac:dyDescent="0.3">
      <c r="A1299" t="s">
        <v>1441</v>
      </c>
      <c r="B1299" t="s">
        <v>25</v>
      </c>
      <c r="C1299" t="s">
        <v>96</v>
      </c>
      <c r="D1299" t="s">
        <v>20</v>
      </c>
      <c r="E1299" t="s">
        <v>67</v>
      </c>
      <c r="F1299">
        <v>49.207000000000001</v>
      </c>
      <c r="G1299">
        <v>48.116999999999997</v>
      </c>
      <c r="H1299">
        <v>49.276000000000003</v>
      </c>
      <c r="I1299">
        <v>52.524999999999999</v>
      </c>
      <c r="J1299">
        <v>56.796999999999997</v>
      </c>
      <c r="K1299">
        <v>58.051000000000002</v>
      </c>
      <c r="L1299">
        <v>60.404000000000003</v>
      </c>
      <c r="M1299">
        <v>62.539000000000001</v>
      </c>
      <c r="N1299">
        <v>60.116</v>
      </c>
      <c r="O1299">
        <v>65.923000000000002</v>
      </c>
      <c r="P1299">
        <v>18</v>
      </c>
    </row>
    <row r="1300" spans="1:16" x14ac:dyDescent="0.3">
      <c r="A1300" t="s">
        <v>1442</v>
      </c>
      <c r="B1300" t="s">
        <v>44</v>
      </c>
      <c r="C1300" t="s">
        <v>96</v>
      </c>
      <c r="D1300" t="s">
        <v>20</v>
      </c>
      <c r="E1300" t="s">
        <v>67</v>
      </c>
      <c r="F1300">
        <v>39.058</v>
      </c>
      <c r="G1300">
        <v>37.994</v>
      </c>
      <c r="H1300">
        <v>40.795999999999999</v>
      </c>
      <c r="I1300">
        <v>42.890999999999998</v>
      </c>
      <c r="J1300">
        <v>46.716999999999999</v>
      </c>
      <c r="K1300">
        <v>49.277999999999999</v>
      </c>
      <c r="L1300">
        <v>48.686</v>
      </c>
      <c r="M1300">
        <v>51.07</v>
      </c>
      <c r="N1300">
        <v>51.075000000000003</v>
      </c>
      <c r="O1300">
        <v>54.128</v>
      </c>
      <c r="P1300">
        <v>19</v>
      </c>
    </row>
    <row r="1301" spans="1:16" x14ac:dyDescent="0.3">
      <c r="A1301" t="s">
        <v>1443</v>
      </c>
      <c r="B1301" t="s">
        <v>47</v>
      </c>
      <c r="C1301" t="s">
        <v>96</v>
      </c>
      <c r="D1301" t="s">
        <v>20</v>
      </c>
      <c r="E1301" t="s">
        <v>67</v>
      </c>
      <c r="F1301">
        <v>23.695</v>
      </c>
      <c r="G1301">
        <v>23.710999999999999</v>
      </c>
      <c r="H1301">
        <v>24.175999999999998</v>
      </c>
      <c r="I1301">
        <v>24.488</v>
      </c>
      <c r="J1301">
        <v>24.754000000000001</v>
      </c>
      <c r="K1301">
        <v>23.678999999999998</v>
      </c>
      <c r="L1301">
        <v>23.091999999999999</v>
      </c>
      <c r="M1301">
        <v>23.332000000000001</v>
      </c>
      <c r="N1301">
        <v>22.768000000000001</v>
      </c>
      <c r="O1301">
        <v>25.12</v>
      </c>
      <c r="P1301">
        <v>20</v>
      </c>
    </row>
    <row r="1302" spans="1:16" x14ac:dyDescent="0.3">
      <c r="A1302" t="s">
        <v>1444</v>
      </c>
      <c r="B1302" t="s">
        <v>38</v>
      </c>
      <c r="C1302" t="s">
        <v>96</v>
      </c>
      <c r="D1302" t="s">
        <v>20</v>
      </c>
      <c r="E1302" t="s">
        <v>67</v>
      </c>
      <c r="F1302">
        <v>8.7780000000000005</v>
      </c>
      <c r="G1302">
        <v>8.4499999999999993</v>
      </c>
      <c r="H1302">
        <v>8.7100000000000009</v>
      </c>
      <c r="I1302">
        <v>9.2089999999999996</v>
      </c>
      <c r="J1302">
        <v>9.8930000000000007</v>
      </c>
      <c r="K1302">
        <v>10.071999999999999</v>
      </c>
      <c r="L1302">
        <v>10.220000000000001</v>
      </c>
      <c r="M1302">
        <v>10.826000000000001</v>
      </c>
      <c r="N1302">
        <v>10.545</v>
      </c>
      <c r="O1302">
        <v>11.856999999999999</v>
      </c>
      <c r="P1302">
        <v>21</v>
      </c>
    </row>
    <row r="1303" spans="1:16" x14ac:dyDescent="0.3">
      <c r="A1303" t="s">
        <v>1445</v>
      </c>
      <c r="B1303" t="s">
        <v>52</v>
      </c>
      <c r="C1303" t="s">
        <v>96</v>
      </c>
      <c r="D1303" t="s">
        <v>20</v>
      </c>
      <c r="E1303" t="s">
        <v>67</v>
      </c>
      <c r="F1303">
        <v>2.0840000000000001</v>
      </c>
      <c r="G1303">
        <v>2.0089999999999999</v>
      </c>
      <c r="H1303">
        <v>2.0790000000000002</v>
      </c>
      <c r="I1303">
        <v>2.2170000000000001</v>
      </c>
      <c r="J1303">
        <v>2.3740000000000001</v>
      </c>
      <c r="K1303">
        <v>2.468</v>
      </c>
      <c r="L1303">
        <v>2.5369999999999999</v>
      </c>
      <c r="M1303">
        <v>2.6520000000000001</v>
      </c>
      <c r="N1303">
        <v>2.6349999999999998</v>
      </c>
      <c r="O1303">
        <v>2.8450000000000002</v>
      </c>
      <c r="P1303">
        <v>22</v>
      </c>
    </row>
    <row r="1304" spans="1:16" x14ac:dyDescent="0.3">
      <c r="A1304" t="s">
        <v>1446</v>
      </c>
      <c r="B1304" t="s">
        <v>48</v>
      </c>
      <c r="C1304" t="s">
        <v>96</v>
      </c>
      <c r="D1304" t="s">
        <v>20</v>
      </c>
      <c r="E1304" t="s">
        <v>67</v>
      </c>
      <c r="F1304">
        <v>0.13700000000000001</v>
      </c>
      <c r="G1304">
        <v>0.13200000000000001</v>
      </c>
      <c r="H1304">
        <v>0.13500000000000001</v>
      </c>
      <c r="I1304">
        <v>0.14199999999999999</v>
      </c>
      <c r="J1304">
        <v>0.151</v>
      </c>
      <c r="K1304">
        <v>0.156</v>
      </c>
      <c r="L1304">
        <v>0.159</v>
      </c>
      <c r="M1304">
        <v>0.16600000000000001</v>
      </c>
      <c r="N1304">
        <v>0.161</v>
      </c>
      <c r="O1304">
        <v>0.17399999999999999</v>
      </c>
      <c r="P1304">
        <v>23</v>
      </c>
    </row>
    <row r="1305" spans="1:16" x14ac:dyDescent="0.3">
      <c r="A1305" t="s">
        <v>1447</v>
      </c>
      <c r="B1305" t="s">
        <v>14</v>
      </c>
      <c r="C1305" t="s">
        <v>96</v>
      </c>
      <c r="D1305" t="s">
        <v>20</v>
      </c>
      <c r="E1305" t="s">
        <v>67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24</v>
      </c>
    </row>
    <row r="1306" spans="1:16" x14ac:dyDescent="0.3">
      <c r="A1306" t="s">
        <v>1448</v>
      </c>
      <c r="B1306" t="s">
        <v>23</v>
      </c>
      <c r="C1306" t="s">
        <v>96</v>
      </c>
      <c r="D1306" t="s">
        <v>20</v>
      </c>
      <c r="E1306" t="s">
        <v>67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25</v>
      </c>
    </row>
    <row r="1307" spans="1:16" x14ac:dyDescent="0.3">
      <c r="A1307" t="s">
        <v>1449</v>
      </c>
      <c r="B1307" t="s">
        <v>26</v>
      </c>
      <c r="C1307" t="s">
        <v>96</v>
      </c>
      <c r="D1307" t="s">
        <v>20</v>
      </c>
      <c r="E1307" t="s">
        <v>67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26</v>
      </c>
    </row>
    <row r="1308" spans="1:16" x14ac:dyDescent="0.3">
      <c r="A1308" t="s">
        <v>1450</v>
      </c>
      <c r="B1308" t="s">
        <v>27</v>
      </c>
      <c r="C1308" t="s">
        <v>96</v>
      </c>
      <c r="D1308" t="s">
        <v>20</v>
      </c>
      <c r="E1308" t="s">
        <v>67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27</v>
      </c>
    </row>
    <row r="1309" spans="1:16" x14ac:dyDescent="0.3">
      <c r="A1309" t="s">
        <v>1451</v>
      </c>
      <c r="B1309" t="s">
        <v>32</v>
      </c>
      <c r="C1309" t="s">
        <v>96</v>
      </c>
      <c r="D1309" t="s">
        <v>20</v>
      </c>
      <c r="E1309" t="s">
        <v>67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28</v>
      </c>
    </row>
    <row r="1310" spans="1:16" x14ac:dyDescent="0.3">
      <c r="A1310" t="s">
        <v>1452</v>
      </c>
      <c r="B1310" t="s">
        <v>33</v>
      </c>
      <c r="C1310" t="s">
        <v>96</v>
      </c>
      <c r="D1310" t="s">
        <v>20</v>
      </c>
      <c r="E1310" t="s">
        <v>67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29</v>
      </c>
    </row>
    <row r="1311" spans="1:16" x14ac:dyDescent="0.3">
      <c r="A1311" t="s">
        <v>1453</v>
      </c>
      <c r="B1311" t="s">
        <v>37</v>
      </c>
      <c r="C1311" t="s">
        <v>96</v>
      </c>
      <c r="D1311" t="s">
        <v>20</v>
      </c>
      <c r="E1311" t="s">
        <v>67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30</v>
      </c>
    </row>
    <row r="1312" spans="1:16" x14ac:dyDescent="0.3">
      <c r="A1312" t="s">
        <v>1454</v>
      </c>
      <c r="B1312" t="s">
        <v>40</v>
      </c>
      <c r="C1312" t="s">
        <v>96</v>
      </c>
      <c r="D1312" t="s">
        <v>20</v>
      </c>
      <c r="E1312" t="s">
        <v>67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31</v>
      </c>
    </row>
    <row r="1313" spans="1:16" x14ac:dyDescent="0.3">
      <c r="A1313" t="s">
        <v>1455</v>
      </c>
      <c r="B1313" t="s">
        <v>49</v>
      </c>
      <c r="C1313" t="s">
        <v>96</v>
      </c>
      <c r="D1313" t="s">
        <v>20</v>
      </c>
      <c r="E1313" t="s">
        <v>67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32</v>
      </c>
    </row>
    <row r="1314" spans="1:16" x14ac:dyDescent="0.3">
      <c r="A1314" t="s">
        <v>1456</v>
      </c>
      <c r="B1314" t="s">
        <v>29</v>
      </c>
      <c r="C1314" t="s">
        <v>96</v>
      </c>
      <c r="D1314" t="s">
        <v>20</v>
      </c>
      <c r="E1314" t="s">
        <v>68</v>
      </c>
      <c r="F1314">
        <v>247544.27299999999</v>
      </c>
      <c r="G1314">
        <v>261424.23800000001</v>
      </c>
      <c r="H1314">
        <v>262229.03499999997</v>
      </c>
      <c r="I1314">
        <v>266011.58799999999</v>
      </c>
      <c r="J1314">
        <v>271576.02</v>
      </c>
      <c r="K1314">
        <v>289583.23700000002</v>
      </c>
      <c r="L1314">
        <v>300239.41399999999</v>
      </c>
      <c r="M1314">
        <v>314237.25400000002</v>
      </c>
      <c r="N1314">
        <v>315107.57</v>
      </c>
      <c r="O1314">
        <v>236644.14300000001</v>
      </c>
      <c r="P1314">
        <v>1</v>
      </c>
    </row>
    <row r="1315" spans="1:16" x14ac:dyDescent="0.3">
      <c r="A1315" t="s">
        <v>1457</v>
      </c>
      <c r="B1315" t="s">
        <v>39</v>
      </c>
      <c r="C1315" t="s">
        <v>96</v>
      </c>
      <c r="D1315" t="s">
        <v>20</v>
      </c>
      <c r="E1315" t="s">
        <v>68</v>
      </c>
      <c r="F1315">
        <v>59545.021000000001</v>
      </c>
      <c r="G1315">
        <v>61691.203000000001</v>
      </c>
      <c r="H1315">
        <v>60817.775000000001</v>
      </c>
      <c r="I1315">
        <v>60749.171000000002</v>
      </c>
      <c r="J1315">
        <v>63185.279999999999</v>
      </c>
      <c r="K1315">
        <v>68797.070999999996</v>
      </c>
      <c r="L1315">
        <v>73727.509999999995</v>
      </c>
      <c r="M1315">
        <v>76687.697</v>
      </c>
      <c r="N1315">
        <v>77818.676999999996</v>
      </c>
      <c r="O1315">
        <v>51314.947999999997</v>
      </c>
      <c r="P1315">
        <v>2</v>
      </c>
    </row>
    <row r="1316" spans="1:16" x14ac:dyDescent="0.3">
      <c r="A1316" t="s">
        <v>1458</v>
      </c>
      <c r="B1316" t="s">
        <v>35</v>
      </c>
      <c r="C1316" t="s">
        <v>96</v>
      </c>
      <c r="D1316" t="s">
        <v>20</v>
      </c>
      <c r="E1316" t="s">
        <v>68</v>
      </c>
      <c r="F1316">
        <v>34059.432000000001</v>
      </c>
      <c r="G1316">
        <v>34612.120999999999</v>
      </c>
      <c r="H1316">
        <v>34028.928999999996</v>
      </c>
      <c r="I1316">
        <v>33931.199000000001</v>
      </c>
      <c r="J1316">
        <v>34732.480000000003</v>
      </c>
      <c r="K1316">
        <v>39187.152000000002</v>
      </c>
      <c r="L1316">
        <v>41145.211000000003</v>
      </c>
      <c r="M1316">
        <v>43002.898999999998</v>
      </c>
      <c r="N1316">
        <v>44605.209000000003</v>
      </c>
      <c r="O1316">
        <v>30327.379000000001</v>
      </c>
      <c r="P1316">
        <v>3</v>
      </c>
    </row>
    <row r="1317" spans="1:16" x14ac:dyDescent="0.3">
      <c r="A1317" t="s">
        <v>1459</v>
      </c>
      <c r="B1317" t="s">
        <v>34</v>
      </c>
      <c r="C1317" t="s">
        <v>96</v>
      </c>
      <c r="D1317" t="s">
        <v>20</v>
      </c>
      <c r="E1317" t="s">
        <v>68</v>
      </c>
      <c r="F1317">
        <v>27197.522000000001</v>
      </c>
      <c r="G1317">
        <v>27736.471000000001</v>
      </c>
      <c r="H1317">
        <v>26590.947</v>
      </c>
      <c r="I1317">
        <v>26588.853999999999</v>
      </c>
      <c r="J1317">
        <v>27370.312000000002</v>
      </c>
      <c r="K1317">
        <v>29636.392</v>
      </c>
      <c r="L1317">
        <v>30434.579000000002</v>
      </c>
      <c r="M1317">
        <v>31773.417000000001</v>
      </c>
      <c r="N1317">
        <v>32347.593000000001</v>
      </c>
      <c r="O1317">
        <v>23528.850999999999</v>
      </c>
      <c r="P1317">
        <v>4</v>
      </c>
    </row>
    <row r="1318" spans="1:16" x14ac:dyDescent="0.3">
      <c r="A1318" t="s">
        <v>1460</v>
      </c>
      <c r="B1318" t="s">
        <v>43</v>
      </c>
      <c r="C1318" t="s">
        <v>96</v>
      </c>
      <c r="D1318" t="s">
        <v>20</v>
      </c>
      <c r="E1318" t="s">
        <v>68</v>
      </c>
      <c r="F1318">
        <v>13522.467000000001</v>
      </c>
      <c r="G1318">
        <v>14437.192999999999</v>
      </c>
      <c r="H1318">
        <v>14768.501</v>
      </c>
      <c r="I1318">
        <v>15476.753000000001</v>
      </c>
      <c r="J1318">
        <v>16251.691999999999</v>
      </c>
      <c r="K1318">
        <v>18661.187000000002</v>
      </c>
      <c r="L1318">
        <v>20494.216</v>
      </c>
      <c r="M1318">
        <v>21932.067999999999</v>
      </c>
      <c r="N1318">
        <v>19841.407999999999</v>
      </c>
      <c r="O1318">
        <v>17919.419000000002</v>
      </c>
      <c r="P1318">
        <v>5</v>
      </c>
    </row>
    <row r="1319" spans="1:16" x14ac:dyDescent="0.3">
      <c r="A1319" t="s">
        <v>1461</v>
      </c>
      <c r="B1319" t="s">
        <v>25</v>
      </c>
      <c r="C1319" t="s">
        <v>96</v>
      </c>
      <c r="D1319" t="s">
        <v>20</v>
      </c>
      <c r="E1319" t="s">
        <v>68</v>
      </c>
      <c r="F1319">
        <v>21963.91</v>
      </c>
      <c r="G1319">
        <v>22232.624</v>
      </c>
      <c r="H1319">
        <v>22477.812000000002</v>
      </c>
      <c r="I1319">
        <v>23173.181</v>
      </c>
      <c r="J1319">
        <v>22523.664000000001</v>
      </c>
      <c r="K1319">
        <v>24165.280999999999</v>
      </c>
      <c r="L1319">
        <v>25767.763999999999</v>
      </c>
      <c r="M1319">
        <v>26929.129000000001</v>
      </c>
      <c r="N1319">
        <v>26136.92</v>
      </c>
      <c r="O1319">
        <v>15010.800999999999</v>
      </c>
      <c r="P1319">
        <v>6</v>
      </c>
    </row>
    <row r="1320" spans="1:16" x14ac:dyDescent="0.3">
      <c r="A1320" t="s">
        <v>1462</v>
      </c>
      <c r="B1320" t="s">
        <v>22</v>
      </c>
      <c r="C1320" t="s">
        <v>96</v>
      </c>
      <c r="D1320" t="s">
        <v>20</v>
      </c>
      <c r="E1320" t="s">
        <v>68</v>
      </c>
      <c r="F1320">
        <v>12055.052</v>
      </c>
      <c r="G1320">
        <v>12383.228999999999</v>
      </c>
      <c r="H1320">
        <v>12285.198</v>
      </c>
      <c r="I1320">
        <v>12956.805</v>
      </c>
      <c r="J1320">
        <v>13613.706</v>
      </c>
      <c r="K1320">
        <v>14949.875</v>
      </c>
      <c r="L1320">
        <v>15103.324000000001</v>
      </c>
      <c r="M1320">
        <v>15237.921</v>
      </c>
      <c r="N1320">
        <v>17597.416000000001</v>
      </c>
      <c r="O1320">
        <v>13038.252</v>
      </c>
      <c r="P1320">
        <v>7</v>
      </c>
    </row>
    <row r="1321" spans="1:16" x14ac:dyDescent="0.3">
      <c r="A1321" t="s">
        <v>1463</v>
      </c>
      <c r="B1321" t="s">
        <v>31</v>
      </c>
      <c r="C1321" t="s">
        <v>96</v>
      </c>
      <c r="D1321" t="s">
        <v>20</v>
      </c>
      <c r="E1321" t="s">
        <v>68</v>
      </c>
      <c r="F1321">
        <v>14471.737999999999</v>
      </c>
      <c r="G1321">
        <v>15451.300999999999</v>
      </c>
      <c r="H1321">
        <v>16115.156999999999</v>
      </c>
      <c r="I1321">
        <v>16913.95</v>
      </c>
      <c r="J1321">
        <v>17407.535</v>
      </c>
      <c r="K1321">
        <v>19709.505000000001</v>
      </c>
      <c r="L1321">
        <v>20183.169999999998</v>
      </c>
      <c r="M1321">
        <v>21528.216</v>
      </c>
      <c r="N1321">
        <v>21411.635999999999</v>
      </c>
      <c r="O1321">
        <v>13008.721</v>
      </c>
      <c r="P1321">
        <v>8</v>
      </c>
    </row>
    <row r="1322" spans="1:16" x14ac:dyDescent="0.3">
      <c r="A1322" t="s">
        <v>1464</v>
      </c>
      <c r="B1322" t="s">
        <v>51</v>
      </c>
      <c r="C1322" t="s">
        <v>96</v>
      </c>
      <c r="D1322" t="s">
        <v>20</v>
      </c>
      <c r="E1322" t="s">
        <v>68</v>
      </c>
      <c r="F1322">
        <v>11036.985000000001</v>
      </c>
      <c r="G1322">
        <v>11600.682000000001</v>
      </c>
      <c r="H1322">
        <v>11508.831</v>
      </c>
      <c r="I1322">
        <v>11472.689</v>
      </c>
      <c r="J1322">
        <v>11861.641</v>
      </c>
      <c r="K1322">
        <v>12733.357</v>
      </c>
      <c r="L1322">
        <v>13160.896000000001</v>
      </c>
      <c r="M1322">
        <v>13878.044</v>
      </c>
      <c r="N1322">
        <v>14043.433000000001</v>
      </c>
      <c r="O1322">
        <v>10260.17</v>
      </c>
      <c r="P1322">
        <v>9</v>
      </c>
    </row>
    <row r="1323" spans="1:16" x14ac:dyDescent="0.3">
      <c r="A1323" t="s">
        <v>1465</v>
      </c>
      <c r="B1323" t="s">
        <v>46</v>
      </c>
      <c r="C1323" t="s">
        <v>96</v>
      </c>
      <c r="D1323" t="s">
        <v>20</v>
      </c>
      <c r="E1323" t="s">
        <v>68</v>
      </c>
      <c r="F1323">
        <v>10729.459000000001</v>
      </c>
      <c r="G1323">
        <v>10969.874</v>
      </c>
      <c r="H1323">
        <v>10677.986999999999</v>
      </c>
      <c r="I1323">
        <v>10305.64</v>
      </c>
      <c r="J1323">
        <v>10347.276</v>
      </c>
      <c r="K1323">
        <v>11001.121999999999</v>
      </c>
      <c r="L1323">
        <v>11435.159</v>
      </c>
      <c r="M1323">
        <v>12156.385</v>
      </c>
      <c r="N1323">
        <v>12844.975</v>
      </c>
      <c r="O1323">
        <v>9272.8169999999991</v>
      </c>
      <c r="P1323">
        <v>10</v>
      </c>
    </row>
    <row r="1324" spans="1:16" x14ac:dyDescent="0.3">
      <c r="A1324" t="s">
        <v>1466</v>
      </c>
      <c r="B1324" t="s">
        <v>41</v>
      </c>
      <c r="C1324" t="s">
        <v>96</v>
      </c>
      <c r="D1324" t="s">
        <v>20</v>
      </c>
      <c r="E1324" t="s">
        <v>68</v>
      </c>
      <c r="F1324">
        <v>11262.262000000001</v>
      </c>
      <c r="G1324">
        <v>11155.59</v>
      </c>
      <c r="H1324">
        <v>10425.174999999999</v>
      </c>
      <c r="I1324">
        <v>10447.948</v>
      </c>
      <c r="J1324">
        <v>10403.356</v>
      </c>
      <c r="K1324">
        <v>11670.302</v>
      </c>
      <c r="L1324">
        <v>12120.361999999999</v>
      </c>
      <c r="M1324">
        <v>12607.531999999999</v>
      </c>
      <c r="N1324">
        <v>12635.587</v>
      </c>
      <c r="O1324">
        <v>8551.9390000000003</v>
      </c>
      <c r="P1324">
        <v>11</v>
      </c>
    </row>
    <row r="1325" spans="1:16" x14ac:dyDescent="0.3">
      <c r="A1325" t="s">
        <v>1467</v>
      </c>
      <c r="B1325" t="s">
        <v>48</v>
      </c>
      <c r="C1325" t="s">
        <v>96</v>
      </c>
      <c r="D1325" t="s">
        <v>20</v>
      </c>
      <c r="E1325" t="s">
        <v>68</v>
      </c>
      <c r="F1325">
        <v>9816.3269999999993</v>
      </c>
      <c r="G1325">
        <v>10097.436</v>
      </c>
      <c r="H1325">
        <v>9559.2199999999993</v>
      </c>
      <c r="I1325">
        <v>9455.4079999999994</v>
      </c>
      <c r="J1325">
        <v>9260.0220000000008</v>
      </c>
      <c r="K1325">
        <v>10321.656999999999</v>
      </c>
      <c r="L1325">
        <v>10676.454</v>
      </c>
      <c r="M1325">
        <v>10850.525</v>
      </c>
      <c r="N1325">
        <v>11197.563</v>
      </c>
      <c r="O1325">
        <v>7221.7129999999997</v>
      </c>
      <c r="P1325">
        <v>12</v>
      </c>
    </row>
    <row r="1326" spans="1:16" x14ac:dyDescent="0.3">
      <c r="A1326" t="s">
        <v>1468</v>
      </c>
      <c r="B1326" t="s">
        <v>50</v>
      </c>
      <c r="C1326" t="s">
        <v>96</v>
      </c>
      <c r="D1326" t="s">
        <v>20</v>
      </c>
      <c r="E1326" t="s">
        <v>68</v>
      </c>
      <c r="F1326">
        <v>9000.3649999999998</v>
      </c>
      <c r="G1326">
        <v>9825.8240000000005</v>
      </c>
      <c r="H1326">
        <v>9741.5709999999999</v>
      </c>
      <c r="I1326">
        <v>9296.7909999999993</v>
      </c>
      <c r="J1326">
        <v>8664.4470000000001</v>
      </c>
      <c r="K1326">
        <v>9171.1260000000002</v>
      </c>
      <c r="L1326">
        <v>10299.285</v>
      </c>
      <c r="M1326">
        <v>11501.589</v>
      </c>
      <c r="N1326">
        <v>11135.507</v>
      </c>
      <c r="O1326">
        <v>6453.4359999999997</v>
      </c>
      <c r="P1326">
        <v>13</v>
      </c>
    </row>
    <row r="1327" spans="1:16" x14ac:dyDescent="0.3">
      <c r="A1327" t="s">
        <v>1469</v>
      </c>
      <c r="B1327" t="s">
        <v>42</v>
      </c>
      <c r="C1327" t="s">
        <v>96</v>
      </c>
      <c r="D1327" t="s">
        <v>20</v>
      </c>
      <c r="E1327" t="s">
        <v>68</v>
      </c>
      <c r="F1327">
        <v>6987.7049999999999</v>
      </c>
      <c r="G1327">
        <v>7378.3249999999998</v>
      </c>
      <c r="H1327">
        <v>6870.6329999999998</v>
      </c>
      <c r="I1327">
        <v>6840.0550000000003</v>
      </c>
      <c r="J1327">
        <v>7241.92</v>
      </c>
      <c r="K1327">
        <v>8083.3459999999995</v>
      </c>
      <c r="L1327">
        <v>8527.1530000000002</v>
      </c>
      <c r="M1327">
        <v>9037.41</v>
      </c>
      <c r="N1327">
        <v>9149.6280000000006</v>
      </c>
      <c r="O1327">
        <v>5634.4740000000002</v>
      </c>
      <c r="P1327">
        <v>14</v>
      </c>
    </row>
    <row r="1328" spans="1:16" x14ac:dyDescent="0.3">
      <c r="A1328" t="s">
        <v>1470</v>
      </c>
      <c r="B1328" t="s">
        <v>28</v>
      </c>
      <c r="C1328" t="s">
        <v>96</v>
      </c>
      <c r="D1328" t="s">
        <v>20</v>
      </c>
      <c r="E1328" t="s">
        <v>68</v>
      </c>
      <c r="F1328">
        <v>7625.4690000000001</v>
      </c>
      <c r="G1328">
        <v>8200.1149999999998</v>
      </c>
      <c r="H1328">
        <v>7966.0870000000004</v>
      </c>
      <c r="I1328">
        <v>8258.1730000000007</v>
      </c>
      <c r="J1328">
        <v>7903.7479999999996</v>
      </c>
      <c r="K1328">
        <v>7805.9210000000003</v>
      </c>
      <c r="L1328">
        <v>7695.2420000000002</v>
      </c>
      <c r="M1328">
        <v>7887.1080000000002</v>
      </c>
      <c r="N1328">
        <v>8108.8</v>
      </c>
      <c r="O1328">
        <v>5354.1549999999997</v>
      </c>
      <c r="P1328">
        <v>15</v>
      </c>
    </row>
    <row r="1329" spans="1:16" x14ac:dyDescent="0.3">
      <c r="A1329" t="s">
        <v>1471</v>
      </c>
      <c r="B1329" t="s">
        <v>44</v>
      </c>
      <c r="C1329" t="s">
        <v>96</v>
      </c>
      <c r="D1329" t="s">
        <v>20</v>
      </c>
      <c r="E1329" t="s">
        <v>68</v>
      </c>
      <c r="F1329">
        <v>7016.7479999999996</v>
      </c>
      <c r="G1329">
        <v>7013.0230000000001</v>
      </c>
      <c r="H1329">
        <v>6912.1379999999999</v>
      </c>
      <c r="I1329">
        <v>7034.91</v>
      </c>
      <c r="J1329">
        <v>7042.7030000000004</v>
      </c>
      <c r="K1329">
        <v>7936.5190000000002</v>
      </c>
      <c r="L1329">
        <v>8391.1859999999997</v>
      </c>
      <c r="M1329">
        <v>8311.3940000000002</v>
      </c>
      <c r="N1329">
        <v>8553.3179999999993</v>
      </c>
      <c r="O1329">
        <v>5332.6859999999997</v>
      </c>
      <c r="P1329">
        <v>16</v>
      </c>
    </row>
    <row r="1330" spans="1:16" x14ac:dyDescent="0.3">
      <c r="A1330" t="s">
        <v>1472</v>
      </c>
      <c r="B1330" t="s">
        <v>36</v>
      </c>
      <c r="C1330" t="s">
        <v>96</v>
      </c>
      <c r="D1330" t="s">
        <v>20</v>
      </c>
      <c r="E1330" t="s">
        <v>68</v>
      </c>
      <c r="F1330">
        <v>5694.3329999999996</v>
      </c>
      <c r="G1330">
        <v>5790.3310000000001</v>
      </c>
      <c r="H1330">
        <v>5687.0460000000003</v>
      </c>
      <c r="I1330">
        <v>5706.3850000000002</v>
      </c>
      <c r="J1330">
        <v>5655.16</v>
      </c>
      <c r="K1330">
        <v>6438.5829999999996</v>
      </c>
      <c r="L1330">
        <v>6879.4709999999995</v>
      </c>
      <c r="M1330">
        <v>7157.0559999999996</v>
      </c>
      <c r="N1330">
        <v>7627.701</v>
      </c>
      <c r="O1330">
        <v>5139.6490000000003</v>
      </c>
      <c r="P1330">
        <v>17</v>
      </c>
    </row>
    <row r="1331" spans="1:16" x14ac:dyDescent="0.3">
      <c r="A1331" t="s">
        <v>1473</v>
      </c>
      <c r="B1331" t="s">
        <v>45</v>
      </c>
      <c r="C1331" t="s">
        <v>96</v>
      </c>
      <c r="D1331" t="s">
        <v>20</v>
      </c>
      <c r="E1331" t="s">
        <v>68</v>
      </c>
      <c r="F1331">
        <v>4441.7209999999995</v>
      </c>
      <c r="G1331">
        <v>4592.8310000000001</v>
      </c>
      <c r="H1331">
        <v>4609.348</v>
      </c>
      <c r="I1331">
        <v>4686.5609999999997</v>
      </c>
      <c r="J1331">
        <v>4811.0609999999997</v>
      </c>
      <c r="K1331">
        <v>5332.8090000000002</v>
      </c>
      <c r="L1331">
        <v>5671.3890000000001</v>
      </c>
      <c r="M1331">
        <v>5962.6149999999998</v>
      </c>
      <c r="N1331">
        <v>6329.5479999999998</v>
      </c>
      <c r="O1331">
        <v>4701.3829999999998</v>
      </c>
      <c r="P1331">
        <v>18</v>
      </c>
    </row>
    <row r="1332" spans="1:16" x14ac:dyDescent="0.3">
      <c r="A1332" t="s">
        <v>1474</v>
      </c>
      <c r="B1332" t="s">
        <v>47</v>
      </c>
      <c r="C1332" t="s">
        <v>96</v>
      </c>
      <c r="D1332" t="s">
        <v>20</v>
      </c>
      <c r="E1332" t="s">
        <v>68</v>
      </c>
      <c r="F1332">
        <v>3924.4589999999998</v>
      </c>
      <c r="G1332">
        <v>3924.3690000000001</v>
      </c>
      <c r="H1332">
        <v>3799.4319999999998</v>
      </c>
      <c r="I1332">
        <v>3872.692</v>
      </c>
      <c r="J1332">
        <v>2719.9340000000002</v>
      </c>
      <c r="K1332">
        <v>2578.9720000000002</v>
      </c>
      <c r="L1332">
        <v>2811.855</v>
      </c>
      <c r="M1332">
        <v>3535.462</v>
      </c>
      <c r="N1332">
        <v>4464.2460000000001</v>
      </c>
      <c r="O1332">
        <v>3700.4029999999998</v>
      </c>
      <c r="P1332">
        <v>19</v>
      </c>
    </row>
    <row r="1333" spans="1:16" x14ac:dyDescent="0.3">
      <c r="A1333" t="s">
        <v>1475</v>
      </c>
      <c r="B1333" t="s">
        <v>14</v>
      </c>
      <c r="C1333" t="s">
        <v>96</v>
      </c>
      <c r="D1333" t="s">
        <v>20</v>
      </c>
      <c r="E1333" t="s">
        <v>68</v>
      </c>
      <c r="F1333">
        <v>3943.779</v>
      </c>
      <c r="G1333">
        <v>3833.8780000000002</v>
      </c>
      <c r="H1333">
        <v>3766.4229999999998</v>
      </c>
      <c r="I1333">
        <v>3982.7049999999999</v>
      </c>
      <c r="J1333">
        <v>4177.973</v>
      </c>
      <c r="K1333">
        <v>4438.6610000000001</v>
      </c>
      <c r="L1333">
        <v>4810.8919999999998</v>
      </c>
      <c r="M1333">
        <v>4857.72</v>
      </c>
      <c r="N1333">
        <v>4901.8990000000003</v>
      </c>
      <c r="O1333">
        <v>3560.3339999999998</v>
      </c>
      <c r="P1333">
        <v>20</v>
      </c>
    </row>
    <row r="1334" spans="1:16" x14ac:dyDescent="0.3">
      <c r="A1334" t="s">
        <v>1476</v>
      </c>
      <c r="B1334" t="s">
        <v>23</v>
      </c>
      <c r="C1334" t="s">
        <v>96</v>
      </c>
      <c r="D1334" t="s">
        <v>20</v>
      </c>
      <c r="E1334" t="s">
        <v>68</v>
      </c>
      <c r="F1334">
        <v>3004.8789999999999</v>
      </c>
      <c r="G1334">
        <v>3180.6410000000001</v>
      </c>
      <c r="H1334">
        <v>3201.866</v>
      </c>
      <c r="I1334">
        <v>3166.703</v>
      </c>
      <c r="J1334">
        <v>3309.402</v>
      </c>
      <c r="K1334">
        <v>3729.8580000000002</v>
      </c>
      <c r="L1334">
        <v>3960.04</v>
      </c>
      <c r="M1334">
        <v>4286.41</v>
      </c>
      <c r="N1334">
        <v>4216.6949999999997</v>
      </c>
      <c r="O1334">
        <v>3376.6950000000002</v>
      </c>
      <c r="P1334">
        <v>21</v>
      </c>
    </row>
    <row r="1335" spans="1:16" x14ac:dyDescent="0.3">
      <c r="A1335" t="s">
        <v>1477</v>
      </c>
      <c r="B1335" t="s">
        <v>27</v>
      </c>
      <c r="C1335" t="s">
        <v>96</v>
      </c>
      <c r="D1335" t="s">
        <v>20</v>
      </c>
      <c r="E1335" t="s">
        <v>68</v>
      </c>
      <c r="F1335">
        <v>3552.2959999999998</v>
      </c>
      <c r="G1335">
        <v>3811.9569999999999</v>
      </c>
      <c r="H1335">
        <v>3717.0309999999999</v>
      </c>
      <c r="I1335">
        <v>3599.0650000000001</v>
      </c>
      <c r="J1335">
        <v>3602.9029999999998</v>
      </c>
      <c r="K1335">
        <v>3727.6469999999999</v>
      </c>
      <c r="L1335">
        <v>4010.7350000000001</v>
      </c>
      <c r="M1335">
        <v>4106.7719999999999</v>
      </c>
      <c r="N1335">
        <v>4489.1210000000001</v>
      </c>
      <c r="O1335">
        <v>3325.9659999999999</v>
      </c>
      <c r="P1335">
        <v>22</v>
      </c>
    </row>
    <row r="1336" spans="1:16" x14ac:dyDescent="0.3">
      <c r="A1336" t="s">
        <v>1478</v>
      </c>
      <c r="B1336" t="s">
        <v>30</v>
      </c>
      <c r="C1336" t="s">
        <v>96</v>
      </c>
      <c r="D1336" t="s">
        <v>20</v>
      </c>
      <c r="E1336" t="s">
        <v>68</v>
      </c>
      <c r="F1336">
        <v>3404.07</v>
      </c>
      <c r="G1336">
        <v>3647.402</v>
      </c>
      <c r="H1336">
        <v>3462.7130000000002</v>
      </c>
      <c r="I1336">
        <v>3476.6210000000001</v>
      </c>
      <c r="J1336">
        <v>3738.7350000000001</v>
      </c>
      <c r="K1336">
        <v>3595.462</v>
      </c>
      <c r="L1336">
        <v>3605.018</v>
      </c>
      <c r="M1336">
        <v>3661.0070000000001</v>
      </c>
      <c r="N1336">
        <v>3688.1149999999998</v>
      </c>
      <c r="O1336">
        <v>2899.2220000000002</v>
      </c>
      <c r="P1336">
        <v>23</v>
      </c>
    </row>
    <row r="1337" spans="1:16" x14ac:dyDescent="0.3">
      <c r="A1337" t="s">
        <v>1479</v>
      </c>
      <c r="B1337" t="s">
        <v>37</v>
      </c>
      <c r="C1337" t="s">
        <v>96</v>
      </c>
      <c r="D1337" t="s">
        <v>20</v>
      </c>
      <c r="E1337" t="s">
        <v>68</v>
      </c>
      <c r="F1337">
        <v>3533.7280000000001</v>
      </c>
      <c r="G1337">
        <v>3715.3310000000001</v>
      </c>
      <c r="H1337">
        <v>3780.6860000000001</v>
      </c>
      <c r="I1337">
        <v>3510.0509999999999</v>
      </c>
      <c r="J1337">
        <v>3555.0050000000001</v>
      </c>
      <c r="K1337">
        <v>3861.3589999999999</v>
      </c>
      <c r="L1337">
        <v>4213.9139999999998</v>
      </c>
      <c r="M1337">
        <v>4321.8990000000003</v>
      </c>
      <c r="N1337">
        <v>4477.7120000000004</v>
      </c>
      <c r="O1337">
        <v>2897.0340000000001</v>
      </c>
      <c r="P1337">
        <v>24</v>
      </c>
    </row>
    <row r="1338" spans="1:16" x14ac:dyDescent="0.3">
      <c r="A1338" t="s">
        <v>1480</v>
      </c>
      <c r="B1338" t="s">
        <v>32</v>
      </c>
      <c r="C1338" t="s">
        <v>96</v>
      </c>
      <c r="D1338" t="s">
        <v>20</v>
      </c>
      <c r="E1338" t="s">
        <v>68</v>
      </c>
      <c r="F1338">
        <v>2746.4609999999998</v>
      </c>
      <c r="G1338">
        <v>2849.625</v>
      </c>
      <c r="H1338">
        <v>2817.201</v>
      </c>
      <c r="I1338">
        <v>2760.53</v>
      </c>
      <c r="J1338">
        <v>2786.1680000000001</v>
      </c>
      <c r="K1338">
        <v>3017.5129999999999</v>
      </c>
      <c r="L1338">
        <v>3152.029</v>
      </c>
      <c r="M1338">
        <v>3180.6039999999998</v>
      </c>
      <c r="N1338">
        <v>3337.3049999999998</v>
      </c>
      <c r="O1338">
        <v>2526.018</v>
      </c>
      <c r="P1338">
        <v>25</v>
      </c>
    </row>
    <row r="1339" spans="1:16" x14ac:dyDescent="0.3">
      <c r="A1339" t="s">
        <v>1481</v>
      </c>
      <c r="B1339" t="s">
        <v>40</v>
      </c>
      <c r="C1339" t="s">
        <v>96</v>
      </c>
      <c r="D1339" t="s">
        <v>20</v>
      </c>
      <c r="E1339" t="s">
        <v>68</v>
      </c>
      <c r="F1339">
        <v>2691.58</v>
      </c>
      <c r="G1339">
        <v>2847.143</v>
      </c>
      <c r="H1339">
        <v>2864.8879999999999</v>
      </c>
      <c r="I1339">
        <v>2853.72</v>
      </c>
      <c r="J1339">
        <v>2847.605</v>
      </c>
      <c r="K1339">
        <v>3043.3389999999999</v>
      </c>
      <c r="L1339">
        <v>3269.9110000000001</v>
      </c>
      <c r="M1339">
        <v>3382.3710000000001</v>
      </c>
      <c r="N1339">
        <v>3405.4720000000002</v>
      </c>
      <c r="O1339">
        <v>2211.2930000000001</v>
      </c>
      <c r="P1339">
        <v>26</v>
      </c>
    </row>
    <row r="1340" spans="1:16" x14ac:dyDescent="0.3">
      <c r="A1340" t="s">
        <v>1482</v>
      </c>
      <c r="B1340" t="s">
        <v>38</v>
      </c>
      <c r="C1340" t="s">
        <v>96</v>
      </c>
      <c r="D1340" t="s">
        <v>20</v>
      </c>
      <c r="E1340" t="s">
        <v>68</v>
      </c>
      <c r="F1340">
        <v>1928.31</v>
      </c>
      <c r="G1340">
        <v>1959.6880000000001</v>
      </c>
      <c r="H1340">
        <v>1901.73</v>
      </c>
      <c r="I1340">
        <v>2012.905</v>
      </c>
      <c r="J1340">
        <v>1978.231</v>
      </c>
      <c r="K1340">
        <v>2167.277</v>
      </c>
      <c r="L1340">
        <v>2202.6039999999998</v>
      </c>
      <c r="M1340">
        <v>2476.846</v>
      </c>
      <c r="N1340">
        <v>2542.2849999999999</v>
      </c>
      <c r="O1340">
        <v>1942.5419999999999</v>
      </c>
      <c r="P1340">
        <v>27</v>
      </c>
    </row>
    <row r="1341" spans="1:16" x14ac:dyDescent="0.3">
      <c r="A1341" t="s">
        <v>1483</v>
      </c>
      <c r="B1341" t="s">
        <v>24</v>
      </c>
      <c r="C1341" t="s">
        <v>96</v>
      </c>
      <c r="D1341" t="s">
        <v>20</v>
      </c>
      <c r="E1341" t="s">
        <v>68</v>
      </c>
      <c r="F1341">
        <v>2481.7449999999999</v>
      </c>
      <c r="G1341">
        <v>2821.2579999999998</v>
      </c>
      <c r="H1341">
        <v>2898.7040000000002</v>
      </c>
      <c r="I1341">
        <v>2804.7579999999998</v>
      </c>
      <c r="J1341">
        <v>2138.1010000000001</v>
      </c>
      <c r="K1341">
        <v>2026.78</v>
      </c>
      <c r="L1341">
        <v>2102.8690000000001</v>
      </c>
      <c r="M1341">
        <v>2346.1019999999999</v>
      </c>
      <c r="N1341">
        <v>2395.9549999999999</v>
      </c>
      <c r="O1341">
        <v>1937.2470000000001</v>
      </c>
      <c r="P1341">
        <v>28</v>
      </c>
    </row>
    <row r="1342" spans="1:16" x14ac:dyDescent="0.3">
      <c r="A1342" t="s">
        <v>1484</v>
      </c>
      <c r="B1342" t="s">
        <v>33</v>
      </c>
      <c r="C1342" t="s">
        <v>96</v>
      </c>
      <c r="D1342" t="s">
        <v>20</v>
      </c>
      <c r="E1342" t="s">
        <v>68</v>
      </c>
      <c r="F1342">
        <v>2714.2559999999999</v>
      </c>
      <c r="G1342">
        <v>2802.8009999999999</v>
      </c>
      <c r="H1342">
        <v>2861.47</v>
      </c>
      <c r="I1342">
        <v>2891.7669999999998</v>
      </c>
      <c r="J1342">
        <v>3033.4830000000002</v>
      </c>
      <c r="K1342">
        <v>3219.3620000000001</v>
      </c>
      <c r="L1342">
        <v>3407.4140000000002</v>
      </c>
      <c r="M1342">
        <v>3619.2080000000001</v>
      </c>
      <c r="N1342">
        <v>3189.2739999999999</v>
      </c>
      <c r="O1342">
        <v>1904.68</v>
      </c>
      <c r="P1342">
        <v>29</v>
      </c>
    </row>
    <row r="1343" spans="1:16" x14ac:dyDescent="0.3">
      <c r="A1343" t="s">
        <v>1485</v>
      </c>
      <c r="B1343" t="s">
        <v>26</v>
      </c>
      <c r="C1343" t="s">
        <v>96</v>
      </c>
      <c r="D1343" t="s">
        <v>20</v>
      </c>
      <c r="E1343" t="s">
        <v>68</v>
      </c>
      <c r="F1343">
        <v>1858.8969999999999</v>
      </c>
      <c r="G1343">
        <v>1965.1110000000001</v>
      </c>
      <c r="H1343">
        <v>1935.94</v>
      </c>
      <c r="I1343">
        <v>1902.741</v>
      </c>
      <c r="J1343">
        <v>1882.856</v>
      </c>
      <c r="K1343">
        <v>2060.2440000000001</v>
      </c>
      <c r="L1343">
        <v>2161.7869999999998</v>
      </c>
      <c r="M1343">
        <v>2065.748</v>
      </c>
      <c r="N1343">
        <v>2182.0639999999999</v>
      </c>
      <c r="O1343">
        <v>1699.2249999999999</v>
      </c>
      <c r="P1343">
        <v>30</v>
      </c>
    </row>
    <row r="1344" spans="1:16" x14ac:dyDescent="0.3">
      <c r="A1344" t="s">
        <v>1486</v>
      </c>
      <c r="B1344" t="s">
        <v>52</v>
      </c>
      <c r="C1344" t="s">
        <v>96</v>
      </c>
      <c r="D1344" t="s">
        <v>20</v>
      </c>
      <c r="E1344" t="s">
        <v>68</v>
      </c>
      <c r="F1344">
        <v>1499.4939999999999</v>
      </c>
      <c r="G1344">
        <v>1560.288</v>
      </c>
      <c r="H1344">
        <v>1525.787</v>
      </c>
      <c r="I1344">
        <v>1501.4010000000001</v>
      </c>
      <c r="J1344">
        <v>1519.691</v>
      </c>
      <c r="K1344">
        <v>1643.5619999999999</v>
      </c>
      <c r="L1344">
        <v>1432.8219999999999</v>
      </c>
      <c r="M1344">
        <v>1533.7940000000001</v>
      </c>
      <c r="N1344">
        <v>1505.1310000000001</v>
      </c>
      <c r="O1344">
        <v>1178.739</v>
      </c>
      <c r="P1344">
        <v>31</v>
      </c>
    </row>
    <row r="1345" spans="1:16" x14ac:dyDescent="0.3">
      <c r="A1345" t="s">
        <v>1487</v>
      </c>
      <c r="B1345" t="s">
        <v>49</v>
      </c>
      <c r="C1345" t="s">
        <v>96</v>
      </c>
      <c r="D1345" t="s">
        <v>20</v>
      </c>
      <c r="E1345" t="s">
        <v>68</v>
      </c>
      <c r="F1345">
        <v>1465.9069999999999</v>
      </c>
      <c r="G1345">
        <v>1568.818</v>
      </c>
      <c r="H1345">
        <v>1459.6110000000001</v>
      </c>
      <c r="I1345">
        <v>1362.6859999999999</v>
      </c>
      <c r="J1345">
        <v>1430.6179999999999</v>
      </c>
      <c r="K1345">
        <v>1547.9359999999999</v>
      </c>
      <c r="L1345">
        <v>1632.4380000000001</v>
      </c>
      <c r="M1345">
        <v>1512.26</v>
      </c>
      <c r="N1345">
        <v>1528.6980000000001</v>
      </c>
      <c r="O1345">
        <v>971.75300000000004</v>
      </c>
      <c r="P1345">
        <v>32</v>
      </c>
    </row>
    <row r="1346" spans="1:16" x14ac:dyDescent="0.3">
      <c r="A1346" t="s">
        <v>1488</v>
      </c>
      <c r="B1346" t="s">
        <v>29</v>
      </c>
      <c r="C1346" t="s">
        <v>96</v>
      </c>
      <c r="D1346" t="s">
        <v>20</v>
      </c>
      <c r="E1346" t="s">
        <v>69</v>
      </c>
      <c r="F1346">
        <v>97478.896999999997</v>
      </c>
      <c r="G1346">
        <v>94612.134999999995</v>
      </c>
      <c r="H1346">
        <v>93039.149000000005</v>
      </c>
      <c r="I1346">
        <v>90255.316999999995</v>
      </c>
      <c r="J1346">
        <v>92143.695999999996</v>
      </c>
      <c r="K1346">
        <v>94781.631999999998</v>
      </c>
      <c r="L1346">
        <v>94315.724000000002</v>
      </c>
      <c r="M1346">
        <v>94698.475000000006</v>
      </c>
      <c r="N1346">
        <v>90193.494000000006</v>
      </c>
      <c r="O1346">
        <v>91259.418999999994</v>
      </c>
      <c r="P1346">
        <v>1</v>
      </c>
    </row>
    <row r="1347" spans="1:16" x14ac:dyDescent="0.3">
      <c r="A1347" t="s">
        <v>1489</v>
      </c>
      <c r="B1347" t="s">
        <v>35</v>
      </c>
      <c r="C1347" t="s">
        <v>96</v>
      </c>
      <c r="D1347" t="s">
        <v>20</v>
      </c>
      <c r="E1347" t="s">
        <v>69</v>
      </c>
      <c r="F1347">
        <v>70561.459000000003</v>
      </c>
      <c r="G1347">
        <v>72612.055999999997</v>
      </c>
      <c r="H1347">
        <v>75558.797000000006</v>
      </c>
      <c r="I1347">
        <v>73206.303</v>
      </c>
      <c r="J1347">
        <v>75149.616999999998</v>
      </c>
      <c r="K1347">
        <v>73698.717999999993</v>
      </c>
      <c r="L1347">
        <v>75157.384000000005</v>
      </c>
      <c r="M1347">
        <v>78033.925000000003</v>
      </c>
      <c r="N1347">
        <v>75518.06</v>
      </c>
      <c r="O1347">
        <v>73950.152000000002</v>
      </c>
      <c r="P1347">
        <v>2</v>
      </c>
    </row>
    <row r="1348" spans="1:16" x14ac:dyDescent="0.3">
      <c r="A1348" t="s">
        <v>1490</v>
      </c>
      <c r="B1348" t="s">
        <v>50</v>
      </c>
      <c r="C1348" t="s">
        <v>96</v>
      </c>
      <c r="D1348" t="s">
        <v>20</v>
      </c>
      <c r="E1348" t="s">
        <v>69</v>
      </c>
      <c r="F1348">
        <v>40187.603000000003</v>
      </c>
      <c r="G1348">
        <v>40718.839999999997</v>
      </c>
      <c r="H1348">
        <v>40777.989000000001</v>
      </c>
      <c r="I1348">
        <v>41793.980000000003</v>
      </c>
      <c r="J1348">
        <v>39624.555999999997</v>
      </c>
      <c r="K1348">
        <v>42089.521999999997</v>
      </c>
      <c r="L1348">
        <v>41533.118999999999</v>
      </c>
      <c r="M1348">
        <v>42165.044000000002</v>
      </c>
      <c r="N1348">
        <v>41823.629999999997</v>
      </c>
      <c r="O1348">
        <v>41966.271000000001</v>
      </c>
      <c r="P1348">
        <v>3</v>
      </c>
    </row>
    <row r="1349" spans="1:16" x14ac:dyDescent="0.3">
      <c r="A1349" t="s">
        <v>1491</v>
      </c>
      <c r="B1349" t="s">
        <v>34</v>
      </c>
      <c r="C1349" t="s">
        <v>96</v>
      </c>
      <c r="D1349" t="s">
        <v>20</v>
      </c>
      <c r="E1349" t="s">
        <v>69</v>
      </c>
      <c r="F1349">
        <v>38736.542000000001</v>
      </c>
      <c r="G1349">
        <v>39474.334000000003</v>
      </c>
      <c r="H1349">
        <v>38749.345999999998</v>
      </c>
      <c r="I1349">
        <v>38275.300000000003</v>
      </c>
      <c r="J1349">
        <v>39129.394</v>
      </c>
      <c r="K1349">
        <v>38983.589</v>
      </c>
      <c r="L1349">
        <v>38168.864999999998</v>
      </c>
      <c r="M1349">
        <v>37665.481</v>
      </c>
      <c r="N1349">
        <v>36485.788999999997</v>
      </c>
      <c r="O1349">
        <v>36472.642999999996</v>
      </c>
      <c r="P1349">
        <v>4</v>
      </c>
    </row>
    <row r="1350" spans="1:16" x14ac:dyDescent="0.3">
      <c r="A1350" t="s">
        <v>1492</v>
      </c>
      <c r="B1350" t="s">
        <v>39</v>
      </c>
      <c r="C1350" t="s">
        <v>96</v>
      </c>
      <c r="D1350" t="s">
        <v>20</v>
      </c>
      <c r="E1350" t="s">
        <v>69</v>
      </c>
      <c r="F1350">
        <v>32606.54</v>
      </c>
      <c r="G1350">
        <v>31161.552</v>
      </c>
      <c r="H1350">
        <v>30202.185000000001</v>
      </c>
      <c r="I1350">
        <v>31186.909</v>
      </c>
      <c r="J1350">
        <v>30077.985000000001</v>
      </c>
      <c r="K1350">
        <v>30645.491000000002</v>
      </c>
      <c r="L1350">
        <v>30667.353999999999</v>
      </c>
      <c r="M1350">
        <v>30950.503000000001</v>
      </c>
      <c r="N1350">
        <v>30421.789000000001</v>
      </c>
      <c r="O1350">
        <v>30781.981</v>
      </c>
      <c r="P1350">
        <v>5</v>
      </c>
    </row>
    <row r="1351" spans="1:16" x14ac:dyDescent="0.3">
      <c r="A1351" t="s">
        <v>1493</v>
      </c>
      <c r="B1351" t="s">
        <v>41</v>
      </c>
      <c r="C1351" t="s">
        <v>96</v>
      </c>
      <c r="D1351" t="s">
        <v>20</v>
      </c>
      <c r="E1351" t="s">
        <v>69</v>
      </c>
      <c r="F1351">
        <v>29681.837</v>
      </c>
      <c r="G1351">
        <v>30577.941999999999</v>
      </c>
      <c r="H1351">
        <v>30456.359</v>
      </c>
      <c r="I1351">
        <v>29708.341</v>
      </c>
      <c r="J1351">
        <v>28498.366999999998</v>
      </c>
      <c r="K1351">
        <v>29801.365000000002</v>
      </c>
      <c r="L1351">
        <v>30969.338</v>
      </c>
      <c r="M1351">
        <v>29986.623</v>
      </c>
      <c r="N1351">
        <v>29101.829000000002</v>
      </c>
      <c r="O1351">
        <v>29174.577000000001</v>
      </c>
      <c r="P1351">
        <v>6</v>
      </c>
    </row>
    <row r="1352" spans="1:16" x14ac:dyDescent="0.3">
      <c r="A1352" t="s">
        <v>1494</v>
      </c>
      <c r="B1352" t="s">
        <v>36</v>
      </c>
      <c r="C1352" t="s">
        <v>96</v>
      </c>
      <c r="D1352" t="s">
        <v>20</v>
      </c>
      <c r="E1352" t="s">
        <v>69</v>
      </c>
      <c r="F1352">
        <v>25999.100999999999</v>
      </c>
      <c r="G1352">
        <v>26513.883000000002</v>
      </c>
      <c r="H1352">
        <v>26820.635999999999</v>
      </c>
      <c r="I1352">
        <v>26443.170999999998</v>
      </c>
      <c r="J1352">
        <v>27101.370999999999</v>
      </c>
      <c r="K1352">
        <v>26807.467000000001</v>
      </c>
      <c r="L1352">
        <v>27313.144</v>
      </c>
      <c r="M1352">
        <v>28057.710999999999</v>
      </c>
      <c r="N1352">
        <v>27069.142</v>
      </c>
      <c r="O1352">
        <v>27268.482</v>
      </c>
      <c r="P1352">
        <v>7</v>
      </c>
    </row>
    <row r="1353" spans="1:16" x14ac:dyDescent="0.3">
      <c r="A1353" t="s">
        <v>1495</v>
      </c>
      <c r="B1353" t="s">
        <v>27</v>
      </c>
      <c r="C1353" t="s">
        <v>96</v>
      </c>
      <c r="D1353" t="s">
        <v>20</v>
      </c>
      <c r="E1353" t="s">
        <v>69</v>
      </c>
      <c r="F1353">
        <v>23459.263999999999</v>
      </c>
      <c r="G1353">
        <v>24609.493999999999</v>
      </c>
      <c r="H1353">
        <v>25963.286</v>
      </c>
      <c r="I1353">
        <v>24167.396000000001</v>
      </c>
      <c r="J1353">
        <v>25619.780999999999</v>
      </c>
      <c r="K1353">
        <v>26008.427</v>
      </c>
      <c r="L1353">
        <v>25668.686000000002</v>
      </c>
      <c r="M1353">
        <v>25795.537</v>
      </c>
      <c r="N1353">
        <v>26706.522000000001</v>
      </c>
      <c r="O1353">
        <v>27148.727999999999</v>
      </c>
      <c r="P1353">
        <v>8</v>
      </c>
    </row>
    <row r="1354" spans="1:16" x14ac:dyDescent="0.3">
      <c r="A1354" t="s">
        <v>1496</v>
      </c>
      <c r="B1354" t="s">
        <v>31</v>
      </c>
      <c r="C1354" t="s">
        <v>96</v>
      </c>
      <c r="D1354" t="s">
        <v>20</v>
      </c>
      <c r="E1354" t="s">
        <v>69</v>
      </c>
      <c r="F1354">
        <v>23767.605</v>
      </c>
      <c r="G1354">
        <v>24408.49</v>
      </c>
      <c r="H1354">
        <v>23834.332999999999</v>
      </c>
      <c r="I1354">
        <v>23524.407999999999</v>
      </c>
      <c r="J1354">
        <v>24386.504000000001</v>
      </c>
      <c r="K1354">
        <v>24820.66</v>
      </c>
      <c r="L1354">
        <v>25068.642</v>
      </c>
      <c r="M1354">
        <v>25337.371999999999</v>
      </c>
      <c r="N1354">
        <v>24438.545999999998</v>
      </c>
      <c r="O1354">
        <v>24624.240000000002</v>
      </c>
      <c r="P1354">
        <v>9</v>
      </c>
    </row>
    <row r="1355" spans="1:16" x14ac:dyDescent="0.3">
      <c r="A1355" t="s">
        <v>1497</v>
      </c>
      <c r="B1355" t="s">
        <v>48</v>
      </c>
      <c r="C1355" t="s">
        <v>96</v>
      </c>
      <c r="D1355" t="s">
        <v>20</v>
      </c>
      <c r="E1355" t="s">
        <v>69</v>
      </c>
      <c r="F1355">
        <v>18848.289000000001</v>
      </c>
      <c r="G1355">
        <v>19338.3</v>
      </c>
      <c r="H1355">
        <v>19954.662</v>
      </c>
      <c r="I1355">
        <v>20535.170999999998</v>
      </c>
      <c r="J1355">
        <v>20790.287</v>
      </c>
      <c r="K1355">
        <v>20492.284</v>
      </c>
      <c r="L1355">
        <v>21284.11</v>
      </c>
      <c r="M1355">
        <v>21512.409</v>
      </c>
      <c r="N1355">
        <v>21029.723000000002</v>
      </c>
      <c r="O1355">
        <v>21338.276000000002</v>
      </c>
      <c r="P1355">
        <v>10</v>
      </c>
    </row>
    <row r="1356" spans="1:16" x14ac:dyDescent="0.3">
      <c r="A1356" t="s">
        <v>1498</v>
      </c>
      <c r="B1356" t="s">
        <v>40</v>
      </c>
      <c r="C1356" t="s">
        <v>96</v>
      </c>
      <c r="D1356" t="s">
        <v>20</v>
      </c>
      <c r="E1356" t="s">
        <v>69</v>
      </c>
      <c r="F1356">
        <v>17387.636999999999</v>
      </c>
      <c r="G1356">
        <v>17303.753000000001</v>
      </c>
      <c r="H1356">
        <v>17682.555</v>
      </c>
      <c r="I1356">
        <v>20228.534</v>
      </c>
      <c r="J1356">
        <v>18908.708999999999</v>
      </c>
      <c r="K1356">
        <v>21725.937999999998</v>
      </c>
      <c r="L1356">
        <v>20865.011999999999</v>
      </c>
      <c r="M1356">
        <v>21336.555</v>
      </c>
      <c r="N1356">
        <v>20506.84</v>
      </c>
      <c r="O1356">
        <v>20198.041000000001</v>
      </c>
      <c r="P1356">
        <v>11</v>
      </c>
    </row>
    <row r="1357" spans="1:16" x14ac:dyDescent="0.3">
      <c r="A1357" t="s">
        <v>1499</v>
      </c>
      <c r="B1357" t="s">
        <v>22</v>
      </c>
      <c r="C1357" t="s">
        <v>96</v>
      </c>
      <c r="D1357" t="s">
        <v>20</v>
      </c>
      <c r="E1357" t="s">
        <v>69</v>
      </c>
      <c r="F1357">
        <v>19468.398000000001</v>
      </c>
      <c r="G1357">
        <v>20007.433000000001</v>
      </c>
      <c r="H1357">
        <v>19485.899000000001</v>
      </c>
      <c r="I1357">
        <v>19217.131000000001</v>
      </c>
      <c r="J1357">
        <v>20009.844000000001</v>
      </c>
      <c r="K1357">
        <v>20118.788</v>
      </c>
      <c r="L1357">
        <v>20251.379000000001</v>
      </c>
      <c r="M1357">
        <v>19838.843000000001</v>
      </c>
      <c r="N1357">
        <v>19748.733</v>
      </c>
      <c r="O1357">
        <v>19953.673999999999</v>
      </c>
      <c r="P1357">
        <v>12</v>
      </c>
    </row>
    <row r="1358" spans="1:16" x14ac:dyDescent="0.3">
      <c r="A1358" t="s">
        <v>1500</v>
      </c>
      <c r="B1358" t="s">
        <v>45</v>
      </c>
      <c r="C1358" t="s">
        <v>96</v>
      </c>
      <c r="D1358" t="s">
        <v>20</v>
      </c>
      <c r="E1358" t="s">
        <v>69</v>
      </c>
      <c r="F1358">
        <v>19018.767</v>
      </c>
      <c r="G1358">
        <v>19009.624</v>
      </c>
      <c r="H1358">
        <v>19936.331999999999</v>
      </c>
      <c r="I1358">
        <v>20550.107</v>
      </c>
      <c r="J1358">
        <v>19974.134999999998</v>
      </c>
      <c r="K1358">
        <v>18731.901999999998</v>
      </c>
      <c r="L1358">
        <v>20326.330999999998</v>
      </c>
      <c r="M1358">
        <v>20801.665000000001</v>
      </c>
      <c r="N1358">
        <v>20153.429</v>
      </c>
      <c r="O1358">
        <v>19813.035</v>
      </c>
      <c r="P1358">
        <v>13</v>
      </c>
    </row>
    <row r="1359" spans="1:16" x14ac:dyDescent="0.3">
      <c r="A1359" t="s">
        <v>1501</v>
      </c>
      <c r="B1359" t="s">
        <v>28</v>
      </c>
      <c r="C1359" t="s">
        <v>96</v>
      </c>
      <c r="D1359" t="s">
        <v>20</v>
      </c>
      <c r="E1359" t="s">
        <v>69</v>
      </c>
      <c r="F1359">
        <v>20740.227999999999</v>
      </c>
      <c r="G1359">
        <v>18875.321</v>
      </c>
      <c r="H1359">
        <v>19289.179</v>
      </c>
      <c r="I1359">
        <v>19135.490000000002</v>
      </c>
      <c r="J1359">
        <v>19582.376</v>
      </c>
      <c r="K1359">
        <v>19217.717000000001</v>
      </c>
      <c r="L1359">
        <v>19849.235000000001</v>
      </c>
      <c r="M1359">
        <v>19806.238000000001</v>
      </c>
      <c r="N1359">
        <v>19501.554</v>
      </c>
      <c r="O1359">
        <v>19614.955999999998</v>
      </c>
      <c r="P1359">
        <v>14</v>
      </c>
    </row>
    <row r="1360" spans="1:16" x14ac:dyDescent="0.3">
      <c r="A1360" t="s">
        <v>1502</v>
      </c>
      <c r="B1360" t="s">
        <v>32</v>
      </c>
      <c r="C1360" t="s">
        <v>96</v>
      </c>
      <c r="D1360" t="s">
        <v>20</v>
      </c>
      <c r="E1360" t="s">
        <v>69</v>
      </c>
      <c r="F1360">
        <v>16644.350999999999</v>
      </c>
      <c r="G1360">
        <v>16414.913</v>
      </c>
      <c r="H1360">
        <v>16263.254999999999</v>
      </c>
      <c r="I1360">
        <v>16329.093000000001</v>
      </c>
      <c r="J1360">
        <v>17318.084999999999</v>
      </c>
      <c r="K1360">
        <v>16530.435000000001</v>
      </c>
      <c r="L1360">
        <v>16861.629000000001</v>
      </c>
      <c r="M1360">
        <v>17280.873</v>
      </c>
      <c r="N1360">
        <v>17479.816999999999</v>
      </c>
      <c r="O1360">
        <v>17445.012999999999</v>
      </c>
      <c r="P1360">
        <v>15</v>
      </c>
    </row>
    <row r="1361" spans="1:16" x14ac:dyDescent="0.3">
      <c r="A1361" t="s">
        <v>1503</v>
      </c>
      <c r="B1361" t="s">
        <v>46</v>
      </c>
      <c r="C1361" t="s">
        <v>96</v>
      </c>
      <c r="D1361" t="s">
        <v>20</v>
      </c>
      <c r="E1361" t="s">
        <v>69</v>
      </c>
      <c r="F1361">
        <v>18068.062999999998</v>
      </c>
      <c r="G1361">
        <v>16872.956999999999</v>
      </c>
      <c r="H1361">
        <v>17943.394</v>
      </c>
      <c r="I1361">
        <v>16844.852999999999</v>
      </c>
      <c r="J1361">
        <v>17744.706999999999</v>
      </c>
      <c r="K1361">
        <v>17312.633000000002</v>
      </c>
      <c r="L1361">
        <v>17587.891</v>
      </c>
      <c r="M1361">
        <v>16983.544999999998</v>
      </c>
      <c r="N1361">
        <v>16994.651000000002</v>
      </c>
      <c r="O1361">
        <v>17225.057000000001</v>
      </c>
      <c r="P1361">
        <v>16</v>
      </c>
    </row>
    <row r="1362" spans="1:16" x14ac:dyDescent="0.3">
      <c r="A1362" t="s">
        <v>1504</v>
      </c>
      <c r="B1362" t="s">
        <v>25</v>
      </c>
      <c r="C1362" t="s">
        <v>96</v>
      </c>
      <c r="D1362" t="s">
        <v>20</v>
      </c>
      <c r="E1362" t="s">
        <v>69</v>
      </c>
      <c r="F1362">
        <v>15964.257</v>
      </c>
      <c r="G1362">
        <v>16003.066999999999</v>
      </c>
      <c r="H1362">
        <v>16297.07</v>
      </c>
      <c r="I1362">
        <v>15875.049000000001</v>
      </c>
      <c r="J1362">
        <v>16073.128000000001</v>
      </c>
      <c r="K1362">
        <v>16771.746999999999</v>
      </c>
      <c r="L1362">
        <v>16824.578000000001</v>
      </c>
      <c r="M1362">
        <v>17383.526999999998</v>
      </c>
      <c r="N1362">
        <v>16558.21</v>
      </c>
      <c r="O1362">
        <v>16917.564999999999</v>
      </c>
      <c r="P1362">
        <v>17</v>
      </c>
    </row>
    <row r="1363" spans="1:16" x14ac:dyDescent="0.3">
      <c r="A1363" t="s">
        <v>1505</v>
      </c>
      <c r="B1363" t="s">
        <v>44</v>
      </c>
      <c r="C1363" t="s">
        <v>96</v>
      </c>
      <c r="D1363" t="s">
        <v>20</v>
      </c>
      <c r="E1363" t="s">
        <v>69</v>
      </c>
      <c r="F1363">
        <v>14193.724</v>
      </c>
      <c r="G1363">
        <v>14312.094999999999</v>
      </c>
      <c r="H1363">
        <v>14393.352000000001</v>
      </c>
      <c r="I1363">
        <v>15755.409</v>
      </c>
      <c r="J1363">
        <v>15678.686</v>
      </c>
      <c r="K1363">
        <v>16185.473</v>
      </c>
      <c r="L1363">
        <v>16118.019</v>
      </c>
      <c r="M1363">
        <v>15711.441000000001</v>
      </c>
      <c r="N1363">
        <v>15687.207</v>
      </c>
      <c r="O1363">
        <v>15812.135</v>
      </c>
      <c r="P1363">
        <v>18</v>
      </c>
    </row>
    <row r="1364" spans="1:16" x14ac:dyDescent="0.3">
      <c r="A1364" t="s">
        <v>1506</v>
      </c>
      <c r="B1364" t="s">
        <v>33</v>
      </c>
      <c r="C1364" t="s">
        <v>96</v>
      </c>
      <c r="D1364" t="s">
        <v>20</v>
      </c>
      <c r="E1364" t="s">
        <v>69</v>
      </c>
      <c r="F1364">
        <v>13825.648999999999</v>
      </c>
      <c r="G1364">
        <v>14524.047</v>
      </c>
      <c r="H1364">
        <v>15177.307000000001</v>
      </c>
      <c r="I1364">
        <v>14738.029</v>
      </c>
      <c r="J1364">
        <v>15318.128000000001</v>
      </c>
      <c r="K1364">
        <v>15388.885</v>
      </c>
      <c r="L1364">
        <v>15238.866</v>
      </c>
      <c r="M1364">
        <v>14716.734</v>
      </c>
      <c r="N1364">
        <v>14449.858</v>
      </c>
      <c r="O1364">
        <v>14328.227000000001</v>
      </c>
      <c r="P1364">
        <v>19</v>
      </c>
    </row>
    <row r="1365" spans="1:16" x14ac:dyDescent="0.3">
      <c r="A1365" t="s">
        <v>1507</v>
      </c>
      <c r="B1365" t="s">
        <v>47</v>
      </c>
      <c r="C1365" t="s">
        <v>96</v>
      </c>
      <c r="D1365" t="s">
        <v>20</v>
      </c>
      <c r="E1365" t="s">
        <v>69</v>
      </c>
      <c r="F1365">
        <v>12567.493</v>
      </c>
      <c r="G1365">
        <v>13868.126</v>
      </c>
      <c r="H1365">
        <v>13583.535</v>
      </c>
      <c r="I1365">
        <v>13264.017</v>
      </c>
      <c r="J1365">
        <v>13102.459000000001</v>
      </c>
      <c r="K1365">
        <v>13393.795</v>
      </c>
      <c r="L1365">
        <v>11769.564</v>
      </c>
      <c r="M1365">
        <v>12445.456</v>
      </c>
      <c r="N1365">
        <v>12518.428</v>
      </c>
      <c r="O1365">
        <v>12649.064</v>
      </c>
      <c r="P1365">
        <v>20</v>
      </c>
    </row>
    <row r="1366" spans="1:16" x14ac:dyDescent="0.3">
      <c r="A1366" t="s">
        <v>1508</v>
      </c>
      <c r="B1366" t="s">
        <v>42</v>
      </c>
      <c r="C1366" t="s">
        <v>96</v>
      </c>
      <c r="D1366" t="s">
        <v>20</v>
      </c>
      <c r="E1366" t="s">
        <v>69</v>
      </c>
      <c r="F1366">
        <v>10777.629000000001</v>
      </c>
      <c r="G1366">
        <v>10881.674000000001</v>
      </c>
      <c r="H1366">
        <v>11254.885</v>
      </c>
      <c r="I1366">
        <v>12025.977000000001</v>
      </c>
      <c r="J1366">
        <v>11893.754999999999</v>
      </c>
      <c r="K1366">
        <v>12076.148999999999</v>
      </c>
      <c r="L1366">
        <v>12064.633</v>
      </c>
      <c r="M1366">
        <v>12156.496999999999</v>
      </c>
      <c r="N1366">
        <v>11999.835999999999</v>
      </c>
      <c r="O1366">
        <v>12350.45</v>
      </c>
      <c r="P1366">
        <v>21</v>
      </c>
    </row>
    <row r="1367" spans="1:16" x14ac:dyDescent="0.3">
      <c r="A1367" t="s">
        <v>1509</v>
      </c>
      <c r="B1367" t="s">
        <v>51</v>
      </c>
      <c r="C1367" t="s">
        <v>96</v>
      </c>
      <c r="D1367" t="s">
        <v>20</v>
      </c>
      <c r="E1367" t="s">
        <v>69</v>
      </c>
      <c r="F1367">
        <v>11164.591</v>
      </c>
      <c r="G1367">
        <v>11031.813</v>
      </c>
      <c r="H1367">
        <v>11171.843999999999</v>
      </c>
      <c r="I1367">
        <v>11095.067999999999</v>
      </c>
      <c r="J1367">
        <v>11748.759</v>
      </c>
      <c r="K1367">
        <v>11920.214</v>
      </c>
      <c r="L1367">
        <v>12208.593999999999</v>
      </c>
      <c r="M1367">
        <v>11775.876</v>
      </c>
      <c r="N1367">
        <v>11563.903</v>
      </c>
      <c r="O1367">
        <v>11663.582</v>
      </c>
      <c r="P1367">
        <v>22</v>
      </c>
    </row>
    <row r="1368" spans="1:16" x14ac:dyDescent="0.3">
      <c r="A1368" t="s">
        <v>1510</v>
      </c>
      <c r="B1368" t="s">
        <v>30</v>
      </c>
      <c r="C1368" t="s">
        <v>96</v>
      </c>
      <c r="D1368" t="s">
        <v>20</v>
      </c>
      <c r="E1368" t="s">
        <v>69</v>
      </c>
      <c r="F1368">
        <v>10545.106</v>
      </c>
      <c r="G1368">
        <v>10953.923000000001</v>
      </c>
      <c r="H1368">
        <v>10949.364</v>
      </c>
      <c r="I1368">
        <v>10909.656000000001</v>
      </c>
      <c r="J1368">
        <v>10347.727999999999</v>
      </c>
      <c r="K1368">
        <v>10170.498</v>
      </c>
      <c r="L1368">
        <v>10307.379000000001</v>
      </c>
      <c r="M1368">
        <v>10173.271000000001</v>
      </c>
      <c r="N1368">
        <v>10057.647000000001</v>
      </c>
      <c r="O1368">
        <v>10130.565000000001</v>
      </c>
      <c r="P1368">
        <v>23</v>
      </c>
    </row>
    <row r="1369" spans="1:16" x14ac:dyDescent="0.3">
      <c r="A1369" t="s">
        <v>1511</v>
      </c>
      <c r="B1369" t="s">
        <v>37</v>
      </c>
      <c r="C1369" t="s">
        <v>96</v>
      </c>
      <c r="D1369" t="s">
        <v>20</v>
      </c>
      <c r="E1369" t="s">
        <v>69</v>
      </c>
      <c r="F1369">
        <v>9607.0859999999993</v>
      </c>
      <c r="G1369">
        <v>10148.835999999999</v>
      </c>
      <c r="H1369">
        <v>9105.6890000000003</v>
      </c>
      <c r="I1369">
        <v>9731.0220000000008</v>
      </c>
      <c r="J1369">
        <v>10367.888000000001</v>
      </c>
      <c r="K1369">
        <v>10210.079</v>
      </c>
      <c r="L1369">
        <v>10102.599</v>
      </c>
      <c r="M1369">
        <v>9977.2009999999991</v>
      </c>
      <c r="N1369">
        <v>9499.7070000000003</v>
      </c>
      <c r="O1369">
        <v>9414.7260000000006</v>
      </c>
      <c r="P1369">
        <v>24</v>
      </c>
    </row>
    <row r="1370" spans="1:16" x14ac:dyDescent="0.3">
      <c r="A1370" t="s">
        <v>1512</v>
      </c>
      <c r="B1370" t="s">
        <v>52</v>
      </c>
      <c r="C1370" t="s">
        <v>96</v>
      </c>
      <c r="D1370" t="s">
        <v>20</v>
      </c>
      <c r="E1370" t="s">
        <v>69</v>
      </c>
      <c r="F1370">
        <v>8963.6049999999996</v>
      </c>
      <c r="G1370">
        <v>9159.3490000000002</v>
      </c>
      <c r="H1370">
        <v>8996.8880000000008</v>
      </c>
      <c r="I1370">
        <v>8926.6970000000001</v>
      </c>
      <c r="J1370">
        <v>9230.7620000000006</v>
      </c>
      <c r="K1370">
        <v>9685.2009999999991</v>
      </c>
      <c r="L1370">
        <v>9823.81</v>
      </c>
      <c r="M1370">
        <v>9872.5570000000007</v>
      </c>
      <c r="N1370">
        <v>9645.75</v>
      </c>
      <c r="O1370">
        <v>9411.259</v>
      </c>
      <c r="P1370">
        <v>25</v>
      </c>
    </row>
    <row r="1371" spans="1:16" x14ac:dyDescent="0.3">
      <c r="A1371" t="s">
        <v>1513</v>
      </c>
      <c r="B1371" t="s">
        <v>14</v>
      </c>
      <c r="C1371" t="s">
        <v>96</v>
      </c>
      <c r="D1371" t="s">
        <v>20</v>
      </c>
      <c r="E1371" t="s">
        <v>69</v>
      </c>
      <c r="F1371">
        <v>7254.6670000000004</v>
      </c>
      <c r="G1371">
        <v>7259.2070000000003</v>
      </c>
      <c r="H1371">
        <v>7130.9870000000001</v>
      </c>
      <c r="I1371">
        <v>7822.7820000000002</v>
      </c>
      <c r="J1371">
        <v>8003.384</v>
      </c>
      <c r="K1371">
        <v>7974.2389999999996</v>
      </c>
      <c r="L1371">
        <v>8483.2250000000004</v>
      </c>
      <c r="M1371">
        <v>7967.009</v>
      </c>
      <c r="N1371">
        <v>7965.87</v>
      </c>
      <c r="O1371">
        <v>8089.7169999999996</v>
      </c>
      <c r="P1371">
        <v>26</v>
      </c>
    </row>
    <row r="1372" spans="1:16" x14ac:dyDescent="0.3">
      <c r="A1372" t="s">
        <v>1514</v>
      </c>
      <c r="B1372" t="s">
        <v>38</v>
      </c>
      <c r="C1372" t="s">
        <v>96</v>
      </c>
      <c r="D1372" t="s">
        <v>20</v>
      </c>
      <c r="E1372" t="s">
        <v>69</v>
      </c>
      <c r="F1372">
        <v>6166.1639999999998</v>
      </c>
      <c r="G1372">
        <v>6074.6409999999996</v>
      </c>
      <c r="H1372">
        <v>6555.5119999999997</v>
      </c>
      <c r="I1372">
        <v>6614.3739999999998</v>
      </c>
      <c r="J1372">
        <v>6925.0950000000003</v>
      </c>
      <c r="K1372">
        <v>6987.1970000000001</v>
      </c>
      <c r="L1372">
        <v>7165.4740000000002</v>
      </c>
      <c r="M1372">
        <v>7063.6549999999997</v>
      </c>
      <c r="N1372">
        <v>7193.0749999999998</v>
      </c>
      <c r="O1372">
        <v>7318.48</v>
      </c>
      <c r="P1372">
        <v>27</v>
      </c>
    </row>
    <row r="1373" spans="1:16" x14ac:dyDescent="0.3">
      <c r="A1373" t="s">
        <v>1515</v>
      </c>
      <c r="B1373" t="s">
        <v>43</v>
      </c>
      <c r="C1373" t="s">
        <v>96</v>
      </c>
      <c r="D1373" t="s">
        <v>20</v>
      </c>
      <c r="E1373" t="s">
        <v>69</v>
      </c>
      <c r="F1373">
        <v>7013.366</v>
      </c>
      <c r="G1373">
        <v>6953.6329999999998</v>
      </c>
      <c r="H1373">
        <v>6849.259</v>
      </c>
      <c r="I1373">
        <v>7485.5690000000004</v>
      </c>
      <c r="J1373">
        <v>7285.2049999999999</v>
      </c>
      <c r="K1373">
        <v>7429.7370000000001</v>
      </c>
      <c r="L1373">
        <v>7508.4690000000001</v>
      </c>
      <c r="M1373">
        <v>7493.4340000000002</v>
      </c>
      <c r="N1373">
        <v>7258.3590000000004</v>
      </c>
      <c r="O1373">
        <v>7160.5429999999997</v>
      </c>
      <c r="P1373">
        <v>28</v>
      </c>
    </row>
    <row r="1374" spans="1:16" x14ac:dyDescent="0.3">
      <c r="A1374" t="s">
        <v>1516</v>
      </c>
      <c r="B1374" t="s">
        <v>49</v>
      </c>
      <c r="C1374" t="s">
        <v>96</v>
      </c>
      <c r="D1374" t="s">
        <v>20</v>
      </c>
      <c r="E1374" t="s">
        <v>69</v>
      </c>
      <c r="F1374">
        <v>5511.7389999999996</v>
      </c>
      <c r="G1374">
        <v>5539.1080000000002</v>
      </c>
      <c r="H1374">
        <v>5622.5050000000001</v>
      </c>
      <c r="I1374">
        <v>6065.3760000000002</v>
      </c>
      <c r="J1374">
        <v>5884.0290000000005</v>
      </c>
      <c r="K1374">
        <v>6269.6629999999996</v>
      </c>
      <c r="L1374">
        <v>6071.4170000000004</v>
      </c>
      <c r="M1374">
        <v>6032.2330000000002</v>
      </c>
      <c r="N1374">
        <v>5893.759</v>
      </c>
      <c r="O1374">
        <v>5935.5569999999998</v>
      </c>
      <c r="P1374">
        <v>29</v>
      </c>
    </row>
    <row r="1375" spans="1:16" x14ac:dyDescent="0.3">
      <c r="A1375" t="s">
        <v>1517</v>
      </c>
      <c r="B1375" t="s">
        <v>24</v>
      </c>
      <c r="C1375" t="s">
        <v>96</v>
      </c>
      <c r="D1375" t="s">
        <v>20</v>
      </c>
      <c r="E1375" t="s">
        <v>69</v>
      </c>
      <c r="F1375">
        <v>5607.4049999999997</v>
      </c>
      <c r="G1375">
        <v>5561.424</v>
      </c>
      <c r="H1375">
        <v>5483.6670000000004</v>
      </c>
      <c r="I1375">
        <v>5741.933</v>
      </c>
      <c r="J1375">
        <v>5764.6660000000002</v>
      </c>
      <c r="K1375">
        <v>5569.91</v>
      </c>
      <c r="L1375">
        <v>5593.9849999999997</v>
      </c>
      <c r="M1375">
        <v>5414.4759999999997</v>
      </c>
      <c r="N1375">
        <v>5476.7240000000002</v>
      </c>
      <c r="O1375">
        <v>5492.6980000000003</v>
      </c>
      <c r="P1375">
        <v>30</v>
      </c>
    </row>
    <row r="1376" spans="1:16" x14ac:dyDescent="0.3">
      <c r="A1376" t="s">
        <v>1518</v>
      </c>
      <c r="B1376" t="s">
        <v>26</v>
      </c>
      <c r="C1376" t="s">
        <v>96</v>
      </c>
      <c r="D1376" t="s">
        <v>20</v>
      </c>
      <c r="E1376" t="s">
        <v>69</v>
      </c>
      <c r="F1376">
        <v>4632.5590000000002</v>
      </c>
      <c r="G1376">
        <v>4784.8599999999997</v>
      </c>
      <c r="H1376">
        <v>4703.4740000000002</v>
      </c>
      <c r="I1376">
        <v>4790.2430000000004</v>
      </c>
      <c r="J1376">
        <v>4937.0069999999996</v>
      </c>
      <c r="K1376">
        <v>4988.4589999999998</v>
      </c>
      <c r="L1376">
        <v>5186.3999999999996</v>
      </c>
      <c r="M1376">
        <v>4947.58</v>
      </c>
      <c r="N1376">
        <v>4876.7690000000002</v>
      </c>
      <c r="O1376">
        <v>4830.4009999999998</v>
      </c>
      <c r="P1376">
        <v>31</v>
      </c>
    </row>
    <row r="1377" spans="1:16" x14ac:dyDescent="0.3">
      <c r="A1377" t="s">
        <v>1519</v>
      </c>
      <c r="B1377" t="s">
        <v>23</v>
      </c>
      <c r="C1377" t="s">
        <v>96</v>
      </c>
      <c r="D1377" t="s">
        <v>20</v>
      </c>
      <c r="E1377" t="s">
        <v>69</v>
      </c>
      <c r="F1377">
        <v>4317.1970000000001</v>
      </c>
      <c r="G1377">
        <v>4464.3040000000001</v>
      </c>
      <c r="H1377">
        <v>4310.4669999999996</v>
      </c>
      <c r="I1377">
        <v>4608.2259999999997</v>
      </c>
      <c r="J1377">
        <v>4916.6090000000004</v>
      </c>
      <c r="K1377">
        <v>4624.2640000000001</v>
      </c>
      <c r="L1377">
        <v>4532.5159999999996</v>
      </c>
      <c r="M1377">
        <v>4488.3810000000003</v>
      </c>
      <c r="N1377">
        <v>4532.9009999999998</v>
      </c>
      <c r="O1377">
        <v>4404.1689999999999</v>
      </c>
      <c r="P1377">
        <v>32</v>
      </c>
    </row>
    <row r="1378" spans="1:16" x14ac:dyDescent="0.3">
      <c r="A1378" t="s">
        <v>1520</v>
      </c>
      <c r="B1378" t="s">
        <v>29</v>
      </c>
      <c r="C1378" t="s">
        <v>96</v>
      </c>
      <c r="D1378" t="s">
        <v>20</v>
      </c>
      <c r="E1378" t="s">
        <v>70</v>
      </c>
      <c r="F1378">
        <v>83018.028000000006</v>
      </c>
      <c r="G1378">
        <v>83625.138000000006</v>
      </c>
      <c r="H1378">
        <v>83195.918999999994</v>
      </c>
      <c r="I1378">
        <v>80581.216</v>
      </c>
      <c r="J1378">
        <v>83462.978000000003</v>
      </c>
      <c r="K1378">
        <v>83727.540999999997</v>
      </c>
      <c r="L1378">
        <v>84713.471000000005</v>
      </c>
      <c r="M1378">
        <v>85434.221000000005</v>
      </c>
      <c r="N1378">
        <v>83280.902000000002</v>
      </c>
      <c r="O1378">
        <v>88678.688999999998</v>
      </c>
      <c r="P1378">
        <v>1</v>
      </c>
    </row>
    <row r="1379" spans="1:16" x14ac:dyDescent="0.3">
      <c r="A1379" t="s">
        <v>1521</v>
      </c>
      <c r="B1379" t="s">
        <v>35</v>
      </c>
      <c r="C1379" t="s">
        <v>96</v>
      </c>
      <c r="D1379" t="s">
        <v>20</v>
      </c>
      <c r="E1379" t="s">
        <v>70</v>
      </c>
      <c r="F1379">
        <v>39003.951999999997</v>
      </c>
      <c r="G1379">
        <v>38745.410000000003</v>
      </c>
      <c r="H1379">
        <v>39427.991000000002</v>
      </c>
      <c r="I1379">
        <v>39524.86</v>
      </c>
      <c r="J1379">
        <v>41162.307000000001</v>
      </c>
      <c r="K1379">
        <v>38525.535000000003</v>
      </c>
      <c r="L1379">
        <v>39417.400999999998</v>
      </c>
      <c r="M1379">
        <v>40813.601000000002</v>
      </c>
      <c r="N1379">
        <v>37990.161</v>
      </c>
      <c r="O1379">
        <v>39324.741999999998</v>
      </c>
      <c r="P1379">
        <v>2</v>
      </c>
    </row>
    <row r="1380" spans="1:16" x14ac:dyDescent="0.3">
      <c r="A1380" t="s">
        <v>1522</v>
      </c>
      <c r="B1380" t="s">
        <v>34</v>
      </c>
      <c r="C1380" t="s">
        <v>96</v>
      </c>
      <c r="D1380" t="s">
        <v>20</v>
      </c>
      <c r="E1380" t="s">
        <v>70</v>
      </c>
      <c r="F1380">
        <v>22802.162</v>
      </c>
      <c r="G1380">
        <v>22867.165000000001</v>
      </c>
      <c r="H1380">
        <v>22646.81</v>
      </c>
      <c r="I1380">
        <v>21633.844000000001</v>
      </c>
      <c r="J1380">
        <v>23315.298999999999</v>
      </c>
      <c r="K1380">
        <v>23757.293000000001</v>
      </c>
      <c r="L1380">
        <v>25761.192999999999</v>
      </c>
      <c r="M1380">
        <v>27507.562000000002</v>
      </c>
      <c r="N1380">
        <v>25577.504000000001</v>
      </c>
      <c r="O1380">
        <v>27209.506000000001</v>
      </c>
      <c r="P1380">
        <v>3</v>
      </c>
    </row>
    <row r="1381" spans="1:16" x14ac:dyDescent="0.3">
      <c r="A1381" t="s">
        <v>1523</v>
      </c>
      <c r="B1381" t="s">
        <v>39</v>
      </c>
      <c r="C1381" t="s">
        <v>96</v>
      </c>
      <c r="D1381" t="s">
        <v>20</v>
      </c>
      <c r="E1381" t="s">
        <v>70</v>
      </c>
      <c r="F1381">
        <v>18803.690999999999</v>
      </c>
      <c r="G1381">
        <v>19844.954000000002</v>
      </c>
      <c r="H1381">
        <v>19956.977999999999</v>
      </c>
      <c r="I1381">
        <v>19298.082999999999</v>
      </c>
      <c r="J1381">
        <v>19516.339</v>
      </c>
      <c r="K1381">
        <v>20348.006000000001</v>
      </c>
      <c r="L1381">
        <v>21609.134999999998</v>
      </c>
      <c r="M1381">
        <v>21746.899000000001</v>
      </c>
      <c r="N1381">
        <v>20639.748</v>
      </c>
      <c r="O1381">
        <v>22396.492999999999</v>
      </c>
      <c r="P1381">
        <v>4</v>
      </c>
    </row>
    <row r="1382" spans="1:16" x14ac:dyDescent="0.3">
      <c r="A1382" t="s">
        <v>1524</v>
      </c>
      <c r="B1382" t="s">
        <v>50</v>
      </c>
      <c r="C1382" t="s">
        <v>96</v>
      </c>
      <c r="D1382" t="s">
        <v>20</v>
      </c>
      <c r="E1382" t="s">
        <v>70</v>
      </c>
      <c r="F1382">
        <v>22146.460999999999</v>
      </c>
      <c r="G1382">
        <v>21553.465</v>
      </c>
      <c r="H1382">
        <v>21204.131000000001</v>
      </c>
      <c r="I1382">
        <v>20525.677</v>
      </c>
      <c r="J1382">
        <v>20017.063999999998</v>
      </c>
      <c r="K1382">
        <v>20611.088</v>
      </c>
      <c r="L1382">
        <v>20857.91</v>
      </c>
      <c r="M1382">
        <v>19676.974999999999</v>
      </c>
      <c r="N1382">
        <v>19349.788</v>
      </c>
      <c r="O1382">
        <v>20155.269</v>
      </c>
      <c r="P1382">
        <v>5</v>
      </c>
    </row>
    <row r="1383" spans="1:16" x14ac:dyDescent="0.3">
      <c r="A1383" t="s">
        <v>1525</v>
      </c>
      <c r="B1383" t="s">
        <v>31</v>
      </c>
      <c r="C1383" t="s">
        <v>96</v>
      </c>
      <c r="D1383" t="s">
        <v>20</v>
      </c>
      <c r="E1383" t="s">
        <v>70</v>
      </c>
      <c r="F1383">
        <v>15764.347</v>
      </c>
      <c r="G1383">
        <v>15929.091</v>
      </c>
      <c r="H1383">
        <v>15735.611999999999</v>
      </c>
      <c r="I1383">
        <v>16562.438999999998</v>
      </c>
      <c r="J1383">
        <v>16053.495000000001</v>
      </c>
      <c r="K1383">
        <v>14988.485000000001</v>
      </c>
      <c r="L1383">
        <v>15781.808000000001</v>
      </c>
      <c r="M1383">
        <v>15896.677</v>
      </c>
      <c r="N1383">
        <v>15475.204</v>
      </c>
      <c r="O1383">
        <v>16375.174000000001</v>
      </c>
      <c r="P1383">
        <v>6</v>
      </c>
    </row>
    <row r="1384" spans="1:16" x14ac:dyDescent="0.3">
      <c r="A1384" t="s">
        <v>1526</v>
      </c>
      <c r="B1384" t="s">
        <v>48</v>
      </c>
      <c r="C1384" t="s">
        <v>96</v>
      </c>
      <c r="D1384" t="s">
        <v>20</v>
      </c>
      <c r="E1384" t="s">
        <v>70</v>
      </c>
      <c r="F1384">
        <v>11887</v>
      </c>
      <c r="G1384">
        <v>11975.539000000001</v>
      </c>
      <c r="H1384">
        <v>11379.588</v>
      </c>
      <c r="I1384">
        <v>11695.16</v>
      </c>
      <c r="J1384">
        <v>11986.072</v>
      </c>
      <c r="K1384">
        <v>12420.538</v>
      </c>
      <c r="L1384">
        <v>13050.14</v>
      </c>
      <c r="M1384">
        <v>13383.713</v>
      </c>
      <c r="N1384">
        <v>13001.135</v>
      </c>
      <c r="O1384">
        <v>14044.696</v>
      </c>
      <c r="P1384">
        <v>7</v>
      </c>
    </row>
    <row r="1385" spans="1:16" x14ac:dyDescent="0.3">
      <c r="A1385" t="s">
        <v>1527</v>
      </c>
      <c r="B1385" t="s">
        <v>28</v>
      </c>
      <c r="C1385" t="s">
        <v>96</v>
      </c>
      <c r="D1385" t="s">
        <v>20</v>
      </c>
      <c r="E1385" t="s">
        <v>70</v>
      </c>
      <c r="F1385">
        <v>10753.21</v>
      </c>
      <c r="G1385">
        <v>10809.537</v>
      </c>
      <c r="H1385">
        <v>10500.531000000001</v>
      </c>
      <c r="I1385">
        <v>9803.07</v>
      </c>
      <c r="J1385">
        <v>10248.281000000001</v>
      </c>
      <c r="K1385">
        <v>11422.787</v>
      </c>
      <c r="L1385">
        <v>12156.058999999999</v>
      </c>
      <c r="M1385">
        <v>12725.688</v>
      </c>
      <c r="N1385">
        <v>12411.91</v>
      </c>
      <c r="O1385">
        <v>12860.315000000001</v>
      </c>
      <c r="P1385">
        <v>8</v>
      </c>
    </row>
    <row r="1386" spans="1:16" x14ac:dyDescent="0.3">
      <c r="A1386" t="s">
        <v>1528</v>
      </c>
      <c r="B1386" t="s">
        <v>22</v>
      </c>
      <c r="C1386" t="s">
        <v>96</v>
      </c>
      <c r="D1386" t="s">
        <v>20</v>
      </c>
      <c r="E1386" t="s">
        <v>70</v>
      </c>
      <c r="F1386">
        <v>9246.4290000000001</v>
      </c>
      <c r="G1386">
        <v>9841.6029999999992</v>
      </c>
      <c r="H1386">
        <v>10192.249</v>
      </c>
      <c r="I1386">
        <v>9767.5830000000005</v>
      </c>
      <c r="J1386">
        <v>9412.9560000000001</v>
      </c>
      <c r="K1386">
        <v>10530.255999999999</v>
      </c>
      <c r="L1386">
        <v>11271.825000000001</v>
      </c>
      <c r="M1386">
        <v>11243.339</v>
      </c>
      <c r="N1386">
        <v>11216.315000000001</v>
      </c>
      <c r="O1386">
        <v>12587.231</v>
      </c>
      <c r="P1386">
        <v>9</v>
      </c>
    </row>
    <row r="1387" spans="1:16" x14ac:dyDescent="0.3">
      <c r="A1387" t="s">
        <v>1529</v>
      </c>
      <c r="B1387" t="s">
        <v>41</v>
      </c>
      <c r="C1387" t="s">
        <v>96</v>
      </c>
      <c r="D1387" t="s">
        <v>20</v>
      </c>
      <c r="E1387" t="s">
        <v>70</v>
      </c>
      <c r="F1387">
        <v>12666.674000000001</v>
      </c>
      <c r="G1387">
        <v>13305.272000000001</v>
      </c>
      <c r="H1387">
        <v>13061.554</v>
      </c>
      <c r="I1387">
        <v>12138.725</v>
      </c>
      <c r="J1387">
        <v>13094.35</v>
      </c>
      <c r="K1387">
        <v>12905.509</v>
      </c>
      <c r="L1387">
        <v>12957.203</v>
      </c>
      <c r="M1387">
        <v>12272.513000000001</v>
      </c>
      <c r="N1387">
        <v>12051.59</v>
      </c>
      <c r="O1387">
        <v>12330.359</v>
      </c>
      <c r="P1387">
        <v>10</v>
      </c>
    </row>
    <row r="1388" spans="1:16" x14ac:dyDescent="0.3">
      <c r="A1388" t="s">
        <v>1530</v>
      </c>
      <c r="B1388" t="s">
        <v>27</v>
      </c>
      <c r="C1388" t="s">
        <v>96</v>
      </c>
      <c r="D1388" t="s">
        <v>20</v>
      </c>
      <c r="E1388" t="s">
        <v>70</v>
      </c>
      <c r="F1388">
        <v>8382.2250000000004</v>
      </c>
      <c r="G1388">
        <v>8664.0439999999999</v>
      </c>
      <c r="H1388">
        <v>9045.23</v>
      </c>
      <c r="I1388">
        <v>8813.6389999999992</v>
      </c>
      <c r="J1388">
        <v>8639.4330000000009</v>
      </c>
      <c r="K1388">
        <v>10313.445</v>
      </c>
      <c r="L1388">
        <v>8043.7790000000005</v>
      </c>
      <c r="M1388">
        <v>8790.0910000000003</v>
      </c>
      <c r="N1388">
        <v>10436.36</v>
      </c>
      <c r="O1388">
        <v>10946.455</v>
      </c>
      <c r="P1388">
        <v>11</v>
      </c>
    </row>
    <row r="1389" spans="1:16" x14ac:dyDescent="0.3">
      <c r="A1389" t="s">
        <v>1531</v>
      </c>
      <c r="B1389" t="s">
        <v>36</v>
      </c>
      <c r="C1389" t="s">
        <v>96</v>
      </c>
      <c r="D1389" t="s">
        <v>20</v>
      </c>
      <c r="E1389" t="s">
        <v>70</v>
      </c>
      <c r="F1389">
        <v>8104.6859999999997</v>
      </c>
      <c r="G1389">
        <v>7809.3370000000004</v>
      </c>
      <c r="H1389">
        <v>8105.2860000000001</v>
      </c>
      <c r="I1389">
        <v>8740.6380000000008</v>
      </c>
      <c r="J1389">
        <v>9079.7170000000006</v>
      </c>
      <c r="K1389">
        <v>9403.02</v>
      </c>
      <c r="L1389">
        <v>10590.299000000001</v>
      </c>
      <c r="M1389">
        <v>11235.634</v>
      </c>
      <c r="N1389">
        <v>10685.992</v>
      </c>
      <c r="O1389">
        <v>10807.258</v>
      </c>
      <c r="P1389">
        <v>12</v>
      </c>
    </row>
    <row r="1390" spans="1:16" x14ac:dyDescent="0.3">
      <c r="A1390" t="s">
        <v>1532</v>
      </c>
      <c r="B1390" t="s">
        <v>46</v>
      </c>
      <c r="C1390" t="s">
        <v>96</v>
      </c>
      <c r="D1390" t="s">
        <v>20</v>
      </c>
      <c r="E1390" t="s">
        <v>70</v>
      </c>
      <c r="F1390">
        <v>10056.172</v>
      </c>
      <c r="G1390">
        <v>10022.852000000001</v>
      </c>
      <c r="H1390">
        <v>9932.5259999999998</v>
      </c>
      <c r="I1390">
        <v>9543.7739999999994</v>
      </c>
      <c r="J1390">
        <v>9494.7729999999992</v>
      </c>
      <c r="K1390">
        <v>9634.8379999999997</v>
      </c>
      <c r="L1390">
        <v>10378.328</v>
      </c>
      <c r="M1390">
        <v>10463.196</v>
      </c>
      <c r="N1390">
        <v>10006.204</v>
      </c>
      <c r="O1390">
        <v>10480.232</v>
      </c>
      <c r="P1390">
        <v>13</v>
      </c>
    </row>
    <row r="1391" spans="1:16" x14ac:dyDescent="0.3">
      <c r="A1391" t="s">
        <v>1533</v>
      </c>
      <c r="B1391" t="s">
        <v>25</v>
      </c>
      <c r="C1391" t="s">
        <v>96</v>
      </c>
      <c r="D1391" t="s">
        <v>20</v>
      </c>
      <c r="E1391" t="s">
        <v>70</v>
      </c>
      <c r="F1391">
        <v>8372.3160000000007</v>
      </c>
      <c r="G1391">
        <v>8579.8469999999998</v>
      </c>
      <c r="H1391">
        <v>8704.32</v>
      </c>
      <c r="I1391">
        <v>8675.0519999999997</v>
      </c>
      <c r="J1391">
        <v>8858.0589999999993</v>
      </c>
      <c r="K1391">
        <v>9188.7909999999993</v>
      </c>
      <c r="L1391">
        <v>9544.616</v>
      </c>
      <c r="M1391">
        <v>9689.8119999999999</v>
      </c>
      <c r="N1391">
        <v>9587.5869999999995</v>
      </c>
      <c r="O1391">
        <v>10141.151</v>
      </c>
      <c r="P1391">
        <v>14</v>
      </c>
    </row>
    <row r="1392" spans="1:16" x14ac:dyDescent="0.3">
      <c r="A1392" t="s">
        <v>1534</v>
      </c>
      <c r="B1392" t="s">
        <v>47</v>
      </c>
      <c r="C1392" t="s">
        <v>96</v>
      </c>
      <c r="D1392" t="s">
        <v>20</v>
      </c>
      <c r="E1392" t="s">
        <v>70</v>
      </c>
      <c r="F1392">
        <v>8840.31</v>
      </c>
      <c r="G1392">
        <v>8925.1119999999992</v>
      </c>
      <c r="H1392">
        <v>8420.7119999999995</v>
      </c>
      <c r="I1392">
        <v>8320.1309999999994</v>
      </c>
      <c r="J1392">
        <v>8207.4709999999995</v>
      </c>
      <c r="K1392">
        <v>7991.4279999999999</v>
      </c>
      <c r="L1392">
        <v>8559.018</v>
      </c>
      <c r="M1392">
        <v>8397.1329999999998</v>
      </c>
      <c r="N1392">
        <v>8260.5859999999993</v>
      </c>
      <c r="O1392">
        <v>8699.3850000000002</v>
      </c>
      <c r="P1392">
        <v>15</v>
      </c>
    </row>
    <row r="1393" spans="1:16" x14ac:dyDescent="0.3">
      <c r="A1393" t="s">
        <v>1535</v>
      </c>
      <c r="B1393" t="s">
        <v>32</v>
      </c>
      <c r="C1393" t="s">
        <v>96</v>
      </c>
      <c r="D1393" t="s">
        <v>20</v>
      </c>
      <c r="E1393" t="s">
        <v>70</v>
      </c>
      <c r="F1393">
        <v>6819.134</v>
      </c>
      <c r="G1393">
        <v>6905.6239999999998</v>
      </c>
      <c r="H1393">
        <v>7009.8509999999997</v>
      </c>
      <c r="I1393">
        <v>7153.58</v>
      </c>
      <c r="J1393">
        <v>7047.2870000000003</v>
      </c>
      <c r="K1393">
        <v>7294.3280000000004</v>
      </c>
      <c r="L1393">
        <v>7251.183</v>
      </c>
      <c r="M1393">
        <v>7239.1180000000004</v>
      </c>
      <c r="N1393">
        <v>8115.89</v>
      </c>
      <c r="O1393">
        <v>8580.643</v>
      </c>
      <c r="P1393">
        <v>16</v>
      </c>
    </row>
    <row r="1394" spans="1:16" x14ac:dyDescent="0.3">
      <c r="A1394" t="s">
        <v>1536</v>
      </c>
      <c r="B1394" t="s">
        <v>45</v>
      </c>
      <c r="C1394" t="s">
        <v>96</v>
      </c>
      <c r="D1394" t="s">
        <v>20</v>
      </c>
      <c r="E1394" t="s">
        <v>70</v>
      </c>
      <c r="F1394">
        <v>7334.6030000000001</v>
      </c>
      <c r="G1394">
        <v>7532.3090000000002</v>
      </c>
      <c r="H1394">
        <v>7635.4679999999998</v>
      </c>
      <c r="I1394">
        <v>7170.5140000000001</v>
      </c>
      <c r="J1394">
        <v>7825.9989999999998</v>
      </c>
      <c r="K1394">
        <v>7743.0309999999999</v>
      </c>
      <c r="L1394">
        <v>8207.8670000000002</v>
      </c>
      <c r="M1394">
        <v>8043.9229999999998</v>
      </c>
      <c r="N1394">
        <v>8017.5389999999998</v>
      </c>
      <c r="O1394">
        <v>8110.5320000000002</v>
      </c>
      <c r="P1394">
        <v>17</v>
      </c>
    </row>
    <row r="1395" spans="1:16" x14ac:dyDescent="0.3">
      <c r="A1395" t="s">
        <v>1537</v>
      </c>
      <c r="B1395" t="s">
        <v>44</v>
      </c>
      <c r="C1395" t="s">
        <v>96</v>
      </c>
      <c r="D1395" t="s">
        <v>20</v>
      </c>
      <c r="E1395" t="s">
        <v>70</v>
      </c>
      <c r="F1395">
        <v>6757.7529999999997</v>
      </c>
      <c r="G1395">
        <v>6631.4049999999997</v>
      </c>
      <c r="H1395">
        <v>7000.0360000000001</v>
      </c>
      <c r="I1395">
        <v>6687.2439999999997</v>
      </c>
      <c r="J1395">
        <v>6398.192</v>
      </c>
      <c r="K1395">
        <v>6890.8860000000004</v>
      </c>
      <c r="L1395">
        <v>7809.6289999999999</v>
      </c>
      <c r="M1395">
        <v>8113.6319999999996</v>
      </c>
      <c r="N1395">
        <v>7775.3230000000003</v>
      </c>
      <c r="O1395">
        <v>8099.06</v>
      </c>
      <c r="P1395">
        <v>18</v>
      </c>
    </row>
    <row r="1396" spans="1:16" x14ac:dyDescent="0.3">
      <c r="A1396" t="s">
        <v>1538</v>
      </c>
      <c r="B1396" t="s">
        <v>51</v>
      </c>
      <c r="C1396" t="s">
        <v>96</v>
      </c>
      <c r="D1396" t="s">
        <v>20</v>
      </c>
      <c r="E1396" t="s">
        <v>70</v>
      </c>
      <c r="F1396">
        <v>6242.7479999999996</v>
      </c>
      <c r="G1396">
        <v>6552.7529999999997</v>
      </c>
      <c r="H1396">
        <v>6511.5219999999999</v>
      </c>
      <c r="I1396">
        <v>6517.665</v>
      </c>
      <c r="J1396">
        <v>6744.1970000000001</v>
      </c>
      <c r="K1396">
        <v>6816.1610000000001</v>
      </c>
      <c r="L1396">
        <v>7397.0259999999998</v>
      </c>
      <c r="M1396">
        <v>7016.4409999999998</v>
      </c>
      <c r="N1396">
        <v>6663.6459999999997</v>
      </c>
      <c r="O1396">
        <v>7051.5640000000003</v>
      </c>
      <c r="P1396">
        <v>19</v>
      </c>
    </row>
    <row r="1397" spans="1:16" x14ac:dyDescent="0.3">
      <c r="A1397" t="s">
        <v>1539</v>
      </c>
      <c r="B1397" t="s">
        <v>37</v>
      </c>
      <c r="C1397" t="s">
        <v>96</v>
      </c>
      <c r="D1397" t="s">
        <v>20</v>
      </c>
      <c r="E1397" t="s">
        <v>70</v>
      </c>
      <c r="F1397">
        <v>5332.7820000000002</v>
      </c>
      <c r="G1397">
        <v>5460.8620000000001</v>
      </c>
      <c r="H1397">
        <v>5394.7830000000004</v>
      </c>
      <c r="I1397">
        <v>5704.6629999999996</v>
      </c>
      <c r="J1397">
        <v>6350.598</v>
      </c>
      <c r="K1397">
        <v>6880.07</v>
      </c>
      <c r="L1397">
        <v>6414.2539999999999</v>
      </c>
      <c r="M1397">
        <v>6530.8860000000004</v>
      </c>
      <c r="N1397">
        <v>6372.69</v>
      </c>
      <c r="O1397">
        <v>6833.9049999999997</v>
      </c>
      <c r="P1397">
        <v>20</v>
      </c>
    </row>
    <row r="1398" spans="1:16" x14ac:dyDescent="0.3">
      <c r="A1398" t="s">
        <v>1540</v>
      </c>
      <c r="B1398" t="s">
        <v>40</v>
      </c>
      <c r="C1398" t="s">
        <v>96</v>
      </c>
      <c r="D1398" t="s">
        <v>20</v>
      </c>
      <c r="E1398" t="s">
        <v>70</v>
      </c>
      <c r="F1398">
        <v>5843.75</v>
      </c>
      <c r="G1398">
        <v>5998.5190000000002</v>
      </c>
      <c r="H1398">
        <v>6201.3779999999997</v>
      </c>
      <c r="I1398">
        <v>5964.8440000000001</v>
      </c>
      <c r="J1398">
        <v>6265.107</v>
      </c>
      <c r="K1398">
        <v>6259.6149999999998</v>
      </c>
      <c r="L1398">
        <v>6288.3649999999998</v>
      </c>
      <c r="M1398">
        <v>6182.27</v>
      </c>
      <c r="N1398">
        <v>6138.7420000000002</v>
      </c>
      <c r="O1398">
        <v>6551.6940000000004</v>
      </c>
      <c r="P1398">
        <v>21</v>
      </c>
    </row>
    <row r="1399" spans="1:16" x14ac:dyDescent="0.3">
      <c r="A1399" t="s">
        <v>1541</v>
      </c>
      <c r="B1399" t="s">
        <v>42</v>
      </c>
      <c r="C1399" t="s">
        <v>96</v>
      </c>
      <c r="D1399" t="s">
        <v>20</v>
      </c>
      <c r="E1399" t="s">
        <v>70</v>
      </c>
      <c r="F1399">
        <v>4964.3810000000003</v>
      </c>
      <c r="G1399">
        <v>5293.3549999999996</v>
      </c>
      <c r="H1399">
        <v>5192.6530000000002</v>
      </c>
      <c r="I1399">
        <v>5143.54</v>
      </c>
      <c r="J1399">
        <v>5272.4660000000003</v>
      </c>
      <c r="K1399">
        <v>5394.63</v>
      </c>
      <c r="L1399">
        <v>5427.66</v>
      </c>
      <c r="M1399">
        <v>6245.7240000000002</v>
      </c>
      <c r="N1399">
        <v>6243.5590000000002</v>
      </c>
      <c r="O1399">
        <v>6548.0950000000003</v>
      </c>
      <c r="P1399">
        <v>22</v>
      </c>
    </row>
    <row r="1400" spans="1:16" x14ac:dyDescent="0.3">
      <c r="A1400" t="s">
        <v>1542</v>
      </c>
      <c r="B1400" t="s">
        <v>33</v>
      </c>
      <c r="C1400" t="s">
        <v>96</v>
      </c>
      <c r="D1400" t="s">
        <v>20</v>
      </c>
      <c r="E1400" t="s">
        <v>70</v>
      </c>
      <c r="F1400">
        <v>5436.6880000000001</v>
      </c>
      <c r="G1400">
        <v>5694.6610000000001</v>
      </c>
      <c r="H1400">
        <v>5604.0510000000004</v>
      </c>
      <c r="I1400">
        <v>5720.2150000000001</v>
      </c>
      <c r="J1400">
        <v>5866.7579999999998</v>
      </c>
      <c r="K1400">
        <v>5867.1180000000004</v>
      </c>
      <c r="L1400">
        <v>6002.482</v>
      </c>
      <c r="M1400">
        <v>6115.94</v>
      </c>
      <c r="N1400">
        <v>6122.9560000000001</v>
      </c>
      <c r="O1400">
        <v>6118.232</v>
      </c>
      <c r="P1400">
        <v>23</v>
      </c>
    </row>
    <row r="1401" spans="1:16" x14ac:dyDescent="0.3">
      <c r="A1401" t="s">
        <v>1543</v>
      </c>
      <c r="B1401" t="s">
        <v>43</v>
      </c>
      <c r="C1401" t="s">
        <v>96</v>
      </c>
      <c r="D1401" t="s">
        <v>20</v>
      </c>
      <c r="E1401" t="s">
        <v>70</v>
      </c>
      <c r="F1401">
        <v>4888.4279999999999</v>
      </c>
      <c r="G1401">
        <v>5138.1549999999997</v>
      </c>
      <c r="H1401">
        <v>5072.326</v>
      </c>
      <c r="I1401">
        <v>4988.97</v>
      </c>
      <c r="J1401">
        <v>5133.76</v>
      </c>
      <c r="K1401">
        <v>5224.9620000000004</v>
      </c>
      <c r="L1401">
        <v>5565.8469999999998</v>
      </c>
      <c r="M1401">
        <v>5680.3549999999996</v>
      </c>
      <c r="N1401">
        <v>5559.723</v>
      </c>
      <c r="O1401">
        <v>5804.2070000000003</v>
      </c>
      <c r="P1401">
        <v>24</v>
      </c>
    </row>
    <row r="1402" spans="1:16" x14ac:dyDescent="0.3">
      <c r="A1402" t="s">
        <v>1544</v>
      </c>
      <c r="B1402" t="s">
        <v>14</v>
      </c>
      <c r="C1402" t="s">
        <v>96</v>
      </c>
      <c r="D1402" t="s">
        <v>20</v>
      </c>
      <c r="E1402" t="s">
        <v>70</v>
      </c>
      <c r="F1402">
        <v>4345.3720000000003</v>
      </c>
      <c r="G1402">
        <v>4182.7629999999999</v>
      </c>
      <c r="H1402">
        <v>4406.7929999999997</v>
      </c>
      <c r="I1402">
        <v>4689.1310000000003</v>
      </c>
      <c r="J1402">
        <v>5108.9750000000004</v>
      </c>
      <c r="K1402">
        <v>5266.2809999999999</v>
      </c>
      <c r="L1402">
        <v>5576.0290000000005</v>
      </c>
      <c r="M1402">
        <v>5593.3549999999996</v>
      </c>
      <c r="N1402">
        <v>5186.2560000000003</v>
      </c>
      <c r="O1402">
        <v>5748.299</v>
      </c>
      <c r="P1402">
        <v>25</v>
      </c>
    </row>
    <row r="1403" spans="1:16" x14ac:dyDescent="0.3">
      <c r="A1403" t="s">
        <v>1545</v>
      </c>
      <c r="B1403" t="s">
        <v>30</v>
      </c>
      <c r="C1403" t="s">
        <v>96</v>
      </c>
      <c r="D1403" t="s">
        <v>20</v>
      </c>
      <c r="E1403" t="s">
        <v>70</v>
      </c>
      <c r="F1403">
        <v>4643.1480000000001</v>
      </c>
      <c r="G1403">
        <v>4791.8729999999996</v>
      </c>
      <c r="H1403">
        <v>4513.5550000000003</v>
      </c>
      <c r="I1403">
        <v>4378.9679999999998</v>
      </c>
      <c r="J1403">
        <v>4361.384</v>
      </c>
      <c r="K1403">
        <v>4636.1409999999996</v>
      </c>
      <c r="L1403">
        <v>4272.0190000000002</v>
      </c>
      <c r="M1403">
        <v>4247.0649999999996</v>
      </c>
      <c r="N1403">
        <v>4442.4260000000004</v>
      </c>
      <c r="O1403">
        <v>4620.7020000000002</v>
      </c>
      <c r="P1403">
        <v>26</v>
      </c>
    </row>
    <row r="1404" spans="1:16" x14ac:dyDescent="0.3">
      <c r="A1404" t="s">
        <v>1546</v>
      </c>
      <c r="B1404" t="s">
        <v>52</v>
      </c>
      <c r="C1404" t="s">
        <v>96</v>
      </c>
      <c r="D1404" t="s">
        <v>20</v>
      </c>
      <c r="E1404" t="s">
        <v>70</v>
      </c>
      <c r="F1404">
        <v>3550.1959999999999</v>
      </c>
      <c r="G1404">
        <v>3561.4789999999998</v>
      </c>
      <c r="H1404">
        <v>3510.922</v>
      </c>
      <c r="I1404">
        <v>3525.145</v>
      </c>
      <c r="J1404">
        <v>3891.8</v>
      </c>
      <c r="K1404">
        <v>3944.2860000000001</v>
      </c>
      <c r="L1404">
        <v>3939.18</v>
      </c>
      <c r="M1404">
        <v>4001.3020000000001</v>
      </c>
      <c r="N1404">
        <v>4056.5450000000001</v>
      </c>
      <c r="O1404">
        <v>3914.5</v>
      </c>
      <c r="P1404">
        <v>27</v>
      </c>
    </row>
    <row r="1405" spans="1:16" x14ac:dyDescent="0.3">
      <c r="A1405" t="s">
        <v>1547</v>
      </c>
      <c r="B1405" t="s">
        <v>38</v>
      </c>
      <c r="C1405" t="s">
        <v>96</v>
      </c>
      <c r="D1405" t="s">
        <v>20</v>
      </c>
      <c r="E1405" t="s">
        <v>70</v>
      </c>
      <c r="F1405">
        <v>3135.5430000000001</v>
      </c>
      <c r="G1405">
        <v>3049.7159999999999</v>
      </c>
      <c r="H1405">
        <v>2884.8290000000002</v>
      </c>
      <c r="I1405">
        <v>2778.2440000000001</v>
      </c>
      <c r="J1405">
        <v>2971.2539999999999</v>
      </c>
      <c r="K1405">
        <v>3151.64</v>
      </c>
      <c r="L1405">
        <v>3175.596</v>
      </c>
      <c r="M1405">
        <v>3202.6039999999998</v>
      </c>
      <c r="N1405">
        <v>3333.65</v>
      </c>
      <c r="O1405">
        <v>3653.2130000000002</v>
      </c>
      <c r="P1405">
        <v>28</v>
      </c>
    </row>
    <row r="1406" spans="1:16" x14ac:dyDescent="0.3">
      <c r="A1406" t="s">
        <v>1548</v>
      </c>
      <c r="B1406" t="s">
        <v>23</v>
      </c>
      <c r="C1406" t="s">
        <v>96</v>
      </c>
      <c r="D1406" t="s">
        <v>20</v>
      </c>
      <c r="E1406" t="s">
        <v>70</v>
      </c>
      <c r="F1406">
        <v>2804.5320000000002</v>
      </c>
      <c r="G1406">
        <v>2935.97</v>
      </c>
      <c r="H1406">
        <v>2837.9969999999998</v>
      </c>
      <c r="I1406">
        <v>2629.232</v>
      </c>
      <c r="J1406">
        <v>2823.4009999999998</v>
      </c>
      <c r="K1406">
        <v>2820.5079999999998</v>
      </c>
      <c r="L1406">
        <v>2998.2559999999999</v>
      </c>
      <c r="M1406">
        <v>3287.86</v>
      </c>
      <c r="N1406">
        <v>3277.9760000000001</v>
      </c>
      <c r="O1406">
        <v>3621.65</v>
      </c>
      <c r="P1406">
        <v>29</v>
      </c>
    </row>
    <row r="1407" spans="1:16" x14ac:dyDescent="0.3">
      <c r="A1407" t="s">
        <v>1549</v>
      </c>
      <c r="B1407" t="s">
        <v>49</v>
      </c>
      <c r="C1407" t="s">
        <v>96</v>
      </c>
      <c r="D1407" t="s">
        <v>20</v>
      </c>
      <c r="E1407" t="s">
        <v>70</v>
      </c>
      <c r="F1407">
        <v>2901.415</v>
      </c>
      <c r="G1407">
        <v>2978.34</v>
      </c>
      <c r="H1407">
        <v>2962.0630000000001</v>
      </c>
      <c r="I1407">
        <v>2796.5940000000001</v>
      </c>
      <c r="J1407">
        <v>2786.8310000000001</v>
      </c>
      <c r="K1407">
        <v>2729.9789999999998</v>
      </c>
      <c r="L1407">
        <v>2784.5610000000001</v>
      </c>
      <c r="M1407">
        <v>2690.0129999999999</v>
      </c>
      <c r="N1407">
        <v>2748.9169999999999</v>
      </c>
      <c r="O1407">
        <v>2792.7060000000001</v>
      </c>
      <c r="P1407">
        <v>30</v>
      </c>
    </row>
    <row r="1408" spans="1:16" x14ac:dyDescent="0.3">
      <c r="A1408" t="s">
        <v>1550</v>
      </c>
      <c r="B1408" t="s">
        <v>24</v>
      </c>
      <c r="C1408" t="s">
        <v>96</v>
      </c>
      <c r="D1408" t="s">
        <v>20</v>
      </c>
      <c r="E1408" t="s">
        <v>70</v>
      </c>
      <c r="F1408">
        <v>2458.1529999999998</v>
      </c>
      <c r="G1408">
        <v>2381.19</v>
      </c>
      <c r="H1408">
        <v>2308.442</v>
      </c>
      <c r="I1408">
        <v>2486.9360000000001</v>
      </c>
      <c r="J1408">
        <v>2509.4279999999999</v>
      </c>
      <c r="K1408">
        <v>2446.7939999999999</v>
      </c>
      <c r="L1408">
        <v>2517.538</v>
      </c>
      <c r="M1408">
        <v>2473.3739999999998</v>
      </c>
      <c r="N1408">
        <v>2790.2710000000002</v>
      </c>
      <c r="O1408">
        <v>2695.529</v>
      </c>
      <c r="P1408">
        <v>31</v>
      </c>
    </row>
    <row r="1409" spans="1:16" x14ac:dyDescent="0.3">
      <c r="A1409" t="s">
        <v>1551</v>
      </c>
      <c r="B1409" t="s">
        <v>26</v>
      </c>
      <c r="C1409" t="s">
        <v>96</v>
      </c>
      <c r="D1409" t="s">
        <v>20</v>
      </c>
      <c r="E1409" t="s">
        <v>70</v>
      </c>
      <c r="F1409">
        <v>2697.4340000000002</v>
      </c>
      <c r="G1409">
        <v>2522.145</v>
      </c>
      <c r="H1409">
        <v>2363.299</v>
      </c>
      <c r="I1409">
        <v>2238.491</v>
      </c>
      <c r="J1409">
        <v>2478.0630000000001</v>
      </c>
      <c r="K1409">
        <v>2443.2109999999998</v>
      </c>
      <c r="L1409">
        <v>2579.3609999999999</v>
      </c>
      <c r="M1409">
        <v>2545.0300000000002</v>
      </c>
      <c r="N1409">
        <v>2564.9389999999999</v>
      </c>
      <c r="O1409">
        <v>2655.5659999999998</v>
      </c>
      <c r="P1409">
        <v>32</v>
      </c>
    </row>
    <row r="1410" spans="1:16" x14ac:dyDescent="0.3">
      <c r="A1410" t="s">
        <v>1552</v>
      </c>
      <c r="B1410" t="s">
        <v>29</v>
      </c>
      <c r="C1410" t="s">
        <v>96</v>
      </c>
      <c r="D1410" t="s">
        <v>20</v>
      </c>
      <c r="E1410" t="s">
        <v>71</v>
      </c>
      <c r="F1410">
        <v>22264.483</v>
      </c>
      <c r="G1410">
        <v>24747.681</v>
      </c>
      <c r="H1410">
        <v>22801.834999999999</v>
      </c>
      <c r="I1410">
        <v>23260.492999999999</v>
      </c>
      <c r="J1410">
        <v>23847.828000000001</v>
      </c>
      <c r="K1410">
        <v>24110.832999999999</v>
      </c>
      <c r="L1410">
        <v>24681.298999999999</v>
      </c>
      <c r="M1410">
        <v>24326.909</v>
      </c>
      <c r="N1410">
        <v>13906.688</v>
      </c>
      <c r="O1410">
        <v>17369.370999999999</v>
      </c>
      <c r="P1410">
        <v>1</v>
      </c>
    </row>
    <row r="1411" spans="1:16" x14ac:dyDescent="0.3">
      <c r="A1411" t="s">
        <v>1553</v>
      </c>
      <c r="B1411" t="s">
        <v>39</v>
      </c>
      <c r="C1411" t="s">
        <v>96</v>
      </c>
      <c r="D1411" t="s">
        <v>20</v>
      </c>
      <c r="E1411" t="s">
        <v>71</v>
      </c>
      <c r="F1411">
        <v>6099.0929999999998</v>
      </c>
      <c r="G1411">
        <v>6374.56</v>
      </c>
      <c r="H1411">
        <v>6377.0240000000003</v>
      </c>
      <c r="I1411">
        <v>6710.9639999999999</v>
      </c>
      <c r="J1411">
        <v>6979.9319999999998</v>
      </c>
      <c r="K1411">
        <v>7193.3530000000001</v>
      </c>
      <c r="L1411">
        <v>7280.4489999999996</v>
      </c>
      <c r="M1411">
        <v>7263.2790000000005</v>
      </c>
      <c r="N1411">
        <v>4060.0619999999999</v>
      </c>
      <c r="O1411">
        <v>5170.5889999999999</v>
      </c>
      <c r="P1411">
        <v>2</v>
      </c>
    </row>
    <row r="1412" spans="1:16" x14ac:dyDescent="0.3">
      <c r="A1412" t="s">
        <v>1554</v>
      </c>
      <c r="B1412" t="s">
        <v>35</v>
      </c>
      <c r="C1412" t="s">
        <v>96</v>
      </c>
      <c r="D1412" t="s">
        <v>20</v>
      </c>
      <c r="E1412" t="s">
        <v>71</v>
      </c>
      <c r="F1412">
        <v>4914.9920000000002</v>
      </c>
      <c r="G1412">
        <v>5442.77</v>
      </c>
      <c r="H1412">
        <v>5150.7960000000003</v>
      </c>
      <c r="I1412">
        <v>5307.6319999999996</v>
      </c>
      <c r="J1412">
        <v>5577.7179999999998</v>
      </c>
      <c r="K1412">
        <v>5656.2510000000002</v>
      </c>
      <c r="L1412">
        <v>5830.902</v>
      </c>
      <c r="M1412">
        <v>5791.5519999999997</v>
      </c>
      <c r="N1412">
        <v>3296.9830000000002</v>
      </c>
      <c r="O1412">
        <v>4271.7219999999998</v>
      </c>
      <c r="P1412">
        <v>3</v>
      </c>
    </row>
    <row r="1413" spans="1:16" x14ac:dyDescent="0.3">
      <c r="A1413" t="s">
        <v>1555</v>
      </c>
      <c r="B1413" t="s">
        <v>22</v>
      </c>
      <c r="C1413" t="s">
        <v>96</v>
      </c>
      <c r="D1413" t="s">
        <v>20</v>
      </c>
      <c r="E1413" t="s">
        <v>71</v>
      </c>
      <c r="F1413">
        <v>5003.3090000000002</v>
      </c>
      <c r="G1413">
        <v>5191.0050000000001</v>
      </c>
      <c r="H1413">
        <v>5178.58</v>
      </c>
      <c r="I1413">
        <v>5393.384</v>
      </c>
      <c r="J1413">
        <v>5653.8670000000002</v>
      </c>
      <c r="K1413">
        <v>5812.4539999999997</v>
      </c>
      <c r="L1413">
        <v>5976.8739999999998</v>
      </c>
      <c r="M1413">
        <v>5939.2460000000001</v>
      </c>
      <c r="N1413">
        <v>3230.3850000000002</v>
      </c>
      <c r="O1413">
        <v>4202.1210000000001</v>
      </c>
      <c r="P1413">
        <v>4</v>
      </c>
    </row>
    <row r="1414" spans="1:16" x14ac:dyDescent="0.3">
      <c r="A1414" t="s">
        <v>1556</v>
      </c>
      <c r="B1414" t="s">
        <v>43</v>
      </c>
      <c r="C1414" t="s">
        <v>96</v>
      </c>
      <c r="D1414" t="s">
        <v>20</v>
      </c>
      <c r="E1414" t="s">
        <v>71</v>
      </c>
      <c r="F1414">
        <v>3438.4609999999998</v>
      </c>
      <c r="G1414">
        <v>3570.71</v>
      </c>
      <c r="H1414">
        <v>3280.7570000000001</v>
      </c>
      <c r="I1414">
        <v>3348.8330000000001</v>
      </c>
      <c r="J1414">
        <v>3567.4580000000001</v>
      </c>
      <c r="K1414">
        <v>3704.1849999999999</v>
      </c>
      <c r="L1414">
        <v>3801.3670000000002</v>
      </c>
      <c r="M1414">
        <v>3803.712</v>
      </c>
      <c r="N1414">
        <v>2674.9110000000001</v>
      </c>
      <c r="O1414">
        <v>4132.8059999999996</v>
      </c>
      <c r="P1414">
        <v>5</v>
      </c>
    </row>
    <row r="1415" spans="1:16" x14ac:dyDescent="0.3">
      <c r="A1415" t="s">
        <v>1557</v>
      </c>
      <c r="B1415" t="s">
        <v>34</v>
      </c>
      <c r="C1415" t="s">
        <v>96</v>
      </c>
      <c r="D1415" t="s">
        <v>20</v>
      </c>
      <c r="E1415" t="s">
        <v>71</v>
      </c>
      <c r="F1415">
        <v>4554.1260000000002</v>
      </c>
      <c r="G1415">
        <v>4722.6009999999997</v>
      </c>
      <c r="H1415">
        <v>4688.9430000000002</v>
      </c>
      <c r="I1415">
        <v>4803.7060000000001</v>
      </c>
      <c r="J1415">
        <v>4975.8599999999997</v>
      </c>
      <c r="K1415">
        <v>5089.8879999999999</v>
      </c>
      <c r="L1415">
        <v>5186.8239999999996</v>
      </c>
      <c r="M1415">
        <v>5163.9579999999996</v>
      </c>
      <c r="N1415">
        <v>2819.6680000000001</v>
      </c>
      <c r="O1415">
        <v>3677.855</v>
      </c>
      <c r="P1415">
        <v>6</v>
      </c>
    </row>
    <row r="1416" spans="1:16" x14ac:dyDescent="0.3">
      <c r="A1416" t="s">
        <v>1558</v>
      </c>
      <c r="B1416" t="s">
        <v>25</v>
      </c>
      <c r="C1416" t="s">
        <v>96</v>
      </c>
      <c r="D1416" t="s">
        <v>20</v>
      </c>
      <c r="E1416" t="s">
        <v>71</v>
      </c>
      <c r="F1416">
        <v>2532.3139999999999</v>
      </c>
      <c r="G1416">
        <v>2633.0360000000001</v>
      </c>
      <c r="H1416">
        <v>2644.8090000000002</v>
      </c>
      <c r="I1416">
        <v>2776.172</v>
      </c>
      <c r="J1416">
        <v>2941.4549999999999</v>
      </c>
      <c r="K1416">
        <v>3041.9989999999998</v>
      </c>
      <c r="L1416">
        <v>3115.1210000000001</v>
      </c>
      <c r="M1416">
        <v>3096.6779999999999</v>
      </c>
      <c r="N1416">
        <v>1734.6410000000001</v>
      </c>
      <c r="O1416">
        <v>2163.8159999999998</v>
      </c>
      <c r="P1416">
        <v>7</v>
      </c>
    </row>
    <row r="1417" spans="1:16" x14ac:dyDescent="0.3">
      <c r="A1417" t="s">
        <v>1559</v>
      </c>
      <c r="B1417" t="s">
        <v>31</v>
      </c>
      <c r="C1417" t="s">
        <v>96</v>
      </c>
      <c r="D1417" t="s">
        <v>20</v>
      </c>
      <c r="E1417" t="s">
        <v>71</v>
      </c>
      <c r="F1417">
        <v>2319.799</v>
      </c>
      <c r="G1417">
        <v>2397.3229999999999</v>
      </c>
      <c r="H1417">
        <v>2368.7020000000002</v>
      </c>
      <c r="I1417">
        <v>2446.4920000000002</v>
      </c>
      <c r="J1417">
        <v>2555.9479999999999</v>
      </c>
      <c r="K1417">
        <v>2603.61</v>
      </c>
      <c r="L1417">
        <v>2653.5390000000002</v>
      </c>
      <c r="M1417">
        <v>2625.6280000000002</v>
      </c>
      <c r="N1417">
        <v>1437.403</v>
      </c>
      <c r="O1417">
        <v>1864.662</v>
      </c>
      <c r="P1417">
        <v>8</v>
      </c>
    </row>
    <row r="1418" spans="1:16" x14ac:dyDescent="0.3">
      <c r="A1418" t="s">
        <v>1560</v>
      </c>
      <c r="B1418" t="s">
        <v>36</v>
      </c>
      <c r="C1418" t="s">
        <v>96</v>
      </c>
      <c r="D1418" t="s">
        <v>20</v>
      </c>
      <c r="E1418" t="s">
        <v>71</v>
      </c>
      <c r="F1418">
        <v>1666.769</v>
      </c>
      <c r="G1418">
        <v>1733.943</v>
      </c>
      <c r="H1418">
        <v>1713.4549999999999</v>
      </c>
      <c r="I1418">
        <v>1781.5029999999999</v>
      </c>
      <c r="J1418">
        <v>1870.682</v>
      </c>
      <c r="K1418">
        <v>1919.682</v>
      </c>
      <c r="L1418">
        <v>1957.7850000000001</v>
      </c>
      <c r="M1418">
        <v>1943.0409999999999</v>
      </c>
      <c r="N1418">
        <v>1057.57</v>
      </c>
      <c r="O1418">
        <v>1359.7560000000001</v>
      </c>
      <c r="P1418">
        <v>9</v>
      </c>
    </row>
    <row r="1419" spans="1:16" x14ac:dyDescent="0.3">
      <c r="A1419" t="s">
        <v>1561</v>
      </c>
      <c r="B1419" t="s">
        <v>45</v>
      </c>
      <c r="C1419" t="s">
        <v>96</v>
      </c>
      <c r="D1419" t="s">
        <v>20</v>
      </c>
      <c r="E1419" t="s">
        <v>71</v>
      </c>
      <c r="F1419">
        <v>1506.2049999999999</v>
      </c>
      <c r="G1419">
        <v>1561.261</v>
      </c>
      <c r="H1419">
        <v>1530.527</v>
      </c>
      <c r="I1419">
        <v>1570.451</v>
      </c>
      <c r="J1419">
        <v>1624.7560000000001</v>
      </c>
      <c r="K1419">
        <v>1651.2860000000001</v>
      </c>
      <c r="L1419">
        <v>1681.6590000000001</v>
      </c>
      <c r="M1419">
        <v>1664.84</v>
      </c>
      <c r="N1419">
        <v>890.45299999999997</v>
      </c>
      <c r="O1419">
        <v>1179.6849999999999</v>
      </c>
      <c r="P1419">
        <v>10</v>
      </c>
    </row>
    <row r="1420" spans="1:16" x14ac:dyDescent="0.3">
      <c r="A1420" t="s">
        <v>1562</v>
      </c>
      <c r="B1420" t="s">
        <v>46</v>
      </c>
      <c r="C1420" t="s">
        <v>96</v>
      </c>
      <c r="D1420" t="s">
        <v>20</v>
      </c>
      <c r="E1420" t="s">
        <v>71</v>
      </c>
      <c r="F1420">
        <v>1415.626</v>
      </c>
      <c r="G1420">
        <v>1487.539</v>
      </c>
      <c r="H1420">
        <v>1462.4390000000001</v>
      </c>
      <c r="I1420">
        <v>1508.7639999999999</v>
      </c>
      <c r="J1420">
        <v>1562.703</v>
      </c>
      <c r="K1420">
        <v>1546.1220000000001</v>
      </c>
      <c r="L1420">
        <v>1609.4190000000001</v>
      </c>
      <c r="M1420">
        <v>1553.48</v>
      </c>
      <c r="N1420">
        <v>838.928</v>
      </c>
      <c r="O1420">
        <v>1124.021</v>
      </c>
      <c r="P1420">
        <v>11</v>
      </c>
    </row>
    <row r="1421" spans="1:16" x14ac:dyDescent="0.3">
      <c r="A1421" t="s">
        <v>1563</v>
      </c>
      <c r="B1421" t="s">
        <v>50</v>
      </c>
      <c r="C1421" t="s">
        <v>96</v>
      </c>
      <c r="D1421" t="s">
        <v>20</v>
      </c>
      <c r="E1421" t="s">
        <v>71</v>
      </c>
      <c r="F1421">
        <v>1504.4549999999999</v>
      </c>
      <c r="G1421">
        <v>1571.249</v>
      </c>
      <c r="H1421">
        <v>1534.8230000000001</v>
      </c>
      <c r="I1421">
        <v>1574.3109999999999</v>
      </c>
      <c r="J1421">
        <v>1599.143</v>
      </c>
      <c r="K1421">
        <v>1600.6189999999999</v>
      </c>
      <c r="L1421">
        <v>1642.6869999999999</v>
      </c>
      <c r="M1421">
        <v>1640.7470000000001</v>
      </c>
      <c r="N1421">
        <v>894.73400000000004</v>
      </c>
      <c r="O1421">
        <v>1121.1510000000001</v>
      </c>
      <c r="P1421">
        <v>12</v>
      </c>
    </row>
    <row r="1422" spans="1:16" x14ac:dyDescent="0.3">
      <c r="A1422" t="s">
        <v>1564</v>
      </c>
      <c r="B1422" t="s">
        <v>33</v>
      </c>
      <c r="C1422" t="s">
        <v>96</v>
      </c>
      <c r="D1422" t="s">
        <v>20</v>
      </c>
      <c r="E1422" t="s">
        <v>71</v>
      </c>
      <c r="F1422">
        <v>1118.588</v>
      </c>
      <c r="G1422">
        <v>1163.655</v>
      </c>
      <c r="H1422">
        <v>1166.67</v>
      </c>
      <c r="I1422">
        <v>1213.143</v>
      </c>
      <c r="J1422">
        <v>1280.5730000000001</v>
      </c>
      <c r="K1422">
        <v>1321.711</v>
      </c>
      <c r="L1422">
        <v>1353.268</v>
      </c>
      <c r="M1422">
        <v>1342.596</v>
      </c>
      <c r="N1422">
        <v>729.01300000000003</v>
      </c>
      <c r="O1422">
        <v>947.51700000000005</v>
      </c>
      <c r="P1422">
        <v>13</v>
      </c>
    </row>
    <row r="1423" spans="1:16" x14ac:dyDescent="0.3">
      <c r="A1423" t="s">
        <v>1565</v>
      </c>
      <c r="B1423" t="s">
        <v>28</v>
      </c>
      <c r="C1423" t="s">
        <v>96</v>
      </c>
      <c r="D1423" t="s">
        <v>20</v>
      </c>
      <c r="E1423" t="s">
        <v>71</v>
      </c>
      <c r="F1423">
        <v>1165.463</v>
      </c>
      <c r="G1423">
        <v>1198.5060000000001</v>
      </c>
      <c r="H1423">
        <v>1164.203</v>
      </c>
      <c r="I1423">
        <v>1197.9829999999999</v>
      </c>
      <c r="J1423">
        <v>1234.952</v>
      </c>
      <c r="K1423">
        <v>1230.0360000000001</v>
      </c>
      <c r="L1423">
        <v>1259.223</v>
      </c>
      <c r="M1423">
        <v>1220.2429999999999</v>
      </c>
      <c r="N1423">
        <v>639.60599999999999</v>
      </c>
      <c r="O1423">
        <v>914.827</v>
      </c>
      <c r="P1423">
        <v>14</v>
      </c>
    </row>
    <row r="1424" spans="1:16" x14ac:dyDescent="0.3">
      <c r="A1424" t="s">
        <v>1566</v>
      </c>
      <c r="B1424" t="s">
        <v>41</v>
      </c>
      <c r="C1424" t="s">
        <v>96</v>
      </c>
      <c r="D1424" t="s">
        <v>20</v>
      </c>
      <c r="E1424" t="s">
        <v>71</v>
      </c>
      <c r="F1424">
        <v>1307.6980000000001</v>
      </c>
      <c r="G1424">
        <v>1386.9369999999999</v>
      </c>
      <c r="H1424">
        <v>1364.1410000000001</v>
      </c>
      <c r="I1424">
        <v>1401.9549999999999</v>
      </c>
      <c r="J1424">
        <v>1394.0050000000001</v>
      </c>
      <c r="K1424">
        <v>1343.492</v>
      </c>
      <c r="L1424">
        <v>1360.057</v>
      </c>
      <c r="M1424">
        <v>1367.5170000000001</v>
      </c>
      <c r="N1424">
        <v>767.32600000000002</v>
      </c>
      <c r="O1424">
        <v>893.74199999999996</v>
      </c>
      <c r="P1424">
        <v>15</v>
      </c>
    </row>
    <row r="1425" spans="1:16" x14ac:dyDescent="0.3">
      <c r="A1425" t="s">
        <v>1567</v>
      </c>
      <c r="B1425" t="s">
        <v>48</v>
      </c>
      <c r="C1425" t="s">
        <v>96</v>
      </c>
      <c r="D1425" t="s">
        <v>20</v>
      </c>
      <c r="E1425" t="s">
        <v>71</v>
      </c>
      <c r="F1425">
        <v>840.11199999999997</v>
      </c>
      <c r="G1425">
        <v>870.13900000000001</v>
      </c>
      <c r="H1425">
        <v>846.91300000000001</v>
      </c>
      <c r="I1425">
        <v>866.20399999999995</v>
      </c>
      <c r="J1425">
        <v>888.32399999999996</v>
      </c>
      <c r="K1425">
        <v>896.57299999999998</v>
      </c>
      <c r="L1425">
        <v>910.23</v>
      </c>
      <c r="M1425">
        <v>895.42499999999995</v>
      </c>
      <c r="N1425">
        <v>466.976</v>
      </c>
      <c r="O1425">
        <v>635.31200000000001</v>
      </c>
      <c r="P1425">
        <v>16</v>
      </c>
    </row>
    <row r="1426" spans="1:16" x14ac:dyDescent="0.3">
      <c r="A1426" t="s">
        <v>1568</v>
      </c>
      <c r="B1426" t="s">
        <v>23</v>
      </c>
      <c r="C1426" t="s">
        <v>96</v>
      </c>
      <c r="D1426" t="s">
        <v>20</v>
      </c>
      <c r="E1426" t="s">
        <v>71</v>
      </c>
      <c r="F1426">
        <v>674.26400000000001</v>
      </c>
      <c r="G1426">
        <v>704.673</v>
      </c>
      <c r="H1426">
        <v>672.024</v>
      </c>
      <c r="I1426">
        <v>695.81799999999998</v>
      </c>
      <c r="J1426">
        <v>729.35</v>
      </c>
      <c r="K1426">
        <v>739.66399999999999</v>
      </c>
      <c r="L1426">
        <v>752.995</v>
      </c>
      <c r="M1426">
        <v>799.25599999999997</v>
      </c>
      <c r="N1426">
        <v>559.73500000000001</v>
      </c>
      <c r="O1426">
        <v>589.68499999999995</v>
      </c>
      <c r="P1426">
        <v>17</v>
      </c>
    </row>
    <row r="1427" spans="1:16" x14ac:dyDescent="0.3">
      <c r="A1427" t="s">
        <v>1569</v>
      </c>
      <c r="B1427" t="s">
        <v>51</v>
      </c>
      <c r="C1427" t="s">
        <v>96</v>
      </c>
      <c r="D1427" t="s">
        <v>20</v>
      </c>
      <c r="E1427" t="s">
        <v>71</v>
      </c>
      <c r="F1427">
        <v>604.1</v>
      </c>
      <c r="G1427">
        <v>649.04</v>
      </c>
      <c r="H1427">
        <v>622.27300000000002</v>
      </c>
      <c r="I1427">
        <v>629.55799999999999</v>
      </c>
      <c r="J1427">
        <v>646.23900000000003</v>
      </c>
      <c r="K1427">
        <v>658.26400000000001</v>
      </c>
      <c r="L1427">
        <v>678.30200000000002</v>
      </c>
      <c r="M1427">
        <v>677.02</v>
      </c>
      <c r="N1427">
        <v>387.68599999999998</v>
      </c>
      <c r="O1427">
        <v>548.41200000000003</v>
      </c>
      <c r="P1427">
        <v>18</v>
      </c>
    </row>
    <row r="1428" spans="1:16" x14ac:dyDescent="0.3">
      <c r="A1428" t="s">
        <v>1570</v>
      </c>
      <c r="B1428" t="s">
        <v>42</v>
      </c>
      <c r="C1428" t="s">
        <v>96</v>
      </c>
      <c r="D1428" t="s">
        <v>20</v>
      </c>
      <c r="E1428" t="s">
        <v>71</v>
      </c>
      <c r="F1428">
        <v>542.904</v>
      </c>
      <c r="G1428">
        <v>591.03099999999995</v>
      </c>
      <c r="H1428">
        <v>563.12</v>
      </c>
      <c r="I1428">
        <v>571.27599999999995</v>
      </c>
      <c r="J1428">
        <v>584.50599999999997</v>
      </c>
      <c r="K1428">
        <v>592.173</v>
      </c>
      <c r="L1428">
        <v>611.1</v>
      </c>
      <c r="M1428">
        <v>611.33500000000004</v>
      </c>
      <c r="N1428">
        <v>343.46600000000001</v>
      </c>
      <c r="O1428">
        <v>473.34899999999999</v>
      </c>
      <c r="P1428">
        <v>19</v>
      </c>
    </row>
    <row r="1429" spans="1:16" x14ac:dyDescent="0.3">
      <c r="A1429" t="s">
        <v>1571</v>
      </c>
      <c r="B1429" t="s">
        <v>24</v>
      </c>
      <c r="C1429" t="s">
        <v>96</v>
      </c>
      <c r="D1429" t="s">
        <v>20</v>
      </c>
      <c r="E1429" t="s">
        <v>71</v>
      </c>
      <c r="F1429">
        <v>565.97699999999998</v>
      </c>
      <c r="G1429">
        <v>593.13300000000004</v>
      </c>
      <c r="H1429">
        <v>586.42999999999995</v>
      </c>
      <c r="I1429">
        <v>608.495</v>
      </c>
      <c r="J1429">
        <v>636.04300000000001</v>
      </c>
      <c r="K1429">
        <v>654.06299999999999</v>
      </c>
      <c r="L1429">
        <v>669.95500000000004</v>
      </c>
      <c r="M1429">
        <v>664.80600000000004</v>
      </c>
      <c r="N1429">
        <v>355.94400000000002</v>
      </c>
      <c r="O1429">
        <v>473.24799999999999</v>
      </c>
      <c r="P1429">
        <v>20</v>
      </c>
    </row>
    <row r="1430" spans="1:16" x14ac:dyDescent="0.3">
      <c r="A1430" t="s">
        <v>1572</v>
      </c>
      <c r="B1430" t="s">
        <v>37</v>
      </c>
      <c r="C1430" t="s">
        <v>96</v>
      </c>
      <c r="D1430" t="s">
        <v>20</v>
      </c>
      <c r="E1430" t="s">
        <v>71</v>
      </c>
      <c r="F1430">
        <v>581.56100000000004</v>
      </c>
      <c r="G1430">
        <v>635.08199999999999</v>
      </c>
      <c r="H1430">
        <v>595.18799999999999</v>
      </c>
      <c r="I1430">
        <v>605.12099999999998</v>
      </c>
      <c r="J1430">
        <v>617.47500000000002</v>
      </c>
      <c r="K1430">
        <v>619.80100000000004</v>
      </c>
      <c r="L1430">
        <v>634.87300000000005</v>
      </c>
      <c r="M1430">
        <v>628.53399999999999</v>
      </c>
      <c r="N1430">
        <v>344.32900000000001</v>
      </c>
      <c r="O1430">
        <v>463.65800000000002</v>
      </c>
      <c r="P1430">
        <v>21</v>
      </c>
    </row>
    <row r="1431" spans="1:16" x14ac:dyDescent="0.3">
      <c r="A1431" t="s">
        <v>1573</v>
      </c>
      <c r="B1431" t="s">
        <v>40</v>
      </c>
      <c r="C1431" t="s">
        <v>96</v>
      </c>
      <c r="D1431" t="s">
        <v>20</v>
      </c>
      <c r="E1431" t="s">
        <v>71</v>
      </c>
      <c r="F1431">
        <v>564.59</v>
      </c>
      <c r="G1431">
        <v>581.33399999999995</v>
      </c>
      <c r="H1431">
        <v>567.76</v>
      </c>
      <c r="I1431">
        <v>585.46900000000005</v>
      </c>
      <c r="J1431">
        <v>606.26499999999999</v>
      </c>
      <c r="K1431">
        <v>620.87099999999998</v>
      </c>
      <c r="L1431">
        <v>632.27499999999998</v>
      </c>
      <c r="M1431">
        <v>628.17200000000003</v>
      </c>
      <c r="N1431">
        <v>344.11</v>
      </c>
      <c r="O1431">
        <v>448.30099999999999</v>
      </c>
      <c r="P1431">
        <v>22</v>
      </c>
    </row>
    <row r="1432" spans="1:16" x14ac:dyDescent="0.3">
      <c r="A1432" t="s">
        <v>1574</v>
      </c>
      <c r="B1432" t="s">
        <v>44</v>
      </c>
      <c r="C1432" t="s">
        <v>96</v>
      </c>
      <c r="D1432" t="s">
        <v>20</v>
      </c>
      <c r="E1432" t="s">
        <v>71</v>
      </c>
      <c r="F1432">
        <v>587.47400000000005</v>
      </c>
      <c r="G1432">
        <v>607.17399999999998</v>
      </c>
      <c r="H1432">
        <v>590.03099999999995</v>
      </c>
      <c r="I1432">
        <v>600.20100000000002</v>
      </c>
      <c r="J1432">
        <v>616.38800000000003</v>
      </c>
      <c r="K1432">
        <v>619.25099999999998</v>
      </c>
      <c r="L1432">
        <v>627.35400000000004</v>
      </c>
      <c r="M1432">
        <v>617.85799999999995</v>
      </c>
      <c r="N1432">
        <v>327.60700000000003</v>
      </c>
      <c r="O1432">
        <v>440.74900000000002</v>
      </c>
      <c r="P1432">
        <v>23</v>
      </c>
    </row>
    <row r="1433" spans="1:16" x14ac:dyDescent="0.3">
      <c r="A1433" t="s">
        <v>1575</v>
      </c>
      <c r="B1433" t="s">
        <v>27</v>
      </c>
      <c r="C1433" t="s">
        <v>96</v>
      </c>
      <c r="D1433" t="s">
        <v>20</v>
      </c>
      <c r="E1433" t="s">
        <v>71</v>
      </c>
      <c r="F1433">
        <v>447.05599999999998</v>
      </c>
      <c r="G1433">
        <v>469.45400000000001</v>
      </c>
      <c r="H1433">
        <v>462.28699999999998</v>
      </c>
      <c r="I1433">
        <v>480.13900000000001</v>
      </c>
      <c r="J1433">
        <v>503.28399999999999</v>
      </c>
      <c r="K1433">
        <v>517.19200000000001</v>
      </c>
      <c r="L1433">
        <v>530.34</v>
      </c>
      <c r="M1433">
        <v>528.48299999999995</v>
      </c>
      <c r="N1433">
        <v>289.66399999999999</v>
      </c>
      <c r="O1433">
        <v>376.22199999999998</v>
      </c>
      <c r="P1433">
        <v>24</v>
      </c>
    </row>
    <row r="1434" spans="1:16" x14ac:dyDescent="0.3">
      <c r="A1434" t="s">
        <v>1576</v>
      </c>
      <c r="B1434" t="s">
        <v>32</v>
      </c>
      <c r="C1434" t="s">
        <v>96</v>
      </c>
      <c r="D1434" t="s">
        <v>20</v>
      </c>
      <c r="E1434" t="s">
        <v>71</v>
      </c>
      <c r="F1434">
        <v>471.048</v>
      </c>
      <c r="G1434">
        <v>483.33</v>
      </c>
      <c r="H1434">
        <v>465.72</v>
      </c>
      <c r="I1434">
        <v>466.86900000000003</v>
      </c>
      <c r="J1434">
        <v>473.13299999999998</v>
      </c>
      <c r="K1434">
        <v>476.649</v>
      </c>
      <c r="L1434">
        <v>481.07400000000001</v>
      </c>
      <c r="M1434">
        <v>474.584</v>
      </c>
      <c r="N1434">
        <v>258.55399999999997</v>
      </c>
      <c r="O1434">
        <v>332.20600000000002</v>
      </c>
      <c r="P1434">
        <v>25</v>
      </c>
    </row>
    <row r="1435" spans="1:16" x14ac:dyDescent="0.3">
      <c r="A1435" t="s">
        <v>1577</v>
      </c>
      <c r="B1435" t="s">
        <v>14</v>
      </c>
      <c r="C1435" t="s">
        <v>96</v>
      </c>
      <c r="D1435" t="s">
        <v>20</v>
      </c>
      <c r="E1435" t="s">
        <v>71</v>
      </c>
      <c r="F1435">
        <v>393.69200000000001</v>
      </c>
      <c r="G1435">
        <v>410.416</v>
      </c>
      <c r="H1435">
        <v>405.26</v>
      </c>
      <c r="I1435">
        <v>418.26799999999997</v>
      </c>
      <c r="J1435">
        <v>436.226</v>
      </c>
      <c r="K1435">
        <v>445.98700000000002</v>
      </c>
      <c r="L1435">
        <v>456.55599999999998</v>
      </c>
      <c r="M1435">
        <v>454.69299999999998</v>
      </c>
      <c r="N1435">
        <v>247.131</v>
      </c>
      <c r="O1435">
        <v>328.22899999999998</v>
      </c>
      <c r="P1435">
        <v>26</v>
      </c>
    </row>
    <row r="1436" spans="1:16" x14ac:dyDescent="0.3">
      <c r="A1436" t="s">
        <v>1578</v>
      </c>
      <c r="B1436" t="s">
        <v>47</v>
      </c>
      <c r="C1436" t="s">
        <v>96</v>
      </c>
      <c r="D1436" t="s">
        <v>20</v>
      </c>
      <c r="E1436" t="s">
        <v>71</v>
      </c>
      <c r="F1436">
        <v>327.80900000000003</v>
      </c>
      <c r="G1436">
        <v>340.60399999999998</v>
      </c>
      <c r="H1436">
        <v>331.62599999999998</v>
      </c>
      <c r="I1436">
        <v>340.32499999999999</v>
      </c>
      <c r="J1436">
        <v>350.62299999999999</v>
      </c>
      <c r="K1436">
        <v>355.10500000000002</v>
      </c>
      <c r="L1436">
        <v>360.78199999999998</v>
      </c>
      <c r="M1436">
        <v>355.03699999999998</v>
      </c>
      <c r="N1436">
        <v>186.613</v>
      </c>
      <c r="O1436">
        <v>250.07499999999999</v>
      </c>
      <c r="P1436">
        <v>27</v>
      </c>
    </row>
    <row r="1437" spans="1:16" x14ac:dyDescent="0.3">
      <c r="A1437" t="s">
        <v>1579</v>
      </c>
      <c r="B1437" t="s">
        <v>38</v>
      </c>
      <c r="C1437" t="s">
        <v>96</v>
      </c>
      <c r="D1437" t="s">
        <v>20</v>
      </c>
      <c r="E1437" t="s">
        <v>71</v>
      </c>
      <c r="F1437">
        <v>336.93299999999999</v>
      </c>
      <c r="G1437">
        <v>380.613</v>
      </c>
      <c r="H1437">
        <v>380.73399999999998</v>
      </c>
      <c r="I1437">
        <v>383.041</v>
      </c>
      <c r="J1437">
        <v>406.827</v>
      </c>
      <c r="K1437">
        <v>353.58100000000002</v>
      </c>
      <c r="L1437">
        <v>374.10899999999998</v>
      </c>
      <c r="M1437">
        <v>416.48</v>
      </c>
      <c r="N1437">
        <v>284.59399999999999</v>
      </c>
      <c r="O1437">
        <v>212.07400000000001</v>
      </c>
      <c r="P1437">
        <v>28</v>
      </c>
    </row>
    <row r="1438" spans="1:16" x14ac:dyDescent="0.3">
      <c r="A1438" t="s">
        <v>1580</v>
      </c>
      <c r="B1438" t="s">
        <v>26</v>
      </c>
      <c r="C1438" t="s">
        <v>96</v>
      </c>
      <c r="D1438" t="s">
        <v>20</v>
      </c>
      <c r="E1438" t="s">
        <v>71</v>
      </c>
      <c r="F1438">
        <v>239.59800000000001</v>
      </c>
      <c r="G1438">
        <v>251.91300000000001</v>
      </c>
      <c r="H1438">
        <v>245.23599999999999</v>
      </c>
      <c r="I1438">
        <v>251.22800000000001</v>
      </c>
      <c r="J1438">
        <v>258.13299999999998</v>
      </c>
      <c r="K1438">
        <v>261.63799999999998</v>
      </c>
      <c r="L1438">
        <v>267.53899999999999</v>
      </c>
      <c r="M1438">
        <v>265.03300000000002</v>
      </c>
      <c r="N1438">
        <v>139.92699999999999</v>
      </c>
      <c r="O1438">
        <v>192.04599999999999</v>
      </c>
      <c r="P1438">
        <v>29</v>
      </c>
    </row>
    <row r="1439" spans="1:16" x14ac:dyDescent="0.3">
      <c r="A1439" t="s">
        <v>1581</v>
      </c>
      <c r="B1439" t="s">
        <v>52</v>
      </c>
      <c r="C1439" t="s">
        <v>96</v>
      </c>
      <c r="D1439" t="s">
        <v>20</v>
      </c>
      <c r="E1439" t="s">
        <v>71</v>
      </c>
      <c r="F1439">
        <v>240.88</v>
      </c>
      <c r="G1439">
        <v>246.904</v>
      </c>
      <c r="H1439">
        <v>240.63300000000001</v>
      </c>
      <c r="I1439">
        <v>247.62200000000001</v>
      </c>
      <c r="J1439">
        <v>256.88099999999997</v>
      </c>
      <c r="K1439">
        <v>259.54700000000003</v>
      </c>
      <c r="L1439">
        <v>259.63200000000001</v>
      </c>
      <c r="M1439">
        <v>260.54300000000001</v>
      </c>
      <c r="N1439">
        <v>136.94300000000001</v>
      </c>
      <c r="O1439">
        <v>191.81700000000001</v>
      </c>
      <c r="P1439">
        <v>30</v>
      </c>
    </row>
    <row r="1440" spans="1:16" x14ac:dyDescent="0.3">
      <c r="A1440" t="s">
        <v>1582</v>
      </c>
      <c r="B1440" t="s">
        <v>30</v>
      </c>
      <c r="C1440" t="s">
        <v>96</v>
      </c>
      <c r="D1440" t="s">
        <v>20</v>
      </c>
      <c r="E1440" t="s">
        <v>71</v>
      </c>
      <c r="F1440">
        <v>224.261</v>
      </c>
      <c r="G1440">
        <v>232.536</v>
      </c>
      <c r="H1440">
        <v>225.381</v>
      </c>
      <c r="I1440">
        <v>230.02699999999999</v>
      </c>
      <c r="J1440">
        <v>234.94900000000001</v>
      </c>
      <c r="K1440">
        <v>236.49700000000001</v>
      </c>
      <c r="L1440">
        <v>239.34800000000001</v>
      </c>
      <c r="M1440">
        <v>234.994</v>
      </c>
      <c r="N1440">
        <v>122.32</v>
      </c>
      <c r="O1440">
        <v>168.56200000000001</v>
      </c>
      <c r="P1440">
        <v>31</v>
      </c>
    </row>
    <row r="1441" spans="1:16" x14ac:dyDescent="0.3">
      <c r="A1441" t="s">
        <v>1583</v>
      </c>
      <c r="B1441" t="s">
        <v>49</v>
      </c>
      <c r="C1441" t="s">
        <v>96</v>
      </c>
      <c r="D1441" t="s">
        <v>20</v>
      </c>
      <c r="E1441" t="s">
        <v>71</v>
      </c>
      <c r="F1441">
        <v>139.46100000000001</v>
      </c>
      <c r="G1441">
        <v>134.46199999999999</v>
      </c>
      <c r="H1441">
        <v>132.81899999999999</v>
      </c>
      <c r="I1441">
        <v>132.601</v>
      </c>
      <c r="J1441">
        <v>144.547</v>
      </c>
      <c r="K1441">
        <v>141.56899999999999</v>
      </c>
      <c r="L1441">
        <v>146.62700000000001</v>
      </c>
      <c r="M1441">
        <v>140.679</v>
      </c>
      <c r="N1441">
        <v>81.191999999999993</v>
      </c>
      <c r="O1441">
        <v>86.644000000000005</v>
      </c>
      <c r="P1441">
        <v>32</v>
      </c>
    </row>
    <row r="1442" spans="1:16" x14ac:dyDescent="0.3">
      <c r="A1442" t="s">
        <v>1584</v>
      </c>
      <c r="B1442" t="s">
        <v>43</v>
      </c>
      <c r="C1442" t="s">
        <v>96</v>
      </c>
      <c r="D1442" t="s">
        <v>20</v>
      </c>
      <c r="E1442" t="s">
        <v>72</v>
      </c>
      <c r="F1442">
        <v>50529.430999999997</v>
      </c>
      <c r="G1442">
        <v>52930.544000000002</v>
      </c>
      <c r="H1442">
        <v>56043.54</v>
      </c>
      <c r="I1442">
        <v>60651.43</v>
      </c>
      <c r="J1442">
        <v>62407.021000000001</v>
      </c>
      <c r="K1442">
        <v>64427.904999999999</v>
      </c>
      <c r="L1442">
        <v>66084.735000000001</v>
      </c>
      <c r="M1442">
        <v>66419.697</v>
      </c>
      <c r="N1442">
        <v>29852.112000000001</v>
      </c>
      <c r="O1442">
        <v>49662.7</v>
      </c>
      <c r="P1442">
        <v>1</v>
      </c>
    </row>
    <row r="1443" spans="1:16" x14ac:dyDescent="0.3">
      <c r="A1443" t="s">
        <v>1585</v>
      </c>
      <c r="B1443" t="s">
        <v>29</v>
      </c>
      <c r="C1443" t="s">
        <v>96</v>
      </c>
      <c r="D1443" t="s">
        <v>20</v>
      </c>
      <c r="E1443" t="s">
        <v>72</v>
      </c>
      <c r="F1443">
        <v>56257.256000000001</v>
      </c>
      <c r="G1443">
        <v>53555.241000000002</v>
      </c>
      <c r="H1443">
        <v>47248.377</v>
      </c>
      <c r="I1443">
        <v>52847.296999999999</v>
      </c>
      <c r="J1443">
        <v>51743.993999999999</v>
      </c>
      <c r="K1443">
        <v>50190.927000000003</v>
      </c>
      <c r="L1443">
        <v>49267.264000000003</v>
      </c>
      <c r="M1443">
        <v>48885.464999999997</v>
      </c>
      <c r="N1443">
        <v>26216.383999999998</v>
      </c>
      <c r="O1443">
        <v>31616.761999999999</v>
      </c>
      <c r="P1443">
        <v>2</v>
      </c>
    </row>
    <row r="1444" spans="1:16" x14ac:dyDescent="0.3">
      <c r="A1444" t="s">
        <v>1586</v>
      </c>
      <c r="B1444" t="s">
        <v>34</v>
      </c>
      <c r="C1444" t="s">
        <v>96</v>
      </c>
      <c r="D1444" t="s">
        <v>20</v>
      </c>
      <c r="E1444" t="s">
        <v>72</v>
      </c>
      <c r="F1444">
        <v>23997.35</v>
      </c>
      <c r="G1444">
        <v>25212.585999999999</v>
      </c>
      <c r="H1444">
        <v>30059.884999999998</v>
      </c>
      <c r="I1444">
        <v>28625.848000000002</v>
      </c>
      <c r="J1444">
        <v>31007.460999999999</v>
      </c>
      <c r="K1444">
        <v>32907.196000000004</v>
      </c>
      <c r="L1444">
        <v>32924.853000000003</v>
      </c>
      <c r="M1444">
        <v>32333.606</v>
      </c>
      <c r="N1444">
        <v>18994.356</v>
      </c>
      <c r="O1444">
        <v>28017.907999999999</v>
      </c>
      <c r="P1444">
        <v>3</v>
      </c>
    </row>
    <row r="1445" spans="1:16" x14ac:dyDescent="0.3">
      <c r="A1445" t="s">
        <v>1587</v>
      </c>
      <c r="B1445" t="s">
        <v>23</v>
      </c>
      <c r="C1445" t="s">
        <v>96</v>
      </c>
      <c r="D1445" t="s">
        <v>20</v>
      </c>
      <c r="E1445" t="s">
        <v>72</v>
      </c>
      <c r="F1445">
        <v>15999.833000000001</v>
      </c>
      <c r="G1445">
        <v>15543.51</v>
      </c>
      <c r="H1445">
        <v>14647.114</v>
      </c>
      <c r="I1445">
        <v>17284.921999999999</v>
      </c>
      <c r="J1445">
        <v>18672.983</v>
      </c>
      <c r="K1445">
        <v>20919.63</v>
      </c>
      <c r="L1445">
        <v>23710.001</v>
      </c>
      <c r="M1445">
        <v>25241.074000000001</v>
      </c>
      <c r="N1445">
        <v>12730.34</v>
      </c>
      <c r="O1445">
        <v>23392.305</v>
      </c>
      <c r="P1445">
        <v>4</v>
      </c>
    </row>
    <row r="1446" spans="1:16" x14ac:dyDescent="0.3">
      <c r="A1446" t="s">
        <v>1588</v>
      </c>
      <c r="B1446" t="s">
        <v>39</v>
      </c>
      <c r="C1446" t="s">
        <v>96</v>
      </c>
      <c r="D1446" t="s">
        <v>20</v>
      </c>
      <c r="E1446" t="s">
        <v>72</v>
      </c>
      <c r="F1446">
        <v>14047.3</v>
      </c>
      <c r="G1446">
        <v>14763.572</v>
      </c>
      <c r="H1446">
        <v>16079.04</v>
      </c>
      <c r="I1446">
        <v>17424.305</v>
      </c>
      <c r="J1446">
        <v>18158</v>
      </c>
      <c r="K1446">
        <v>18574.955999999998</v>
      </c>
      <c r="L1446">
        <v>19103.307000000001</v>
      </c>
      <c r="M1446">
        <v>20186.743999999999</v>
      </c>
      <c r="N1446">
        <v>11002.866</v>
      </c>
      <c r="O1446">
        <v>14887.880999999999</v>
      </c>
      <c r="P1446">
        <v>5</v>
      </c>
    </row>
    <row r="1447" spans="1:16" x14ac:dyDescent="0.3">
      <c r="A1447" t="s">
        <v>1589</v>
      </c>
      <c r="B1447" t="s">
        <v>45</v>
      </c>
      <c r="C1447" t="s">
        <v>96</v>
      </c>
      <c r="D1447" t="s">
        <v>20</v>
      </c>
      <c r="E1447" t="s">
        <v>72</v>
      </c>
      <c r="F1447">
        <v>8968.7579999999998</v>
      </c>
      <c r="G1447">
        <v>8864.6090000000004</v>
      </c>
      <c r="H1447">
        <v>9457.52</v>
      </c>
      <c r="I1447">
        <v>10341.243</v>
      </c>
      <c r="J1447">
        <v>10598.682000000001</v>
      </c>
      <c r="K1447">
        <v>11069.01</v>
      </c>
      <c r="L1447">
        <v>10494.404</v>
      </c>
      <c r="M1447">
        <v>13576.698</v>
      </c>
      <c r="N1447">
        <v>9715.4079999999994</v>
      </c>
      <c r="O1447">
        <v>14415.93</v>
      </c>
      <c r="P1447">
        <v>6</v>
      </c>
    </row>
    <row r="1448" spans="1:16" x14ac:dyDescent="0.3">
      <c r="A1448" t="s">
        <v>1590</v>
      </c>
      <c r="B1448" t="s">
        <v>22</v>
      </c>
      <c r="C1448" t="s">
        <v>96</v>
      </c>
      <c r="D1448" t="s">
        <v>20</v>
      </c>
      <c r="E1448" t="s">
        <v>72</v>
      </c>
      <c r="F1448">
        <v>10206.564</v>
      </c>
      <c r="G1448">
        <v>10893.632</v>
      </c>
      <c r="H1448">
        <v>11263.834000000001</v>
      </c>
      <c r="I1448">
        <v>12024.583000000001</v>
      </c>
      <c r="J1448">
        <v>12641.127</v>
      </c>
      <c r="K1448">
        <v>12643.593000000001</v>
      </c>
      <c r="L1448">
        <v>11137.582</v>
      </c>
      <c r="M1448">
        <v>12027.387000000001</v>
      </c>
      <c r="N1448">
        <v>9221.9089999999997</v>
      </c>
      <c r="O1448">
        <v>13336.982</v>
      </c>
      <c r="P1448">
        <v>7</v>
      </c>
    </row>
    <row r="1449" spans="1:16" x14ac:dyDescent="0.3">
      <c r="A1449" t="s">
        <v>1591</v>
      </c>
      <c r="B1449" t="s">
        <v>35</v>
      </c>
      <c r="C1449" t="s">
        <v>96</v>
      </c>
      <c r="D1449" t="s">
        <v>20</v>
      </c>
      <c r="E1449" t="s">
        <v>72</v>
      </c>
      <c r="F1449">
        <v>19844.651999999998</v>
      </c>
      <c r="G1449">
        <v>18749.053</v>
      </c>
      <c r="H1449">
        <v>21273.833999999999</v>
      </c>
      <c r="I1449">
        <v>18240.677</v>
      </c>
      <c r="J1449">
        <v>19557.847000000002</v>
      </c>
      <c r="K1449">
        <v>20500.448</v>
      </c>
      <c r="L1449">
        <v>18985.857</v>
      </c>
      <c r="M1449">
        <v>16164.706</v>
      </c>
      <c r="N1449">
        <v>10451.43</v>
      </c>
      <c r="O1449">
        <v>12501.852000000001</v>
      </c>
      <c r="P1449">
        <v>8</v>
      </c>
    </row>
    <row r="1450" spans="1:16" x14ac:dyDescent="0.3">
      <c r="A1450" t="s">
        <v>1592</v>
      </c>
      <c r="B1450" t="s">
        <v>38</v>
      </c>
      <c r="C1450" t="s">
        <v>96</v>
      </c>
      <c r="D1450" t="s">
        <v>20</v>
      </c>
      <c r="E1450" t="s">
        <v>72</v>
      </c>
      <c r="F1450">
        <v>7516.8519999999999</v>
      </c>
      <c r="G1450">
        <v>9533.3919999999998</v>
      </c>
      <c r="H1450">
        <v>10369.598</v>
      </c>
      <c r="I1450">
        <v>13661.416999999999</v>
      </c>
      <c r="J1450">
        <v>14519.415000000001</v>
      </c>
      <c r="K1450">
        <v>15433.944</v>
      </c>
      <c r="L1450">
        <v>15443.416999999999</v>
      </c>
      <c r="M1450">
        <v>15329.361999999999</v>
      </c>
      <c r="N1450">
        <v>7353.8969999999999</v>
      </c>
      <c r="O1450">
        <v>10582.671</v>
      </c>
      <c r="P1450">
        <v>9</v>
      </c>
    </row>
    <row r="1451" spans="1:16" x14ac:dyDescent="0.3">
      <c r="A1451" t="s">
        <v>1593</v>
      </c>
      <c r="B1451" t="s">
        <v>32</v>
      </c>
      <c r="C1451" t="s">
        <v>96</v>
      </c>
      <c r="D1451" t="s">
        <v>20</v>
      </c>
      <c r="E1451" t="s">
        <v>72</v>
      </c>
      <c r="F1451">
        <v>11616.156000000001</v>
      </c>
      <c r="G1451">
        <v>11368.496999999999</v>
      </c>
      <c r="H1451">
        <v>12396.321</v>
      </c>
      <c r="I1451">
        <v>12928.744000000001</v>
      </c>
      <c r="J1451">
        <v>13001.839</v>
      </c>
      <c r="K1451">
        <v>13590.523999999999</v>
      </c>
      <c r="L1451">
        <v>15154.976000000001</v>
      </c>
      <c r="M1451">
        <v>15089.343000000001</v>
      </c>
      <c r="N1451">
        <v>8216.6650000000009</v>
      </c>
      <c r="O1451">
        <v>10089.429</v>
      </c>
      <c r="P1451">
        <v>10</v>
      </c>
    </row>
    <row r="1452" spans="1:16" x14ac:dyDescent="0.3">
      <c r="A1452" t="s">
        <v>1594</v>
      </c>
      <c r="B1452" t="s">
        <v>50</v>
      </c>
      <c r="C1452" t="s">
        <v>96</v>
      </c>
      <c r="D1452" t="s">
        <v>20</v>
      </c>
      <c r="E1452" t="s">
        <v>72</v>
      </c>
      <c r="F1452">
        <v>12858.147000000001</v>
      </c>
      <c r="G1452">
        <v>12725.118</v>
      </c>
      <c r="H1452">
        <v>13758.6</v>
      </c>
      <c r="I1452">
        <v>12283.502</v>
      </c>
      <c r="J1452">
        <v>11050.754999999999</v>
      </c>
      <c r="K1452">
        <v>11043.539000000001</v>
      </c>
      <c r="L1452">
        <v>11470.447</v>
      </c>
      <c r="M1452">
        <v>12556.18</v>
      </c>
      <c r="N1452">
        <v>8790.5869999999995</v>
      </c>
      <c r="O1452">
        <v>9417.2039999999997</v>
      </c>
      <c r="P1452">
        <v>11</v>
      </c>
    </row>
    <row r="1453" spans="1:16" x14ac:dyDescent="0.3">
      <c r="A1453" t="s">
        <v>1595</v>
      </c>
      <c r="B1453" t="s">
        <v>31</v>
      </c>
      <c r="C1453" t="s">
        <v>96</v>
      </c>
      <c r="D1453" t="s">
        <v>20</v>
      </c>
      <c r="E1453" t="s">
        <v>72</v>
      </c>
      <c r="F1453">
        <v>10362.758</v>
      </c>
      <c r="G1453">
        <v>10631.67</v>
      </c>
      <c r="H1453">
        <v>10835.897999999999</v>
      </c>
      <c r="I1453">
        <v>11654.369000000001</v>
      </c>
      <c r="J1453">
        <v>12317.273999999999</v>
      </c>
      <c r="K1453">
        <v>13040.812</v>
      </c>
      <c r="L1453">
        <v>13334.502</v>
      </c>
      <c r="M1453">
        <v>12179.232</v>
      </c>
      <c r="N1453">
        <v>7405.36</v>
      </c>
      <c r="O1453">
        <v>9022.5709999999999</v>
      </c>
      <c r="P1453">
        <v>12</v>
      </c>
    </row>
    <row r="1454" spans="1:16" x14ac:dyDescent="0.3">
      <c r="A1454" t="s">
        <v>1596</v>
      </c>
      <c r="B1454" t="s">
        <v>46</v>
      </c>
      <c r="C1454" t="s">
        <v>96</v>
      </c>
      <c r="D1454" t="s">
        <v>20</v>
      </c>
      <c r="E1454" t="s">
        <v>72</v>
      </c>
      <c r="F1454">
        <v>7908.348</v>
      </c>
      <c r="G1454">
        <v>7449.5309999999999</v>
      </c>
      <c r="H1454">
        <v>7403.3059999999996</v>
      </c>
      <c r="I1454">
        <v>7863.3440000000001</v>
      </c>
      <c r="J1454">
        <v>8288.6290000000008</v>
      </c>
      <c r="K1454">
        <v>8599.1010000000006</v>
      </c>
      <c r="L1454">
        <v>8604.9500000000007</v>
      </c>
      <c r="M1454">
        <v>9579.4539999999997</v>
      </c>
      <c r="N1454">
        <v>6078.6289999999999</v>
      </c>
      <c r="O1454">
        <v>8185.3090000000002</v>
      </c>
      <c r="P1454">
        <v>13</v>
      </c>
    </row>
    <row r="1455" spans="1:16" x14ac:dyDescent="0.3">
      <c r="A1455" t="s">
        <v>1597</v>
      </c>
      <c r="B1455" t="s">
        <v>36</v>
      </c>
      <c r="C1455" t="s">
        <v>96</v>
      </c>
      <c r="D1455" t="s">
        <v>20</v>
      </c>
      <c r="E1455" t="s">
        <v>72</v>
      </c>
      <c r="F1455">
        <v>6793.9390000000003</v>
      </c>
      <c r="G1455">
        <v>6363.1750000000002</v>
      </c>
      <c r="H1455">
        <v>6672.3119999999999</v>
      </c>
      <c r="I1455">
        <v>6158.4530000000004</v>
      </c>
      <c r="J1455">
        <v>6579.2709999999997</v>
      </c>
      <c r="K1455">
        <v>7218.1419999999998</v>
      </c>
      <c r="L1455">
        <v>7452.9009999999998</v>
      </c>
      <c r="M1455">
        <v>8847.5460000000003</v>
      </c>
      <c r="N1455">
        <v>5702.9390000000003</v>
      </c>
      <c r="O1455">
        <v>7447.1880000000001</v>
      </c>
      <c r="P1455">
        <v>14</v>
      </c>
    </row>
    <row r="1456" spans="1:16" x14ac:dyDescent="0.3">
      <c r="A1456" t="s">
        <v>1598</v>
      </c>
      <c r="B1456" t="s">
        <v>48</v>
      </c>
      <c r="C1456" t="s">
        <v>96</v>
      </c>
      <c r="D1456" t="s">
        <v>20</v>
      </c>
      <c r="E1456" t="s">
        <v>72</v>
      </c>
      <c r="F1456">
        <v>6097.0529999999999</v>
      </c>
      <c r="G1456">
        <v>7483.509</v>
      </c>
      <c r="H1456">
        <v>5955.8469999999998</v>
      </c>
      <c r="I1456">
        <v>6445.7910000000002</v>
      </c>
      <c r="J1456">
        <v>6760.1549999999997</v>
      </c>
      <c r="K1456">
        <v>6561.37</v>
      </c>
      <c r="L1456">
        <v>7325.56</v>
      </c>
      <c r="M1456">
        <v>8252.2579999999998</v>
      </c>
      <c r="N1456">
        <v>5713.4110000000001</v>
      </c>
      <c r="O1456">
        <v>6639.7820000000002</v>
      </c>
      <c r="P1456">
        <v>15</v>
      </c>
    </row>
    <row r="1457" spans="1:16" x14ac:dyDescent="0.3">
      <c r="A1457" t="s">
        <v>1599</v>
      </c>
      <c r="B1457" t="s">
        <v>25</v>
      </c>
      <c r="C1457" t="s">
        <v>96</v>
      </c>
      <c r="D1457" t="s">
        <v>20</v>
      </c>
      <c r="E1457" t="s">
        <v>72</v>
      </c>
      <c r="F1457">
        <v>5589.6760000000004</v>
      </c>
      <c r="G1457">
        <v>5555.0119999999997</v>
      </c>
      <c r="H1457">
        <v>4859.7470000000003</v>
      </c>
      <c r="I1457">
        <v>5676.8059999999996</v>
      </c>
      <c r="J1457">
        <v>6103.1109999999999</v>
      </c>
      <c r="K1457">
        <v>6077.4790000000003</v>
      </c>
      <c r="L1457">
        <v>6710.143</v>
      </c>
      <c r="M1457">
        <v>6202.7740000000003</v>
      </c>
      <c r="N1457">
        <v>4615.3159999999998</v>
      </c>
      <c r="O1457">
        <v>6537.4560000000001</v>
      </c>
      <c r="P1457">
        <v>16</v>
      </c>
    </row>
    <row r="1458" spans="1:16" x14ac:dyDescent="0.3">
      <c r="A1458" t="s">
        <v>1600</v>
      </c>
      <c r="B1458" t="s">
        <v>28</v>
      </c>
      <c r="C1458" t="s">
        <v>96</v>
      </c>
      <c r="D1458" t="s">
        <v>20</v>
      </c>
      <c r="E1458" t="s">
        <v>72</v>
      </c>
      <c r="F1458">
        <v>7301.8010000000004</v>
      </c>
      <c r="G1458">
        <v>7298.3810000000003</v>
      </c>
      <c r="H1458">
        <v>6506.4449999999997</v>
      </c>
      <c r="I1458">
        <v>7980.3280000000004</v>
      </c>
      <c r="J1458">
        <v>7914.1890000000003</v>
      </c>
      <c r="K1458">
        <v>7702.1549999999997</v>
      </c>
      <c r="L1458">
        <v>7850.7089999999998</v>
      </c>
      <c r="M1458">
        <v>9078.9330000000009</v>
      </c>
      <c r="N1458">
        <v>5891.0439999999999</v>
      </c>
      <c r="O1458">
        <v>6421.576</v>
      </c>
      <c r="P1458">
        <v>17</v>
      </c>
    </row>
    <row r="1459" spans="1:16" x14ac:dyDescent="0.3">
      <c r="A1459" t="s">
        <v>1601</v>
      </c>
      <c r="B1459" t="s">
        <v>41</v>
      </c>
      <c r="C1459" t="s">
        <v>96</v>
      </c>
      <c r="D1459" t="s">
        <v>20</v>
      </c>
      <c r="E1459" t="s">
        <v>72</v>
      </c>
      <c r="F1459">
        <v>7203.29</v>
      </c>
      <c r="G1459">
        <v>8389.8240000000005</v>
      </c>
      <c r="H1459">
        <v>9309.6090000000004</v>
      </c>
      <c r="I1459">
        <v>10057.674999999999</v>
      </c>
      <c r="J1459">
        <v>9970.5020000000004</v>
      </c>
      <c r="K1459">
        <v>10339.914000000001</v>
      </c>
      <c r="L1459">
        <v>11130.528</v>
      </c>
      <c r="M1459">
        <v>11034.735000000001</v>
      </c>
      <c r="N1459">
        <v>5154.1540000000005</v>
      </c>
      <c r="O1459">
        <v>5876.9139999999998</v>
      </c>
      <c r="P1459">
        <v>18</v>
      </c>
    </row>
    <row r="1460" spans="1:16" x14ac:dyDescent="0.3">
      <c r="A1460" t="s">
        <v>1602</v>
      </c>
      <c r="B1460" t="s">
        <v>40</v>
      </c>
      <c r="C1460" t="s">
        <v>96</v>
      </c>
      <c r="D1460" t="s">
        <v>20</v>
      </c>
      <c r="E1460" t="s">
        <v>72</v>
      </c>
      <c r="F1460">
        <v>6678.7</v>
      </c>
      <c r="G1460">
        <v>7206.2839999999997</v>
      </c>
      <c r="H1460">
        <v>7019.4520000000002</v>
      </c>
      <c r="I1460">
        <v>7730.0450000000001</v>
      </c>
      <c r="J1460">
        <v>7247.2160000000003</v>
      </c>
      <c r="K1460">
        <v>7787.5469999999996</v>
      </c>
      <c r="L1460">
        <v>8662.4240000000009</v>
      </c>
      <c r="M1460">
        <v>8864.3979999999992</v>
      </c>
      <c r="N1460">
        <v>4857.68</v>
      </c>
      <c r="O1460">
        <v>5252.2979999999998</v>
      </c>
      <c r="P1460">
        <v>19</v>
      </c>
    </row>
    <row r="1461" spans="1:16" x14ac:dyDescent="0.3">
      <c r="A1461" t="s">
        <v>1603</v>
      </c>
      <c r="B1461" t="s">
        <v>42</v>
      </c>
      <c r="C1461" t="s">
        <v>96</v>
      </c>
      <c r="D1461" t="s">
        <v>20</v>
      </c>
      <c r="E1461" t="s">
        <v>72</v>
      </c>
      <c r="F1461">
        <v>5675.607</v>
      </c>
      <c r="G1461">
        <v>6091.2610000000004</v>
      </c>
      <c r="H1461">
        <v>6346.0860000000002</v>
      </c>
      <c r="I1461">
        <v>6690.5249999999996</v>
      </c>
      <c r="J1461">
        <v>7577.61</v>
      </c>
      <c r="K1461">
        <v>7877.6120000000001</v>
      </c>
      <c r="L1461">
        <v>8029.4319999999998</v>
      </c>
      <c r="M1461">
        <v>7745.3919999999998</v>
      </c>
      <c r="N1461">
        <v>4053.2020000000002</v>
      </c>
      <c r="O1461">
        <v>5004.41</v>
      </c>
      <c r="P1461">
        <v>20</v>
      </c>
    </row>
    <row r="1462" spans="1:16" x14ac:dyDescent="0.3">
      <c r="A1462" t="s">
        <v>1604</v>
      </c>
      <c r="B1462" t="s">
        <v>37</v>
      </c>
      <c r="C1462" t="s">
        <v>96</v>
      </c>
      <c r="D1462" t="s">
        <v>20</v>
      </c>
      <c r="E1462" t="s">
        <v>72</v>
      </c>
      <c r="F1462">
        <v>4613.5460000000003</v>
      </c>
      <c r="G1462">
        <v>4724.1620000000003</v>
      </c>
      <c r="H1462">
        <v>4284.1949999999997</v>
      </c>
      <c r="I1462">
        <v>5175.9279999999999</v>
      </c>
      <c r="J1462">
        <v>5145.1949999999997</v>
      </c>
      <c r="K1462">
        <v>5362.6779999999999</v>
      </c>
      <c r="L1462">
        <v>6346.857</v>
      </c>
      <c r="M1462">
        <v>5905.8360000000002</v>
      </c>
      <c r="N1462">
        <v>4012.6640000000002</v>
      </c>
      <c r="O1462">
        <v>4862.0600000000004</v>
      </c>
      <c r="P1462">
        <v>21</v>
      </c>
    </row>
    <row r="1463" spans="1:16" x14ac:dyDescent="0.3">
      <c r="A1463" t="s">
        <v>1605</v>
      </c>
      <c r="B1463" t="s">
        <v>51</v>
      </c>
      <c r="C1463" t="s">
        <v>96</v>
      </c>
      <c r="D1463" t="s">
        <v>20</v>
      </c>
      <c r="E1463" t="s">
        <v>72</v>
      </c>
      <c r="F1463">
        <v>5390.1570000000002</v>
      </c>
      <c r="G1463">
        <v>5044.9269999999997</v>
      </c>
      <c r="H1463">
        <v>5089.3410000000003</v>
      </c>
      <c r="I1463">
        <v>5706.0929999999998</v>
      </c>
      <c r="J1463">
        <v>5555.3220000000001</v>
      </c>
      <c r="K1463">
        <v>5902.9679999999998</v>
      </c>
      <c r="L1463">
        <v>5759.5190000000002</v>
      </c>
      <c r="M1463">
        <v>5939.4110000000001</v>
      </c>
      <c r="N1463">
        <v>3231.9639999999999</v>
      </c>
      <c r="O1463">
        <v>4618.62</v>
      </c>
      <c r="P1463">
        <v>22</v>
      </c>
    </row>
    <row r="1464" spans="1:16" x14ac:dyDescent="0.3">
      <c r="A1464" t="s">
        <v>1606</v>
      </c>
      <c r="B1464" t="s">
        <v>47</v>
      </c>
      <c r="C1464" t="s">
        <v>96</v>
      </c>
      <c r="D1464" t="s">
        <v>20</v>
      </c>
      <c r="E1464" t="s">
        <v>72</v>
      </c>
      <c r="F1464">
        <v>5931.3220000000001</v>
      </c>
      <c r="G1464">
        <v>5443.26</v>
      </c>
      <c r="H1464">
        <v>5112.4669999999996</v>
      </c>
      <c r="I1464">
        <v>5150.7330000000002</v>
      </c>
      <c r="J1464">
        <v>4800.6880000000001</v>
      </c>
      <c r="K1464">
        <v>4965.6440000000002</v>
      </c>
      <c r="L1464">
        <v>5249.4350000000004</v>
      </c>
      <c r="M1464">
        <v>5710.2629999999999</v>
      </c>
      <c r="N1464">
        <v>4005.7629999999999</v>
      </c>
      <c r="O1464">
        <v>4522.6909999999998</v>
      </c>
      <c r="P1464">
        <v>23</v>
      </c>
    </row>
    <row r="1465" spans="1:16" x14ac:dyDescent="0.3">
      <c r="A1465" t="s">
        <v>1607</v>
      </c>
      <c r="B1465" t="s">
        <v>44</v>
      </c>
      <c r="C1465" t="s">
        <v>96</v>
      </c>
      <c r="D1465" t="s">
        <v>20</v>
      </c>
      <c r="E1465" t="s">
        <v>72</v>
      </c>
      <c r="F1465">
        <v>4777.0029999999997</v>
      </c>
      <c r="G1465">
        <v>4673.8789999999999</v>
      </c>
      <c r="H1465">
        <v>3955.152</v>
      </c>
      <c r="I1465">
        <v>4935.3549999999996</v>
      </c>
      <c r="J1465">
        <v>5468.2849999999999</v>
      </c>
      <c r="K1465">
        <v>6042.9840000000004</v>
      </c>
      <c r="L1465">
        <v>6258.018</v>
      </c>
      <c r="M1465">
        <v>6210.19</v>
      </c>
      <c r="N1465">
        <v>3680.9870000000001</v>
      </c>
      <c r="O1465">
        <v>4443.5860000000002</v>
      </c>
      <c r="P1465">
        <v>24</v>
      </c>
    </row>
    <row r="1466" spans="1:16" x14ac:dyDescent="0.3">
      <c r="A1466" t="s">
        <v>1608</v>
      </c>
      <c r="B1466" t="s">
        <v>27</v>
      </c>
      <c r="C1466" t="s">
        <v>96</v>
      </c>
      <c r="D1466" t="s">
        <v>20</v>
      </c>
      <c r="E1466" t="s">
        <v>72</v>
      </c>
      <c r="F1466">
        <v>5798.165</v>
      </c>
      <c r="G1466">
        <v>5361.3469999999998</v>
      </c>
      <c r="H1466">
        <v>5228.8320000000003</v>
      </c>
      <c r="I1466">
        <v>6077.7160000000003</v>
      </c>
      <c r="J1466">
        <v>5992.6260000000002</v>
      </c>
      <c r="K1466">
        <v>5977.2129999999997</v>
      </c>
      <c r="L1466">
        <v>5928.1779999999999</v>
      </c>
      <c r="M1466">
        <v>5969.8689999999997</v>
      </c>
      <c r="N1466">
        <v>3650.6329999999998</v>
      </c>
      <c r="O1466">
        <v>3920.857</v>
      </c>
      <c r="P1466">
        <v>25</v>
      </c>
    </row>
    <row r="1467" spans="1:16" x14ac:dyDescent="0.3">
      <c r="A1467" t="s">
        <v>1609</v>
      </c>
      <c r="B1467" t="s">
        <v>24</v>
      </c>
      <c r="C1467" t="s">
        <v>96</v>
      </c>
      <c r="D1467" t="s">
        <v>20</v>
      </c>
      <c r="E1467" t="s">
        <v>72</v>
      </c>
      <c r="F1467">
        <v>4123.9560000000001</v>
      </c>
      <c r="G1467">
        <v>4254.5600000000004</v>
      </c>
      <c r="H1467">
        <v>4821.9170000000004</v>
      </c>
      <c r="I1467">
        <v>4434.03</v>
      </c>
      <c r="J1467">
        <v>4174.4539999999997</v>
      </c>
      <c r="K1467">
        <v>3920.2089999999998</v>
      </c>
      <c r="L1467">
        <v>4106.8509999999997</v>
      </c>
      <c r="M1467">
        <v>4181.25</v>
      </c>
      <c r="N1467">
        <v>2764.3310000000001</v>
      </c>
      <c r="O1467">
        <v>3406.1489999999999</v>
      </c>
      <c r="P1467">
        <v>26</v>
      </c>
    </row>
    <row r="1468" spans="1:16" x14ac:dyDescent="0.3">
      <c r="A1468" t="s">
        <v>1610</v>
      </c>
      <c r="B1468" t="s">
        <v>14</v>
      </c>
      <c r="C1468" t="s">
        <v>96</v>
      </c>
      <c r="D1468" t="s">
        <v>20</v>
      </c>
      <c r="E1468" t="s">
        <v>72</v>
      </c>
      <c r="F1468">
        <v>2817.6149999999998</v>
      </c>
      <c r="G1468">
        <v>2902.1860000000001</v>
      </c>
      <c r="H1468">
        <v>3013.8490000000002</v>
      </c>
      <c r="I1468">
        <v>3390.24</v>
      </c>
      <c r="J1468">
        <v>3669.9319999999998</v>
      </c>
      <c r="K1468">
        <v>3928.1350000000002</v>
      </c>
      <c r="L1468">
        <v>4396.16</v>
      </c>
      <c r="M1468">
        <v>4234.9470000000001</v>
      </c>
      <c r="N1468">
        <v>2534.2730000000001</v>
      </c>
      <c r="O1468">
        <v>3363.5569999999998</v>
      </c>
      <c r="P1468">
        <v>27</v>
      </c>
    </row>
    <row r="1469" spans="1:16" x14ac:dyDescent="0.3">
      <c r="A1469" t="s">
        <v>1611</v>
      </c>
      <c r="B1469" t="s">
        <v>33</v>
      </c>
      <c r="C1469" t="s">
        <v>96</v>
      </c>
      <c r="D1469" t="s">
        <v>20</v>
      </c>
      <c r="E1469" t="s">
        <v>72</v>
      </c>
      <c r="F1469">
        <v>3314.9769999999999</v>
      </c>
      <c r="G1469">
        <v>3399.248</v>
      </c>
      <c r="H1469">
        <v>3749.5569999999998</v>
      </c>
      <c r="I1469">
        <v>4358.9110000000001</v>
      </c>
      <c r="J1469">
        <v>4093.143</v>
      </c>
      <c r="K1469">
        <v>3939.6559999999999</v>
      </c>
      <c r="L1469">
        <v>4504.4080000000004</v>
      </c>
      <c r="M1469">
        <v>4314.009</v>
      </c>
      <c r="N1469">
        <v>2214.3319999999999</v>
      </c>
      <c r="O1469">
        <v>2829.732</v>
      </c>
      <c r="P1469">
        <v>28</v>
      </c>
    </row>
    <row r="1470" spans="1:16" x14ac:dyDescent="0.3">
      <c r="A1470" t="s">
        <v>1612</v>
      </c>
      <c r="B1470" t="s">
        <v>26</v>
      </c>
      <c r="C1470" t="s">
        <v>96</v>
      </c>
      <c r="D1470" t="s">
        <v>20</v>
      </c>
      <c r="E1470" t="s">
        <v>72</v>
      </c>
      <c r="F1470">
        <v>3222.6770000000001</v>
      </c>
      <c r="G1470">
        <v>2873.7689999999998</v>
      </c>
      <c r="H1470">
        <v>3391.0650000000001</v>
      </c>
      <c r="I1470">
        <v>3212.5630000000001</v>
      </c>
      <c r="J1470">
        <v>3365.5920000000001</v>
      </c>
      <c r="K1470">
        <v>3643.0790000000002</v>
      </c>
      <c r="L1470">
        <v>3353.7469999999998</v>
      </c>
      <c r="M1470">
        <v>3359.0880000000002</v>
      </c>
      <c r="N1470">
        <v>1989.704</v>
      </c>
      <c r="O1470">
        <v>2726.7249999999999</v>
      </c>
      <c r="P1470">
        <v>29</v>
      </c>
    </row>
    <row r="1471" spans="1:16" x14ac:dyDescent="0.3">
      <c r="A1471" t="s">
        <v>1613</v>
      </c>
      <c r="B1471" t="s">
        <v>30</v>
      </c>
      <c r="C1471" t="s">
        <v>96</v>
      </c>
      <c r="D1471" t="s">
        <v>20</v>
      </c>
      <c r="E1471" t="s">
        <v>72</v>
      </c>
      <c r="F1471">
        <v>2273.3040000000001</v>
      </c>
      <c r="G1471">
        <v>2088.8359999999998</v>
      </c>
      <c r="H1471">
        <v>2281.06</v>
      </c>
      <c r="I1471">
        <v>2430.076</v>
      </c>
      <c r="J1471">
        <v>2517.9470000000001</v>
      </c>
      <c r="K1471">
        <v>2561.0839999999998</v>
      </c>
      <c r="L1471">
        <v>2739.3029999999999</v>
      </c>
      <c r="M1471">
        <v>2716.288</v>
      </c>
      <c r="N1471">
        <v>1858.8</v>
      </c>
      <c r="O1471">
        <v>2284.3310000000001</v>
      </c>
      <c r="P1471">
        <v>30</v>
      </c>
    </row>
    <row r="1472" spans="1:16" x14ac:dyDescent="0.3">
      <c r="A1472" t="s">
        <v>1614</v>
      </c>
      <c r="B1472" t="s">
        <v>52</v>
      </c>
      <c r="C1472" t="s">
        <v>96</v>
      </c>
      <c r="D1472" t="s">
        <v>20</v>
      </c>
      <c r="E1472" t="s">
        <v>72</v>
      </c>
      <c r="F1472">
        <v>2156.4160000000002</v>
      </c>
      <c r="G1472">
        <v>2136.0279999999998</v>
      </c>
      <c r="H1472">
        <v>2196.989</v>
      </c>
      <c r="I1472">
        <v>2484.2849999999999</v>
      </c>
      <c r="J1472">
        <v>2614.3240000000001</v>
      </c>
      <c r="K1472">
        <v>2657.2710000000002</v>
      </c>
      <c r="L1472">
        <v>2747.6370000000002</v>
      </c>
      <c r="M1472">
        <v>2467.5810000000001</v>
      </c>
      <c r="N1472">
        <v>1427.904</v>
      </c>
      <c r="O1472">
        <v>1756.971</v>
      </c>
      <c r="P1472">
        <v>31</v>
      </c>
    </row>
    <row r="1473" spans="1:16" x14ac:dyDescent="0.3">
      <c r="A1473" t="s">
        <v>1615</v>
      </c>
      <c r="B1473" t="s">
        <v>49</v>
      </c>
      <c r="C1473" t="s">
        <v>96</v>
      </c>
      <c r="D1473" t="s">
        <v>20</v>
      </c>
      <c r="E1473" t="s">
        <v>72</v>
      </c>
      <c r="F1473">
        <v>1285.5989999999999</v>
      </c>
      <c r="G1473">
        <v>1260.2270000000001</v>
      </c>
      <c r="H1473">
        <v>1254.076</v>
      </c>
      <c r="I1473">
        <v>1511.9469999999999</v>
      </c>
      <c r="J1473">
        <v>1516.0730000000001</v>
      </c>
      <c r="K1473">
        <v>1634.9570000000001</v>
      </c>
      <c r="L1473">
        <v>1427.076</v>
      </c>
      <c r="M1473">
        <v>1589.1079999999999</v>
      </c>
      <c r="N1473">
        <v>724.90899999999999</v>
      </c>
      <c r="O1473">
        <v>760.86099999999999</v>
      </c>
      <c r="P1473">
        <v>32</v>
      </c>
    </row>
    <row r="1474" spans="1:16" x14ac:dyDescent="0.3">
      <c r="A1474" t="s">
        <v>1616</v>
      </c>
      <c r="B1474" t="s">
        <v>29</v>
      </c>
      <c r="C1474" t="s">
        <v>96</v>
      </c>
      <c r="D1474" t="s">
        <v>20</v>
      </c>
      <c r="E1474" t="s">
        <v>73</v>
      </c>
      <c r="F1474">
        <v>71049.259999999995</v>
      </c>
      <c r="G1474">
        <v>72650.229000000007</v>
      </c>
      <c r="H1474">
        <v>72985.945000000007</v>
      </c>
      <c r="I1474">
        <v>76010.918000000005</v>
      </c>
      <c r="J1474">
        <v>77704.864000000001</v>
      </c>
      <c r="K1474">
        <v>76209.163</v>
      </c>
      <c r="L1474">
        <v>77302.203999999998</v>
      </c>
      <c r="M1474">
        <v>78299.327999999994</v>
      </c>
      <c r="N1474">
        <v>57990.705999999998</v>
      </c>
      <c r="O1474">
        <v>60890.574999999997</v>
      </c>
      <c r="P1474">
        <v>1</v>
      </c>
    </row>
    <row r="1475" spans="1:16" x14ac:dyDescent="0.3">
      <c r="A1475" t="s">
        <v>1617</v>
      </c>
      <c r="B1475" t="s">
        <v>35</v>
      </c>
      <c r="C1475" t="s">
        <v>96</v>
      </c>
      <c r="D1475" t="s">
        <v>20</v>
      </c>
      <c r="E1475" t="s">
        <v>73</v>
      </c>
      <c r="F1475">
        <v>31906.202000000001</v>
      </c>
      <c r="G1475">
        <v>33169.381000000001</v>
      </c>
      <c r="H1475">
        <v>34562.786999999997</v>
      </c>
      <c r="I1475">
        <v>36482.089</v>
      </c>
      <c r="J1475">
        <v>37897.152000000002</v>
      </c>
      <c r="K1475">
        <v>38407.709000000003</v>
      </c>
      <c r="L1475">
        <v>38046.843000000001</v>
      </c>
      <c r="M1475">
        <v>40064.675000000003</v>
      </c>
      <c r="N1475">
        <v>34403.199000000001</v>
      </c>
      <c r="O1475">
        <v>36245.546999999999</v>
      </c>
      <c r="P1475">
        <v>2</v>
      </c>
    </row>
    <row r="1476" spans="1:16" x14ac:dyDescent="0.3">
      <c r="A1476" t="s">
        <v>1618</v>
      </c>
      <c r="B1476" t="s">
        <v>34</v>
      </c>
      <c r="C1476" t="s">
        <v>96</v>
      </c>
      <c r="D1476" t="s">
        <v>20</v>
      </c>
      <c r="E1476" t="s">
        <v>73</v>
      </c>
      <c r="F1476">
        <v>21729.406999999999</v>
      </c>
      <c r="G1476">
        <v>21578.544999999998</v>
      </c>
      <c r="H1476">
        <v>21746.670999999998</v>
      </c>
      <c r="I1476">
        <v>21979.821</v>
      </c>
      <c r="J1476">
        <v>23187.895</v>
      </c>
      <c r="K1476">
        <v>23524.507000000001</v>
      </c>
      <c r="L1476">
        <v>23563.235000000001</v>
      </c>
      <c r="M1476">
        <v>23762.839</v>
      </c>
      <c r="N1476">
        <v>20534.546999999999</v>
      </c>
      <c r="O1476">
        <v>20769.771000000001</v>
      </c>
      <c r="P1476">
        <v>3</v>
      </c>
    </row>
    <row r="1477" spans="1:16" x14ac:dyDescent="0.3">
      <c r="A1477" t="s">
        <v>1619</v>
      </c>
      <c r="B1477" t="s">
        <v>50</v>
      </c>
      <c r="C1477" t="s">
        <v>96</v>
      </c>
      <c r="D1477" t="s">
        <v>20</v>
      </c>
      <c r="E1477" t="s">
        <v>73</v>
      </c>
      <c r="F1477">
        <v>17118.989000000001</v>
      </c>
      <c r="G1477">
        <v>17057.738000000001</v>
      </c>
      <c r="H1477">
        <v>16756.152999999998</v>
      </c>
      <c r="I1477">
        <v>17984.861000000001</v>
      </c>
      <c r="J1477">
        <v>17514.891</v>
      </c>
      <c r="K1477">
        <v>16784.878000000001</v>
      </c>
      <c r="L1477">
        <v>17073.407999999999</v>
      </c>
      <c r="M1477">
        <v>18235.437000000002</v>
      </c>
      <c r="N1477">
        <v>15222.201999999999</v>
      </c>
      <c r="O1477">
        <v>15167.739</v>
      </c>
      <c r="P1477">
        <v>4</v>
      </c>
    </row>
    <row r="1478" spans="1:16" x14ac:dyDescent="0.3">
      <c r="A1478" t="s">
        <v>1620</v>
      </c>
      <c r="B1478" t="s">
        <v>39</v>
      </c>
      <c r="C1478" t="s">
        <v>96</v>
      </c>
      <c r="D1478" t="s">
        <v>20</v>
      </c>
      <c r="E1478" t="s">
        <v>73</v>
      </c>
      <c r="F1478">
        <v>16028.501</v>
      </c>
      <c r="G1478">
        <v>16065.914000000001</v>
      </c>
      <c r="H1478">
        <v>15156.754000000001</v>
      </c>
      <c r="I1478">
        <v>15762.344999999999</v>
      </c>
      <c r="J1478">
        <v>16246.498</v>
      </c>
      <c r="K1478">
        <v>16183.386</v>
      </c>
      <c r="L1478">
        <v>16596.562000000002</v>
      </c>
      <c r="M1478">
        <v>16695.663</v>
      </c>
      <c r="N1478">
        <v>13741.528</v>
      </c>
      <c r="O1478">
        <v>14968.949000000001</v>
      </c>
      <c r="P1478">
        <v>5</v>
      </c>
    </row>
    <row r="1479" spans="1:16" x14ac:dyDescent="0.3">
      <c r="A1479" t="s">
        <v>1621</v>
      </c>
      <c r="B1479" t="s">
        <v>31</v>
      </c>
      <c r="C1479" t="s">
        <v>96</v>
      </c>
      <c r="D1479" t="s">
        <v>20</v>
      </c>
      <c r="E1479" t="s">
        <v>73</v>
      </c>
      <c r="F1479">
        <v>13050.52</v>
      </c>
      <c r="G1479">
        <v>13569.263000000001</v>
      </c>
      <c r="H1479">
        <v>14035.205</v>
      </c>
      <c r="I1479">
        <v>14617.739</v>
      </c>
      <c r="J1479">
        <v>14507.839</v>
      </c>
      <c r="K1479">
        <v>14210.325999999999</v>
      </c>
      <c r="L1479">
        <v>13982.025</v>
      </c>
      <c r="M1479">
        <v>14258.768</v>
      </c>
      <c r="N1479">
        <v>12444.6</v>
      </c>
      <c r="O1479">
        <v>13526.237999999999</v>
      </c>
      <c r="P1479">
        <v>6</v>
      </c>
    </row>
    <row r="1480" spans="1:16" x14ac:dyDescent="0.3">
      <c r="A1480" t="s">
        <v>1622</v>
      </c>
      <c r="B1480" t="s">
        <v>46</v>
      </c>
      <c r="C1480" t="s">
        <v>96</v>
      </c>
      <c r="D1480" t="s">
        <v>20</v>
      </c>
      <c r="E1480" t="s">
        <v>73</v>
      </c>
      <c r="F1480">
        <v>10495.267</v>
      </c>
      <c r="G1480">
        <v>10928.317999999999</v>
      </c>
      <c r="H1480">
        <v>11100.058000000001</v>
      </c>
      <c r="I1480">
        <v>11323.522999999999</v>
      </c>
      <c r="J1480">
        <v>11752.403</v>
      </c>
      <c r="K1480">
        <v>11677.567999999999</v>
      </c>
      <c r="L1480">
        <v>12200.415999999999</v>
      </c>
      <c r="M1480">
        <v>12313.745000000001</v>
      </c>
      <c r="N1480">
        <v>11010.249</v>
      </c>
      <c r="O1480">
        <v>11236.406999999999</v>
      </c>
      <c r="P1480">
        <v>7</v>
      </c>
    </row>
    <row r="1481" spans="1:16" x14ac:dyDescent="0.3">
      <c r="A1481" t="s">
        <v>1623</v>
      </c>
      <c r="B1481" t="s">
        <v>41</v>
      </c>
      <c r="C1481" t="s">
        <v>96</v>
      </c>
      <c r="D1481" t="s">
        <v>20</v>
      </c>
      <c r="E1481" t="s">
        <v>73</v>
      </c>
      <c r="F1481">
        <v>10764.962</v>
      </c>
      <c r="G1481">
        <v>11213.191999999999</v>
      </c>
      <c r="H1481">
        <v>10832.411</v>
      </c>
      <c r="I1481">
        <v>11191.843999999999</v>
      </c>
      <c r="J1481">
        <v>11313.088</v>
      </c>
      <c r="K1481">
        <v>11686.867</v>
      </c>
      <c r="L1481">
        <v>11423.138999999999</v>
      </c>
      <c r="M1481">
        <v>11414.887000000001</v>
      </c>
      <c r="N1481">
        <v>11083.091</v>
      </c>
      <c r="O1481">
        <v>10695.677</v>
      </c>
      <c r="P1481">
        <v>8</v>
      </c>
    </row>
    <row r="1482" spans="1:16" x14ac:dyDescent="0.3">
      <c r="A1482" t="s">
        <v>1624</v>
      </c>
      <c r="B1482" t="s">
        <v>44</v>
      </c>
      <c r="C1482" t="s">
        <v>96</v>
      </c>
      <c r="D1482" t="s">
        <v>20</v>
      </c>
      <c r="E1482" t="s">
        <v>73</v>
      </c>
      <c r="F1482">
        <v>11775.463</v>
      </c>
      <c r="G1482">
        <v>12132.409</v>
      </c>
      <c r="H1482">
        <v>12537.391</v>
      </c>
      <c r="I1482">
        <v>12872.755999999999</v>
      </c>
      <c r="J1482">
        <v>13261.148999999999</v>
      </c>
      <c r="K1482">
        <v>13026.878000000001</v>
      </c>
      <c r="L1482">
        <v>12936.194</v>
      </c>
      <c r="M1482">
        <v>13318</v>
      </c>
      <c r="N1482">
        <v>10039.941000000001</v>
      </c>
      <c r="O1482">
        <v>10688.525</v>
      </c>
      <c r="P1482">
        <v>9</v>
      </c>
    </row>
    <row r="1483" spans="1:16" x14ac:dyDescent="0.3">
      <c r="A1483" t="s">
        <v>1625</v>
      </c>
      <c r="B1483" t="s">
        <v>22</v>
      </c>
      <c r="C1483" t="s">
        <v>96</v>
      </c>
      <c r="D1483" t="s">
        <v>20</v>
      </c>
      <c r="E1483" t="s">
        <v>73</v>
      </c>
      <c r="F1483">
        <v>10640.880999999999</v>
      </c>
      <c r="G1483">
        <v>10652.047</v>
      </c>
      <c r="H1483">
        <v>10597.626</v>
      </c>
      <c r="I1483">
        <v>10641.69</v>
      </c>
      <c r="J1483">
        <v>10997.449000000001</v>
      </c>
      <c r="K1483">
        <v>11300.272000000001</v>
      </c>
      <c r="L1483">
        <v>11647.191999999999</v>
      </c>
      <c r="M1483">
        <v>11362.829</v>
      </c>
      <c r="N1483">
        <v>9879.5730000000003</v>
      </c>
      <c r="O1483">
        <v>10300.893</v>
      </c>
      <c r="P1483">
        <v>10</v>
      </c>
    </row>
    <row r="1484" spans="1:16" x14ac:dyDescent="0.3">
      <c r="A1484" t="s">
        <v>1626</v>
      </c>
      <c r="B1484" t="s">
        <v>36</v>
      </c>
      <c r="C1484" t="s">
        <v>96</v>
      </c>
      <c r="D1484" t="s">
        <v>20</v>
      </c>
      <c r="E1484" t="s">
        <v>73</v>
      </c>
      <c r="F1484">
        <v>10037.705</v>
      </c>
      <c r="G1484">
        <v>10619.85</v>
      </c>
      <c r="H1484">
        <v>10531.663</v>
      </c>
      <c r="I1484">
        <v>10302.012000000001</v>
      </c>
      <c r="J1484">
        <v>10504.879000000001</v>
      </c>
      <c r="K1484">
        <v>10725.205</v>
      </c>
      <c r="L1484">
        <v>10924.048000000001</v>
      </c>
      <c r="M1484">
        <v>10839.772999999999</v>
      </c>
      <c r="N1484">
        <v>9657.1710000000003</v>
      </c>
      <c r="O1484">
        <v>10180.102999999999</v>
      </c>
      <c r="P1484">
        <v>11</v>
      </c>
    </row>
    <row r="1485" spans="1:16" x14ac:dyDescent="0.3">
      <c r="A1485" t="s">
        <v>1627</v>
      </c>
      <c r="B1485" t="s">
        <v>45</v>
      </c>
      <c r="C1485" t="s">
        <v>96</v>
      </c>
      <c r="D1485" t="s">
        <v>20</v>
      </c>
      <c r="E1485" t="s">
        <v>73</v>
      </c>
      <c r="F1485">
        <v>10359.663</v>
      </c>
      <c r="G1485">
        <v>10336.154</v>
      </c>
      <c r="H1485">
        <v>10259.674999999999</v>
      </c>
      <c r="I1485">
        <v>10658.509</v>
      </c>
      <c r="J1485">
        <v>10782.335999999999</v>
      </c>
      <c r="K1485">
        <v>10928.782999999999</v>
      </c>
      <c r="L1485">
        <v>10961.608</v>
      </c>
      <c r="M1485">
        <v>11036.98</v>
      </c>
      <c r="N1485">
        <v>9325.0280000000002</v>
      </c>
      <c r="O1485">
        <v>9619.277</v>
      </c>
      <c r="P1485">
        <v>12</v>
      </c>
    </row>
    <row r="1486" spans="1:16" x14ac:dyDescent="0.3">
      <c r="A1486" t="s">
        <v>1628</v>
      </c>
      <c r="B1486" t="s">
        <v>48</v>
      </c>
      <c r="C1486" t="s">
        <v>96</v>
      </c>
      <c r="D1486" t="s">
        <v>20</v>
      </c>
      <c r="E1486" t="s">
        <v>73</v>
      </c>
      <c r="F1486">
        <v>10465.156999999999</v>
      </c>
      <c r="G1486">
        <v>10642.029</v>
      </c>
      <c r="H1486">
        <v>10671.323</v>
      </c>
      <c r="I1486">
        <v>10911.15</v>
      </c>
      <c r="J1486">
        <v>10831.713</v>
      </c>
      <c r="K1486">
        <v>10601.153</v>
      </c>
      <c r="L1486">
        <v>10794.918</v>
      </c>
      <c r="M1486">
        <v>10631.312</v>
      </c>
      <c r="N1486">
        <v>9244.7610000000004</v>
      </c>
      <c r="O1486">
        <v>9609.0040000000008</v>
      </c>
      <c r="P1486">
        <v>13</v>
      </c>
    </row>
    <row r="1487" spans="1:16" x14ac:dyDescent="0.3">
      <c r="A1487" t="s">
        <v>1629</v>
      </c>
      <c r="B1487" t="s">
        <v>28</v>
      </c>
      <c r="C1487" t="s">
        <v>96</v>
      </c>
      <c r="D1487" t="s">
        <v>20</v>
      </c>
      <c r="E1487" t="s">
        <v>73</v>
      </c>
      <c r="F1487">
        <v>9564.6779999999999</v>
      </c>
      <c r="G1487">
        <v>9590.5229999999992</v>
      </c>
      <c r="H1487">
        <v>9198.2029999999995</v>
      </c>
      <c r="I1487">
        <v>9444.5570000000007</v>
      </c>
      <c r="J1487">
        <v>9781.2060000000001</v>
      </c>
      <c r="K1487">
        <v>9594.2569999999996</v>
      </c>
      <c r="L1487">
        <v>9511.8490000000002</v>
      </c>
      <c r="M1487">
        <v>9575.5450000000001</v>
      </c>
      <c r="N1487">
        <v>8560.92</v>
      </c>
      <c r="O1487">
        <v>8933.2029999999995</v>
      </c>
      <c r="P1487">
        <v>14</v>
      </c>
    </row>
    <row r="1488" spans="1:16" x14ac:dyDescent="0.3">
      <c r="A1488" t="s">
        <v>1630</v>
      </c>
      <c r="B1488" t="s">
        <v>27</v>
      </c>
      <c r="C1488" t="s">
        <v>96</v>
      </c>
      <c r="D1488" t="s">
        <v>20</v>
      </c>
      <c r="E1488" t="s">
        <v>73</v>
      </c>
      <c r="F1488">
        <v>6935.2730000000001</v>
      </c>
      <c r="G1488">
        <v>6970.7129999999997</v>
      </c>
      <c r="H1488">
        <v>7363.5290000000005</v>
      </c>
      <c r="I1488">
        <v>7349.5929999999998</v>
      </c>
      <c r="J1488">
        <v>7618.5559999999996</v>
      </c>
      <c r="K1488">
        <v>7197.6890000000003</v>
      </c>
      <c r="L1488">
        <v>7118.098</v>
      </c>
      <c r="M1488">
        <v>7554.3090000000002</v>
      </c>
      <c r="N1488">
        <v>7059.9920000000002</v>
      </c>
      <c r="O1488">
        <v>6957.9260000000004</v>
      </c>
      <c r="P1488">
        <v>15</v>
      </c>
    </row>
    <row r="1489" spans="1:16" x14ac:dyDescent="0.3">
      <c r="A1489" t="s">
        <v>1631</v>
      </c>
      <c r="B1489" t="s">
        <v>40</v>
      </c>
      <c r="C1489" t="s">
        <v>96</v>
      </c>
      <c r="D1489" t="s">
        <v>20</v>
      </c>
      <c r="E1489" t="s">
        <v>73</v>
      </c>
      <c r="F1489">
        <v>6741.7110000000002</v>
      </c>
      <c r="G1489">
        <v>6671.1239999999998</v>
      </c>
      <c r="H1489">
        <v>6869.81</v>
      </c>
      <c r="I1489">
        <v>7211.2389999999996</v>
      </c>
      <c r="J1489">
        <v>6894.1809999999996</v>
      </c>
      <c r="K1489">
        <v>7014.5659999999998</v>
      </c>
      <c r="L1489">
        <v>7608.7219999999998</v>
      </c>
      <c r="M1489">
        <v>7550.9440000000004</v>
      </c>
      <c r="N1489">
        <v>6786.7039999999997</v>
      </c>
      <c r="O1489">
        <v>6893.3379999999997</v>
      </c>
      <c r="P1489">
        <v>16</v>
      </c>
    </row>
    <row r="1490" spans="1:16" x14ac:dyDescent="0.3">
      <c r="A1490" t="s">
        <v>1632</v>
      </c>
      <c r="B1490" t="s">
        <v>25</v>
      </c>
      <c r="C1490" t="s">
        <v>96</v>
      </c>
      <c r="D1490" t="s">
        <v>20</v>
      </c>
      <c r="E1490" t="s">
        <v>73</v>
      </c>
      <c r="F1490">
        <v>7091.5169999999998</v>
      </c>
      <c r="G1490">
        <v>7039.4780000000001</v>
      </c>
      <c r="H1490">
        <v>6780.0680000000002</v>
      </c>
      <c r="I1490">
        <v>6901.9880000000003</v>
      </c>
      <c r="J1490">
        <v>7338.3980000000001</v>
      </c>
      <c r="K1490">
        <v>7400.393</v>
      </c>
      <c r="L1490">
        <v>7134.107</v>
      </c>
      <c r="M1490">
        <v>6998.2969999999996</v>
      </c>
      <c r="N1490">
        <v>6309.4179999999997</v>
      </c>
      <c r="O1490">
        <v>6731.2470000000003</v>
      </c>
      <c r="P1490">
        <v>17</v>
      </c>
    </row>
    <row r="1491" spans="1:16" x14ac:dyDescent="0.3">
      <c r="A1491" t="s">
        <v>1633</v>
      </c>
      <c r="B1491" t="s">
        <v>51</v>
      </c>
      <c r="C1491" t="s">
        <v>96</v>
      </c>
      <c r="D1491" t="s">
        <v>20</v>
      </c>
      <c r="E1491" t="s">
        <v>73</v>
      </c>
      <c r="F1491">
        <v>6299.66</v>
      </c>
      <c r="G1491">
        <v>6445.9279999999999</v>
      </c>
      <c r="H1491">
        <v>6475.6450000000004</v>
      </c>
      <c r="I1491">
        <v>6428.2539999999999</v>
      </c>
      <c r="J1491">
        <v>6487.0630000000001</v>
      </c>
      <c r="K1491">
        <v>6527.5510000000004</v>
      </c>
      <c r="L1491">
        <v>6569.1980000000003</v>
      </c>
      <c r="M1491">
        <v>6533.3180000000002</v>
      </c>
      <c r="N1491">
        <v>5879.3249999999998</v>
      </c>
      <c r="O1491">
        <v>6329.7759999999998</v>
      </c>
      <c r="P1491">
        <v>18</v>
      </c>
    </row>
    <row r="1492" spans="1:16" x14ac:dyDescent="0.3">
      <c r="A1492" t="s">
        <v>1634</v>
      </c>
      <c r="B1492" t="s">
        <v>42</v>
      </c>
      <c r="C1492" t="s">
        <v>96</v>
      </c>
      <c r="D1492" t="s">
        <v>20</v>
      </c>
      <c r="E1492" t="s">
        <v>73</v>
      </c>
      <c r="F1492">
        <v>5677.4780000000001</v>
      </c>
      <c r="G1492">
        <v>5599.893</v>
      </c>
      <c r="H1492">
        <v>5941.3440000000001</v>
      </c>
      <c r="I1492">
        <v>6108.2250000000004</v>
      </c>
      <c r="J1492">
        <v>6109.4660000000003</v>
      </c>
      <c r="K1492">
        <v>6369.5439999999999</v>
      </c>
      <c r="L1492">
        <v>6424.5460000000003</v>
      </c>
      <c r="M1492">
        <v>6162.5540000000001</v>
      </c>
      <c r="N1492">
        <v>5529.3029999999999</v>
      </c>
      <c r="O1492">
        <v>6024.5110000000004</v>
      </c>
      <c r="P1492">
        <v>19</v>
      </c>
    </row>
    <row r="1493" spans="1:16" x14ac:dyDescent="0.3">
      <c r="A1493" t="s">
        <v>1635</v>
      </c>
      <c r="B1493" t="s">
        <v>37</v>
      </c>
      <c r="C1493" t="s">
        <v>96</v>
      </c>
      <c r="D1493" t="s">
        <v>20</v>
      </c>
      <c r="E1493" t="s">
        <v>73</v>
      </c>
      <c r="F1493">
        <v>5054.3879999999999</v>
      </c>
      <c r="G1493">
        <v>5290.4110000000001</v>
      </c>
      <c r="H1493">
        <v>5378.8860000000004</v>
      </c>
      <c r="I1493">
        <v>5558.93</v>
      </c>
      <c r="J1493">
        <v>5761.5870000000004</v>
      </c>
      <c r="K1493">
        <v>5769.973</v>
      </c>
      <c r="L1493">
        <v>5791.4440000000004</v>
      </c>
      <c r="M1493">
        <v>6096.0320000000002</v>
      </c>
      <c r="N1493">
        <v>5536.3540000000003</v>
      </c>
      <c r="O1493">
        <v>5789.14</v>
      </c>
      <c r="P1493">
        <v>20</v>
      </c>
    </row>
    <row r="1494" spans="1:16" x14ac:dyDescent="0.3">
      <c r="A1494" t="s">
        <v>1636</v>
      </c>
      <c r="B1494" t="s">
        <v>32</v>
      </c>
      <c r="C1494" t="s">
        <v>96</v>
      </c>
      <c r="D1494" t="s">
        <v>20</v>
      </c>
      <c r="E1494" t="s">
        <v>73</v>
      </c>
      <c r="F1494">
        <v>5566.0060000000003</v>
      </c>
      <c r="G1494">
        <v>5676.2330000000002</v>
      </c>
      <c r="H1494">
        <v>5814.46</v>
      </c>
      <c r="I1494">
        <v>5861.7060000000001</v>
      </c>
      <c r="J1494">
        <v>6179.1980000000003</v>
      </c>
      <c r="K1494">
        <v>6178.8419999999996</v>
      </c>
      <c r="L1494">
        <v>6382.3860000000004</v>
      </c>
      <c r="M1494">
        <v>6258.9759999999997</v>
      </c>
      <c r="N1494">
        <v>5334.2259999999997</v>
      </c>
      <c r="O1494">
        <v>5669.5789999999997</v>
      </c>
      <c r="P1494">
        <v>21</v>
      </c>
    </row>
    <row r="1495" spans="1:16" x14ac:dyDescent="0.3">
      <c r="A1495" t="s">
        <v>1637</v>
      </c>
      <c r="B1495" t="s">
        <v>47</v>
      </c>
      <c r="C1495" t="s">
        <v>96</v>
      </c>
      <c r="D1495" t="s">
        <v>20</v>
      </c>
      <c r="E1495" t="s">
        <v>73</v>
      </c>
      <c r="F1495">
        <v>5766.482</v>
      </c>
      <c r="G1495">
        <v>5977.8</v>
      </c>
      <c r="H1495">
        <v>6203.1480000000001</v>
      </c>
      <c r="I1495">
        <v>6553.02</v>
      </c>
      <c r="J1495">
        <v>6450.7120000000004</v>
      </c>
      <c r="K1495">
        <v>6215.5469999999996</v>
      </c>
      <c r="L1495">
        <v>6030.0619999999999</v>
      </c>
      <c r="M1495">
        <v>5757.2889999999998</v>
      </c>
      <c r="N1495">
        <v>5050.2209999999995</v>
      </c>
      <c r="O1495">
        <v>5509.9309999999996</v>
      </c>
      <c r="P1495">
        <v>22</v>
      </c>
    </row>
    <row r="1496" spans="1:16" x14ac:dyDescent="0.3">
      <c r="A1496" t="s">
        <v>1638</v>
      </c>
      <c r="B1496" t="s">
        <v>33</v>
      </c>
      <c r="C1496" t="s">
        <v>96</v>
      </c>
      <c r="D1496" t="s">
        <v>20</v>
      </c>
      <c r="E1496" t="s">
        <v>73</v>
      </c>
      <c r="F1496">
        <v>5170.0929999999998</v>
      </c>
      <c r="G1496">
        <v>5371.06</v>
      </c>
      <c r="H1496">
        <v>5545.643</v>
      </c>
      <c r="I1496">
        <v>5805.0360000000001</v>
      </c>
      <c r="J1496">
        <v>5753.3040000000001</v>
      </c>
      <c r="K1496">
        <v>5694.308</v>
      </c>
      <c r="L1496">
        <v>5517.0010000000002</v>
      </c>
      <c r="M1496">
        <v>5652.076</v>
      </c>
      <c r="N1496">
        <v>4853.2830000000004</v>
      </c>
      <c r="O1496">
        <v>5351.5959999999995</v>
      </c>
      <c r="P1496">
        <v>23</v>
      </c>
    </row>
    <row r="1497" spans="1:16" x14ac:dyDescent="0.3">
      <c r="A1497" t="s">
        <v>1639</v>
      </c>
      <c r="B1497" t="s">
        <v>43</v>
      </c>
      <c r="C1497" t="s">
        <v>96</v>
      </c>
      <c r="D1497" t="s">
        <v>20</v>
      </c>
      <c r="E1497" t="s">
        <v>73</v>
      </c>
      <c r="F1497">
        <v>4027.835</v>
      </c>
      <c r="G1497">
        <v>4032.6509999999998</v>
      </c>
      <c r="H1497">
        <v>4166.6769999999997</v>
      </c>
      <c r="I1497">
        <v>4340.1880000000001</v>
      </c>
      <c r="J1497">
        <v>4586.424</v>
      </c>
      <c r="K1497">
        <v>4663.1660000000002</v>
      </c>
      <c r="L1497">
        <v>4735.1930000000002</v>
      </c>
      <c r="M1497">
        <v>4925.348</v>
      </c>
      <c r="N1497">
        <v>4006.5050000000001</v>
      </c>
      <c r="O1497">
        <v>4427.0550000000003</v>
      </c>
      <c r="P1497">
        <v>24</v>
      </c>
    </row>
    <row r="1498" spans="1:16" x14ac:dyDescent="0.3">
      <c r="A1498" t="s">
        <v>1640</v>
      </c>
      <c r="B1498" t="s">
        <v>24</v>
      </c>
      <c r="C1498" t="s">
        <v>96</v>
      </c>
      <c r="D1498" t="s">
        <v>20</v>
      </c>
      <c r="E1498" t="s">
        <v>73</v>
      </c>
      <c r="F1498">
        <v>3298.0189999999998</v>
      </c>
      <c r="G1498">
        <v>3433.7719999999999</v>
      </c>
      <c r="H1498">
        <v>3357.6410000000001</v>
      </c>
      <c r="I1498">
        <v>3524.2109999999998</v>
      </c>
      <c r="J1498">
        <v>3315.5259999999998</v>
      </c>
      <c r="K1498">
        <v>3229.2939999999999</v>
      </c>
      <c r="L1498">
        <v>3449.451</v>
      </c>
      <c r="M1498">
        <v>3493.4470000000001</v>
      </c>
      <c r="N1498">
        <v>3031.2959999999998</v>
      </c>
      <c r="O1498">
        <v>3076.6750000000002</v>
      </c>
      <c r="P1498">
        <v>25</v>
      </c>
    </row>
    <row r="1499" spans="1:16" x14ac:dyDescent="0.3">
      <c r="A1499" t="s">
        <v>1641</v>
      </c>
      <c r="B1499" t="s">
        <v>30</v>
      </c>
      <c r="C1499" t="s">
        <v>96</v>
      </c>
      <c r="D1499" t="s">
        <v>20</v>
      </c>
      <c r="E1499" t="s">
        <v>73</v>
      </c>
      <c r="F1499">
        <v>2936.9760000000001</v>
      </c>
      <c r="G1499">
        <v>2909.4270000000001</v>
      </c>
      <c r="H1499">
        <v>3099.0160000000001</v>
      </c>
      <c r="I1499">
        <v>3214.9430000000002</v>
      </c>
      <c r="J1499">
        <v>3316.3359999999998</v>
      </c>
      <c r="K1499">
        <v>3417.17</v>
      </c>
      <c r="L1499">
        <v>3358.6289999999999</v>
      </c>
      <c r="M1499">
        <v>3304.1039999999998</v>
      </c>
      <c r="N1499">
        <v>2859.8470000000002</v>
      </c>
      <c r="O1499">
        <v>2987.413</v>
      </c>
      <c r="P1499">
        <v>26</v>
      </c>
    </row>
    <row r="1500" spans="1:16" x14ac:dyDescent="0.3">
      <c r="A1500" t="s">
        <v>1642</v>
      </c>
      <c r="B1500" t="s">
        <v>14</v>
      </c>
      <c r="C1500" t="s">
        <v>96</v>
      </c>
      <c r="D1500" t="s">
        <v>20</v>
      </c>
      <c r="E1500" t="s">
        <v>73</v>
      </c>
      <c r="F1500">
        <v>2762.0329999999999</v>
      </c>
      <c r="G1500">
        <v>2832.5419999999999</v>
      </c>
      <c r="H1500">
        <v>2820.95</v>
      </c>
      <c r="I1500">
        <v>2918.991</v>
      </c>
      <c r="J1500">
        <v>2994.8389999999999</v>
      </c>
      <c r="K1500">
        <v>2924.16</v>
      </c>
      <c r="L1500">
        <v>3038.7249999999999</v>
      </c>
      <c r="M1500">
        <v>2953.7440000000001</v>
      </c>
      <c r="N1500">
        <v>2670.53</v>
      </c>
      <c r="O1500">
        <v>2947.9090000000001</v>
      </c>
      <c r="P1500">
        <v>27</v>
      </c>
    </row>
    <row r="1501" spans="1:16" x14ac:dyDescent="0.3">
      <c r="A1501" t="s">
        <v>1643</v>
      </c>
      <c r="B1501" t="s">
        <v>23</v>
      </c>
      <c r="C1501" t="s">
        <v>96</v>
      </c>
      <c r="D1501" t="s">
        <v>20</v>
      </c>
      <c r="E1501" t="s">
        <v>73</v>
      </c>
      <c r="F1501">
        <v>2645.1579999999999</v>
      </c>
      <c r="G1501">
        <v>2661.5859999999998</v>
      </c>
      <c r="H1501">
        <v>2710.6179999999999</v>
      </c>
      <c r="I1501">
        <v>2780.152</v>
      </c>
      <c r="J1501">
        <v>2837.634</v>
      </c>
      <c r="K1501">
        <v>2937.5749999999998</v>
      </c>
      <c r="L1501">
        <v>3011.6529999999998</v>
      </c>
      <c r="M1501">
        <v>3085.7559999999999</v>
      </c>
      <c r="N1501">
        <v>2523.9059999999999</v>
      </c>
      <c r="O1501">
        <v>2724.5970000000002</v>
      </c>
      <c r="P1501">
        <v>28</v>
      </c>
    </row>
    <row r="1502" spans="1:16" x14ac:dyDescent="0.3">
      <c r="A1502" t="s">
        <v>1644</v>
      </c>
      <c r="B1502" t="s">
        <v>38</v>
      </c>
      <c r="C1502" t="s">
        <v>96</v>
      </c>
      <c r="D1502" t="s">
        <v>20</v>
      </c>
      <c r="E1502" t="s">
        <v>73</v>
      </c>
      <c r="F1502">
        <v>2427.8939999999998</v>
      </c>
      <c r="G1502">
        <v>2479.3009999999999</v>
      </c>
      <c r="H1502">
        <v>2482.1239999999998</v>
      </c>
      <c r="I1502">
        <v>2574.19</v>
      </c>
      <c r="J1502">
        <v>2624.7539999999999</v>
      </c>
      <c r="K1502">
        <v>2579.3649999999998</v>
      </c>
      <c r="L1502">
        <v>2685.6030000000001</v>
      </c>
      <c r="M1502">
        <v>2711.8449999999998</v>
      </c>
      <c r="N1502">
        <v>2482.4899999999998</v>
      </c>
      <c r="O1502">
        <v>2641.2220000000002</v>
      </c>
      <c r="P1502">
        <v>29</v>
      </c>
    </row>
    <row r="1503" spans="1:16" x14ac:dyDescent="0.3">
      <c r="A1503" t="s">
        <v>1645</v>
      </c>
      <c r="B1503" t="s">
        <v>52</v>
      </c>
      <c r="C1503" t="s">
        <v>96</v>
      </c>
      <c r="D1503" t="s">
        <v>20</v>
      </c>
      <c r="E1503" t="s">
        <v>73</v>
      </c>
      <c r="F1503">
        <v>2595.848</v>
      </c>
      <c r="G1503">
        <v>2449.5520000000001</v>
      </c>
      <c r="H1503">
        <v>2413.7399999999998</v>
      </c>
      <c r="I1503">
        <v>2536.0079999999998</v>
      </c>
      <c r="J1503">
        <v>2632.3069999999998</v>
      </c>
      <c r="K1503">
        <v>2645.7910000000002</v>
      </c>
      <c r="L1503">
        <v>2542.8389999999999</v>
      </c>
      <c r="M1503">
        <v>2526.2060000000001</v>
      </c>
      <c r="N1503">
        <v>2253.8829999999998</v>
      </c>
      <c r="O1503">
        <v>2459.096</v>
      </c>
      <c r="P1503">
        <v>30</v>
      </c>
    </row>
    <row r="1504" spans="1:16" x14ac:dyDescent="0.3">
      <c r="A1504" t="s">
        <v>1646</v>
      </c>
      <c r="B1504" t="s">
        <v>49</v>
      </c>
      <c r="C1504" t="s">
        <v>96</v>
      </c>
      <c r="D1504" t="s">
        <v>20</v>
      </c>
      <c r="E1504" t="s">
        <v>73</v>
      </c>
      <c r="F1504">
        <v>1967.8119999999999</v>
      </c>
      <c r="G1504">
        <v>2044.47</v>
      </c>
      <c r="H1504">
        <v>2174.4960000000001</v>
      </c>
      <c r="I1504">
        <v>2290.942</v>
      </c>
      <c r="J1504">
        <v>2315.2710000000002</v>
      </c>
      <c r="K1504">
        <v>2426.8589999999999</v>
      </c>
      <c r="L1504">
        <v>2380.645</v>
      </c>
      <c r="M1504">
        <v>2297.5749999999998</v>
      </c>
      <c r="N1504">
        <v>1985.8910000000001</v>
      </c>
      <c r="O1504">
        <v>2236.3620000000001</v>
      </c>
      <c r="P1504">
        <v>31</v>
      </c>
    </row>
    <row r="1505" spans="1:16" x14ac:dyDescent="0.3">
      <c r="A1505" t="s">
        <v>1647</v>
      </c>
      <c r="B1505" t="s">
        <v>26</v>
      </c>
      <c r="C1505" t="s">
        <v>96</v>
      </c>
      <c r="D1505" t="s">
        <v>20</v>
      </c>
      <c r="E1505" t="s">
        <v>73</v>
      </c>
      <c r="F1505">
        <v>1991.81</v>
      </c>
      <c r="G1505">
        <v>1993.556</v>
      </c>
      <c r="H1505">
        <v>2094.0630000000001</v>
      </c>
      <c r="I1505">
        <v>2132.7919999999999</v>
      </c>
      <c r="J1505">
        <v>2141.0129999999999</v>
      </c>
      <c r="K1505">
        <v>2112.42</v>
      </c>
      <c r="L1505">
        <v>2152.806</v>
      </c>
      <c r="M1505">
        <v>2158.0590000000002</v>
      </c>
      <c r="N1505">
        <v>1907.692</v>
      </c>
      <c r="O1505">
        <v>2004.395</v>
      </c>
      <c r="P1505">
        <v>32</v>
      </c>
    </row>
    <row r="1506" spans="1:16" x14ac:dyDescent="0.3">
      <c r="A1506" t="s">
        <v>1648</v>
      </c>
      <c r="B1506" t="s">
        <v>29</v>
      </c>
      <c r="C1506" t="s">
        <v>96</v>
      </c>
      <c r="D1506" t="s">
        <v>20</v>
      </c>
      <c r="E1506" t="s">
        <v>74</v>
      </c>
      <c r="F1506">
        <v>184177.93700000001</v>
      </c>
      <c r="G1506">
        <v>175842.269</v>
      </c>
      <c r="H1506">
        <v>182195.31599999999</v>
      </c>
      <c r="I1506">
        <v>189104.986</v>
      </c>
      <c r="J1506">
        <v>186988.639</v>
      </c>
      <c r="K1506">
        <v>184313.11799999999</v>
      </c>
      <c r="L1506">
        <v>193075.177</v>
      </c>
      <c r="M1506">
        <v>182979.77600000001</v>
      </c>
      <c r="N1506">
        <v>187632.68799999999</v>
      </c>
      <c r="O1506">
        <v>181319.20699999999</v>
      </c>
      <c r="P1506">
        <v>1</v>
      </c>
    </row>
    <row r="1507" spans="1:16" x14ac:dyDescent="0.3">
      <c r="A1507" t="s">
        <v>1649</v>
      </c>
      <c r="B1507" t="s">
        <v>35</v>
      </c>
      <c r="C1507" t="s">
        <v>96</v>
      </c>
      <c r="D1507" t="s">
        <v>20</v>
      </c>
      <c r="E1507" t="s">
        <v>74</v>
      </c>
      <c r="F1507">
        <v>61680.038999999997</v>
      </c>
      <c r="G1507">
        <v>62756.307000000001</v>
      </c>
      <c r="H1507">
        <v>65435.150999999998</v>
      </c>
      <c r="I1507">
        <v>64677.341</v>
      </c>
      <c r="J1507">
        <v>65639.600000000006</v>
      </c>
      <c r="K1507">
        <v>64683.544999999998</v>
      </c>
      <c r="L1507">
        <v>69620.36</v>
      </c>
      <c r="M1507">
        <v>69471.625</v>
      </c>
      <c r="N1507">
        <v>69463.91</v>
      </c>
      <c r="O1507">
        <v>68126.403000000006</v>
      </c>
      <c r="P1507">
        <v>2</v>
      </c>
    </row>
    <row r="1508" spans="1:16" x14ac:dyDescent="0.3">
      <c r="A1508" t="s">
        <v>1650</v>
      </c>
      <c r="B1508" t="s">
        <v>34</v>
      </c>
      <c r="C1508" t="s">
        <v>96</v>
      </c>
      <c r="D1508" t="s">
        <v>20</v>
      </c>
      <c r="E1508" t="s">
        <v>74</v>
      </c>
      <c r="F1508">
        <v>35444.720000000001</v>
      </c>
      <c r="G1508">
        <v>34918.608999999997</v>
      </c>
      <c r="H1508">
        <v>34542.900999999998</v>
      </c>
      <c r="I1508">
        <v>34581.557999999997</v>
      </c>
      <c r="J1508">
        <v>34840.792000000001</v>
      </c>
      <c r="K1508">
        <v>35503.934999999998</v>
      </c>
      <c r="L1508">
        <v>35609.355000000003</v>
      </c>
      <c r="M1508">
        <v>35658.372000000003</v>
      </c>
      <c r="N1508">
        <v>35537.366000000002</v>
      </c>
      <c r="O1508">
        <v>35432.845999999998</v>
      </c>
      <c r="P1508">
        <v>3</v>
      </c>
    </row>
    <row r="1509" spans="1:16" x14ac:dyDescent="0.3">
      <c r="A1509" t="s">
        <v>1651</v>
      </c>
      <c r="B1509" t="s">
        <v>50</v>
      </c>
      <c r="C1509" t="s">
        <v>96</v>
      </c>
      <c r="D1509" t="s">
        <v>20</v>
      </c>
      <c r="E1509" t="s">
        <v>74</v>
      </c>
      <c r="F1509">
        <v>30142.383999999998</v>
      </c>
      <c r="G1509">
        <v>29364.646000000001</v>
      </c>
      <c r="H1509">
        <v>29435.752</v>
      </c>
      <c r="I1509">
        <v>31275.996999999999</v>
      </c>
      <c r="J1509">
        <v>30082.454000000002</v>
      </c>
      <c r="K1509">
        <v>29614.951000000001</v>
      </c>
      <c r="L1509">
        <v>31145.03</v>
      </c>
      <c r="M1509">
        <v>31370.260999999999</v>
      </c>
      <c r="N1509">
        <v>31287.382000000001</v>
      </c>
      <c r="O1509">
        <v>31171.379000000001</v>
      </c>
      <c r="P1509">
        <v>4</v>
      </c>
    </row>
    <row r="1510" spans="1:16" x14ac:dyDescent="0.3">
      <c r="A1510" t="s">
        <v>1652</v>
      </c>
      <c r="B1510" t="s">
        <v>39</v>
      </c>
      <c r="C1510" t="s">
        <v>96</v>
      </c>
      <c r="D1510" t="s">
        <v>20</v>
      </c>
      <c r="E1510" t="s">
        <v>74</v>
      </c>
      <c r="F1510">
        <v>25770.791000000001</v>
      </c>
      <c r="G1510">
        <v>25836.548999999999</v>
      </c>
      <c r="H1510">
        <v>26239.66</v>
      </c>
      <c r="I1510">
        <v>26083.692999999999</v>
      </c>
      <c r="J1510">
        <v>25904.989000000001</v>
      </c>
      <c r="K1510">
        <v>26673.983</v>
      </c>
      <c r="L1510">
        <v>26324.194</v>
      </c>
      <c r="M1510">
        <v>26852.785</v>
      </c>
      <c r="N1510">
        <v>28005.895</v>
      </c>
      <c r="O1510">
        <v>28318.802</v>
      </c>
      <c r="P1510">
        <v>5</v>
      </c>
    </row>
    <row r="1511" spans="1:16" x14ac:dyDescent="0.3">
      <c r="A1511" t="s">
        <v>1653</v>
      </c>
      <c r="B1511" t="s">
        <v>31</v>
      </c>
      <c r="C1511" t="s">
        <v>96</v>
      </c>
      <c r="D1511" t="s">
        <v>20</v>
      </c>
      <c r="E1511" t="s">
        <v>74</v>
      </c>
      <c r="F1511">
        <v>20396.562000000002</v>
      </c>
      <c r="G1511">
        <v>20253.79</v>
      </c>
      <c r="H1511">
        <v>20973.210999999999</v>
      </c>
      <c r="I1511">
        <v>21284.37</v>
      </c>
      <c r="J1511">
        <v>21358.624</v>
      </c>
      <c r="K1511">
        <v>21370.112000000001</v>
      </c>
      <c r="L1511">
        <v>22862.601999999999</v>
      </c>
      <c r="M1511">
        <v>22107.014999999999</v>
      </c>
      <c r="N1511">
        <v>23027.651999999998</v>
      </c>
      <c r="O1511">
        <v>23393.581999999999</v>
      </c>
      <c r="P1511">
        <v>6</v>
      </c>
    </row>
    <row r="1512" spans="1:16" x14ac:dyDescent="0.3">
      <c r="A1512" t="s">
        <v>1654</v>
      </c>
      <c r="B1512" t="s">
        <v>22</v>
      </c>
      <c r="C1512" t="s">
        <v>96</v>
      </c>
      <c r="D1512" t="s">
        <v>20</v>
      </c>
      <c r="E1512" t="s">
        <v>74</v>
      </c>
      <c r="F1512">
        <v>21194.379000000001</v>
      </c>
      <c r="G1512">
        <v>21478.82</v>
      </c>
      <c r="H1512">
        <v>21489.042000000001</v>
      </c>
      <c r="I1512">
        <v>21467.821</v>
      </c>
      <c r="J1512">
        <v>22469.123</v>
      </c>
      <c r="K1512">
        <v>22142.435000000001</v>
      </c>
      <c r="L1512">
        <v>22561.716</v>
      </c>
      <c r="M1512">
        <v>22145.256000000001</v>
      </c>
      <c r="N1512">
        <v>21965.75</v>
      </c>
      <c r="O1512">
        <v>21924.295999999998</v>
      </c>
      <c r="P1512">
        <v>7</v>
      </c>
    </row>
    <row r="1513" spans="1:16" x14ac:dyDescent="0.3">
      <c r="A1513" t="s">
        <v>1655</v>
      </c>
      <c r="B1513" t="s">
        <v>36</v>
      </c>
      <c r="C1513" t="s">
        <v>96</v>
      </c>
      <c r="D1513" t="s">
        <v>20</v>
      </c>
      <c r="E1513" t="s">
        <v>74</v>
      </c>
      <c r="F1513">
        <v>18816.121999999999</v>
      </c>
      <c r="G1513">
        <v>18369.881000000001</v>
      </c>
      <c r="H1513">
        <v>18783.285</v>
      </c>
      <c r="I1513">
        <v>19873.332999999999</v>
      </c>
      <c r="J1513">
        <v>20254.165000000001</v>
      </c>
      <c r="K1513">
        <v>21041.172999999999</v>
      </c>
      <c r="L1513">
        <v>21286.205999999998</v>
      </c>
      <c r="M1513">
        <v>21718.754000000001</v>
      </c>
      <c r="N1513">
        <v>21405.84</v>
      </c>
      <c r="O1513">
        <v>21069.350999999999</v>
      </c>
      <c r="P1513">
        <v>8</v>
      </c>
    </row>
    <row r="1514" spans="1:16" x14ac:dyDescent="0.3">
      <c r="A1514" t="s">
        <v>1656</v>
      </c>
      <c r="B1514" t="s">
        <v>28</v>
      </c>
      <c r="C1514" t="s">
        <v>96</v>
      </c>
      <c r="D1514" t="s">
        <v>20</v>
      </c>
      <c r="E1514" t="s">
        <v>74</v>
      </c>
      <c r="F1514">
        <v>18385.329000000002</v>
      </c>
      <c r="G1514">
        <v>17508.201000000001</v>
      </c>
      <c r="H1514">
        <v>17953.652999999998</v>
      </c>
      <c r="I1514">
        <v>18106.944</v>
      </c>
      <c r="J1514">
        <v>18677.912</v>
      </c>
      <c r="K1514">
        <v>18634.885999999999</v>
      </c>
      <c r="L1514">
        <v>19814.563999999998</v>
      </c>
      <c r="M1514">
        <v>19594.367999999999</v>
      </c>
      <c r="N1514">
        <v>19350.490000000002</v>
      </c>
      <c r="O1514">
        <v>19192.558000000001</v>
      </c>
      <c r="P1514">
        <v>9</v>
      </c>
    </row>
    <row r="1515" spans="1:16" x14ac:dyDescent="0.3">
      <c r="A1515" t="s">
        <v>1657</v>
      </c>
      <c r="B1515" t="s">
        <v>41</v>
      </c>
      <c r="C1515" t="s">
        <v>96</v>
      </c>
      <c r="D1515" t="s">
        <v>20</v>
      </c>
      <c r="E1515" t="s">
        <v>74</v>
      </c>
      <c r="F1515">
        <v>17207.664000000001</v>
      </c>
      <c r="G1515">
        <v>18152.598999999998</v>
      </c>
      <c r="H1515">
        <v>17984.113000000001</v>
      </c>
      <c r="I1515">
        <v>17155.883000000002</v>
      </c>
      <c r="J1515">
        <v>17408.606</v>
      </c>
      <c r="K1515">
        <v>17313.995999999999</v>
      </c>
      <c r="L1515">
        <v>18131.501</v>
      </c>
      <c r="M1515">
        <v>18029.322</v>
      </c>
      <c r="N1515">
        <v>18560.257000000001</v>
      </c>
      <c r="O1515">
        <v>18462.081999999999</v>
      </c>
      <c r="P1515">
        <v>10</v>
      </c>
    </row>
    <row r="1516" spans="1:16" x14ac:dyDescent="0.3">
      <c r="A1516" t="s">
        <v>1658</v>
      </c>
      <c r="B1516" t="s">
        <v>48</v>
      </c>
      <c r="C1516" t="s">
        <v>96</v>
      </c>
      <c r="D1516" t="s">
        <v>20</v>
      </c>
      <c r="E1516" t="s">
        <v>74</v>
      </c>
      <c r="F1516">
        <v>16254.615</v>
      </c>
      <c r="G1516">
        <v>16453.623</v>
      </c>
      <c r="H1516">
        <v>16719.163</v>
      </c>
      <c r="I1516">
        <v>18058.111000000001</v>
      </c>
      <c r="J1516">
        <v>18186.806</v>
      </c>
      <c r="K1516">
        <v>18216.099999999999</v>
      </c>
      <c r="L1516">
        <v>18816.920999999998</v>
      </c>
      <c r="M1516">
        <v>18517.949000000001</v>
      </c>
      <c r="N1516">
        <v>17967.253000000001</v>
      </c>
      <c r="O1516">
        <v>17450.827000000001</v>
      </c>
      <c r="P1516">
        <v>11</v>
      </c>
    </row>
    <row r="1517" spans="1:16" x14ac:dyDescent="0.3">
      <c r="A1517" t="s">
        <v>1659</v>
      </c>
      <c r="B1517" t="s">
        <v>32</v>
      </c>
      <c r="C1517" t="s">
        <v>96</v>
      </c>
      <c r="D1517" t="s">
        <v>20</v>
      </c>
      <c r="E1517" t="s">
        <v>74</v>
      </c>
      <c r="F1517">
        <v>16302.43</v>
      </c>
      <c r="G1517">
        <v>16542.208999999999</v>
      </c>
      <c r="H1517">
        <v>16986.044000000002</v>
      </c>
      <c r="I1517">
        <v>17223.155999999999</v>
      </c>
      <c r="J1517">
        <v>17444.945</v>
      </c>
      <c r="K1517">
        <v>17316.143</v>
      </c>
      <c r="L1517">
        <v>17195.699000000001</v>
      </c>
      <c r="M1517">
        <v>17325.589</v>
      </c>
      <c r="N1517">
        <v>17530.416000000001</v>
      </c>
      <c r="O1517">
        <v>17155.348999999998</v>
      </c>
      <c r="P1517">
        <v>12</v>
      </c>
    </row>
    <row r="1518" spans="1:16" x14ac:dyDescent="0.3">
      <c r="A1518" t="s">
        <v>1660</v>
      </c>
      <c r="B1518" t="s">
        <v>46</v>
      </c>
      <c r="C1518" t="s">
        <v>96</v>
      </c>
      <c r="D1518" t="s">
        <v>20</v>
      </c>
      <c r="E1518" t="s">
        <v>74</v>
      </c>
      <c r="F1518">
        <v>17578.643</v>
      </c>
      <c r="G1518">
        <v>16929.492999999999</v>
      </c>
      <c r="H1518">
        <v>17464.831999999999</v>
      </c>
      <c r="I1518">
        <v>17652.812000000002</v>
      </c>
      <c r="J1518">
        <v>17207.105</v>
      </c>
      <c r="K1518">
        <v>17005.652999999998</v>
      </c>
      <c r="L1518">
        <v>17745.092000000001</v>
      </c>
      <c r="M1518">
        <v>17784.941999999999</v>
      </c>
      <c r="N1518">
        <v>17394.401999999998</v>
      </c>
      <c r="O1518">
        <v>17037.092000000001</v>
      </c>
      <c r="P1518">
        <v>13</v>
      </c>
    </row>
    <row r="1519" spans="1:16" x14ac:dyDescent="0.3">
      <c r="A1519" t="s">
        <v>1661</v>
      </c>
      <c r="B1519" t="s">
        <v>40</v>
      </c>
      <c r="C1519" t="s">
        <v>96</v>
      </c>
      <c r="D1519" t="s">
        <v>20</v>
      </c>
      <c r="E1519" t="s">
        <v>74</v>
      </c>
      <c r="F1519">
        <v>15867.406000000001</v>
      </c>
      <c r="G1519">
        <v>15336.342000000001</v>
      </c>
      <c r="H1519">
        <v>15811.53</v>
      </c>
      <c r="I1519">
        <v>16906.708999999999</v>
      </c>
      <c r="J1519">
        <v>16775.231</v>
      </c>
      <c r="K1519">
        <v>17651.627</v>
      </c>
      <c r="L1519">
        <v>17383.335999999999</v>
      </c>
      <c r="M1519">
        <v>16362.683000000001</v>
      </c>
      <c r="N1519">
        <v>16667.197</v>
      </c>
      <c r="O1519">
        <v>16109.575000000001</v>
      </c>
      <c r="P1519">
        <v>14</v>
      </c>
    </row>
    <row r="1520" spans="1:16" x14ac:dyDescent="0.3">
      <c r="A1520" t="s">
        <v>1662</v>
      </c>
      <c r="B1520" t="s">
        <v>44</v>
      </c>
      <c r="C1520" t="s">
        <v>96</v>
      </c>
      <c r="D1520" t="s">
        <v>20</v>
      </c>
      <c r="E1520" t="s">
        <v>74</v>
      </c>
      <c r="F1520">
        <v>14238.111000000001</v>
      </c>
      <c r="G1520">
        <v>14597.609</v>
      </c>
      <c r="H1520">
        <v>14558.616</v>
      </c>
      <c r="I1520">
        <v>15444.95</v>
      </c>
      <c r="J1520">
        <v>15253.044</v>
      </c>
      <c r="K1520">
        <v>15256.753000000001</v>
      </c>
      <c r="L1520">
        <v>15549.162</v>
      </c>
      <c r="M1520">
        <v>15782.423000000001</v>
      </c>
      <c r="N1520">
        <v>15933.496999999999</v>
      </c>
      <c r="O1520">
        <v>15720.294</v>
      </c>
      <c r="P1520">
        <v>15</v>
      </c>
    </row>
    <row r="1521" spans="1:16" x14ac:dyDescent="0.3">
      <c r="A1521" t="s">
        <v>1663</v>
      </c>
      <c r="B1521" t="s">
        <v>27</v>
      </c>
      <c r="C1521" t="s">
        <v>96</v>
      </c>
      <c r="D1521" t="s">
        <v>20</v>
      </c>
      <c r="E1521" t="s">
        <v>74</v>
      </c>
      <c r="F1521">
        <v>16312.481</v>
      </c>
      <c r="G1521">
        <v>17117.982</v>
      </c>
      <c r="H1521">
        <v>17636.671999999999</v>
      </c>
      <c r="I1521">
        <v>15740.626</v>
      </c>
      <c r="J1521">
        <v>15630.981</v>
      </c>
      <c r="K1521">
        <v>17313.77</v>
      </c>
      <c r="L1521">
        <v>16123.953</v>
      </c>
      <c r="M1521">
        <v>15663.287</v>
      </c>
      <c r="N1521">
        <v>15684.284</v>
      </c>
      <c r="O1521">
        <v>15653.450999999999</v>
      </c>
      <c r="P1521">
        <v>16</v>
      </c>
    </row>
    <row r="1522" spans="1:16" x14ac:dyDescent="0.3">
      <c r="A1522" t="s">
        <v>1664</v>
      </c>
      <c r="B1522" t="s">
        <v>45</v>
      </c>
      <c r="C1522" t="s">
        <v>96</v>
      </c>
      <c r="D1522" t="s">
        <v>20</v>
      </c>
      <c r="E1522" t="s">
        <v>74</v>
      </c>
      <c r="F1522">
        <v>13806.453</v>
      </c>
      <c r="G1522">
        <v>14164.313</v>
      </c>
      <c r="H1522">
        <v>13932.032999999999</v>
      </c>
      <c r="I1522">
        <v>14663.718000000001</v>
      </c>
      <c r="J1522">
        <v>14637.422</v>
      </c>
      <c r="K1522">
        <v>15384.478999999999</v>
      </c>
      <c r="L1522">
        <v>14783.883</v>
      </c>
      <c r="M1522">
        <v>14337.661</v>
      </c>
      <c r="N1522">
        <v>14604.584000000001</v>
      </c>
      <c r="O1522">
        <v>14074.870999999999</v>
      </c>
      <c r="P1522">
        <v>17</v>
      </c>
    </row>
    <row r="1523" spans="1:16" x14ac:dyDescent="0.3">
      <c r="A1523" t="s">
        <v>1665</v>
      </c>
      <c r="B1523" t="s">
        <v>25</v>
      </c>
      <c r="C1523" t="s">
        <v>96</v>
      </c>
      <c r="D1523" t="s">
        <v>20</v>
      </c>
      <c r="E1523" t="s">
        <v>74</v>
      </c>
      <c r="F1523">
        <v>14193.821</v>
      </c>
      <c r="G1523">
        <v>13229.951999999999</v>
      </c>
      <c r="H1523">
        <v>14158.061</v>
      </c>
      <c r="I1523">
        <v>14255.07</v>
      </c>
      <c r="J1523">
        <v>14342.057000000001</v>
      </c>
      <c r="K1523">
        <v>14641.262000000001</v>
      </c>
      <c r="L1523">
        <v>14974.882</v>
      </c>
      <c r="M1523">
        <v>14822.255999999999</v>
      </c>
      <c r="N1523">
        <v>13885.839</v>
      </c>
      <c r="O1523">
        <v>13847.071</v>
      </c>
      <c r="P1523">
        <v>18</v>
      </c>
    </row>
    <row r="1524" spans="1:16" x14ac:dyDescent="0.3">
      <c r="A1524" t="s">
        <v>1666</v>
      </c>
      <c r="B1524" t="s">
        <v>47</v>
      </c>
      <c r="C1524" t="s">
        <v>96</v>
      </c>
      <c r="D1524" t="s">
        <v>20</v>
      </c>
      <c r="E1524" t="s">
        <v>74</v>
      </c>
      <c r="F1524">
        <v>12718.067999999999</v>
      </c>
      <c r="G1524">
        <v>12681.066000000001</v>
      </c>
      <c r="H1524">
        <v>12373.034</v>
      </c>
      <c r="I1524">
        <v>12574.897999999999</v>
      </c>
      <c r="J1524">
        <v>13116.880999999999</v>
      </c>
      <c r="K1524">
        <v>13429.494000000001</v>
      </c>
      <c r="L1524">
        <v>13376.334999999999</v>
      </c>
      <c r="M1524">
        <v>13376.701999999999</v>
      </c>
      <c r="N1524">
        <v>13170.455</v>
      </c>
      <c r="O1524">
        <v>13098.764999999999</v>
      </c>
      <c r="P1524">
        <v>19</v>
      </c>
    </row>
    <row r="1525" spans="1:16" x14ac:dyDescent="0.3">
      <c r="A1525" t="s">
        <v>1667</v>
      </c>
      <c r="B1525" t="s">
        <v>33</v>
      </c>
      <c r="C1525" t="s">
        <v>96</v>
      </c>
      <c r="D1525" t="s">
        <v>20</v>
      </c>
      <c r="E1525" t="s">
        <v>74</v>
      </c>
      <c r="F1525">
        <v>11003.454</v>
      </c>
      <c r="G1525">
        <v>11804.647000000001</v>
      </c>
      <c r="H1525">
        <v>12316.541999999999</v>
      </c>
      <c r="I1525">
        <v>12255.355</v>
      </c>
      <c r="J1525">
        <v>12475.734</v>
      </c>
      <c r="K1525">
        <v>12033.124</v>
      </c>
      <c r="L1525">
        <v>11788.999</v>
      </c>
      <c r="M1525">
        <v>11291.659</v>
      </c>
      <c r="N1525">
        <v>11404.31</v>
      </c>
      <c r="O1525">
        <v>11310.620999999999</v>
      </c>
      <c r="P1525">
        <v>20</v>
      </c>
    </row>
    <row r="1526" spans="1:16" x14ac:dyDescent="0.3">
      <c r="A1526" t="s">
        <v>1668</v>
      </c>
      <c r="B1526" t="s">
        <v>43</v>
      </c>
      <c r="C1526" t="s">
        <v>96</v>
      </c>
      <c r="D1526" t="s">
        <v>20</v>
      </c>
      <c r="E1526" t="s">
        <v>74</v>
      </c>
      <c r="F1526">
        <v>9738.9159999999993</v>
      </c>
      <c r="G1526">
        <v>9664.5540000000001</v>
      </c>
      <c r="H1526">
        <v>8599.5550000000003</v>
      </c>
      <c r="I1526">
        <v>9051.1200000000008</v>
      </c>
      <c r="J1526">
        <v>9168.8150000000005</v>
      </c>
      <c r="K1526">
        <v>9511.3649999999998</v>
      </c>
      <c r="L1526">
        <v>10492.682000000001</v>
      </c>
      <c r="M1526">
        <v>10770.735000000001</v>
      </c>
      <c r="N1526">
        <v>10596.554</v>
      </c>
      <c r="O1526">
        <v>10800.412</v>
      </c>
      <c r="P1526">
        <v>21</v>
      </c>
    </row>
    <row r="1527" spans="1:16" x14ac:dyDescent="0.3">
      <c r="A1527" t="s">
        <v>1669</v>
      </c>
      <c r="B1527" t="s">
        <v>51</v>
      </c>
      <c r="C1527" t="s">
        <v>96</v>
      </c>
      <c r="D1527" t="s">
        <v>20</v>
      </c>
      <c r="E1527" t="s">
        <v>74</v>
      </c>
      <c r="F1527">
        <v>9733.8150000000005</v>
      </c>
      <c r="G1527">
        <v>9890.5220000000008</v>
      </c>
      <c r="H1527">
        <v>9814.2279999999992</v>
      </c>
      <c r="I1527">
        <v>10323.713</v>
      </c>
      <c r="J1527">
        <v>10435.978999999999</v>
      </c>
      <c r="K1527">
        <v>10795.046</v>
      </c>
      <c r="L1527">
        <v>11480.558000000001</v>
      </c>
      <c r="M1527">
        <v>10897.814</v>
      </c>
      <c r="N1527">
        <v>10826.187</v>
      </c>
      <c r="O1527">
        <v>10674.196</v>
      </c>
      <c r="P1527">
        <v>22</v>
      </c>
    </row>
    <row r="1528" spans="1:16" x14ac:dyDescent="0.3">
      <c r="A1528" t="s">
        <v>1670</v>
      </c>
      <c r="B1528" t="s">
        <v>42</v>
      </c>
      <c r="C1528" t="s">
        <v>96</v>
      </c>
      <c r="D1528" t="s">
        <v>20</v>
      </c>
      <c r="E1528" t="s">
        <v>74</v>
      </c>
      <c r="F1528">
        <v>10231.286</v>
      </c>
      <c r="G1528">
        <v>10118.018</v>
      </c>
      <c r="H1528">
        <v>10101.084999999999</v>
      </c>
      <c r="I1528">
        <v>10511.263000000001</v>
      </c>
      <c r="J1528">
        <v>10485.464</v>
      </c>
      <c r="K1528">
        <v>10875.978999999999</v>
      </c>
      <c r="L1528">
        <v>10743.424999999999</v>
      </c>
      <c r="M1528">
        <v>10352.298000000001</v>
      </c>
      <c r="N1528">
        <v>10353.384</v>
      </c>
      <c r="O1528">
        <v>10326.58</v>
      </c>
      <c r="P1528">
        <v>23</v>
      </c>
    </row>
    <row r="1529" spans="1:16" x14ac:dyDescent="0.3">
      <c r="A1529" t="s">
        <v>1671</v>
      </c>
      <c r="B1529" t="s">
        <v>30</v>
      </c>
      <c r="C1529" t="s">
        <v>96</v>
      </c>
      <c r="D1529" t="s">
        <v>20</v>
      </c>
      <c r="E1529" t="s">
        <v>74</v>
      </c>
      <c r="F1529">
        <v>10040.337</v>
      </c>
      <c r="G1529">
        <v>10028.601000000001</v>
      </c>
      <c r="H1529">
        <v>10123.456</v>
      </c>
      <c r="I1529">
        <v>10086.99</v>
      </c>
      <c r="J1529">
        <v>10011.209999999999</v>
      </c>
      <c r="K1529">
        <v>9880.6560000000009</v>
      </c>
      <c r="L1529">
        <v>10337.049000000001</v>
      </c>
      <c r="M1529">
        <v>9953.0709999999999</v>
      </c>
      <c r="N1529">
        <v>9863.9830000000002</v>
      </c>
      <c r="O1529">
        <v>9697.9290000000001</v>
      </c>
      <c r="P1529">
        <v>24</v>
      </c>
    </row>
    <row r="1530" spans="1:16" x14ac:dyDescent="0.3">
      <c r="A1530" t="s">
        <v>1672</v>
      </c>
      <c r="B1530" t="s">
        <v>37</v>
      </c>
      <c r="C1530" t="s">
        <v>96</v>
      </c>
      <c r="D1530" t="s">
        <v>20</v>
      </c>
      <c r="E1530" t="s">
        <v>74</v>
      </c>
      <c r="F1530">
        <v>9918.9429999999993</v>
      </c>
      <c r="G1530">
        <v>10167.548000000001</v>
      </c>
      <c r="H1530">
        <v>9978.4500000000007</v>
      </c>
      <c r="I1530">
        <v>10504.017</v>
      </c>
      <c r="J1530">
        <v>10305.475</v>
      </c>
      <c r="K1530">
        <v>10283.142</v>
      </c>
      <c r="L1530">
        <v>10395.582</v>
      </c>
      <c r="M1530">
        <v>10024.049999999999</v>
      </c>
      <c r="N1530">
        <v>9780.09</v>
      </c>
      <c r="O1530">
        <v>9661.0229999999992</v>
      </c>
      <c r="P1530">
        <v>25</v>
      </c>
    </row>
    <row r="1531" spans="1:16" x14ac:dyDescent="0.3">
      <c r="A1531" t="s">
        <v>1673</v>
      </c>
      <c r="B1531" t="s">
        <v>14</v>
      </c>
      <c r="C1531" t="s">
        <v>96</v>
      </c>
      <c r="D1531" t="s">
        <v>20</v>
      </c>
      <c r="E1531" t="s">
        <v>74</v>
      </c>
      <c r="F1531">
        <v>9121.0740000000005</v>
      </c>
      <c r="G1531">
        <v>8298.2849999999999</v>
      </c>
      <c r="H1531">
        <v>8777.9179999999997</v>
      </c>
      <c r="I1531">
        <v>9182.39</v>
      </c>
      <c r="J1531">
        <v>9442.2430000000004</v>
      </c>
      <c r="K1531">
        <v>9610.8060000000005</v>
      </c>
      <c r="L1531">
        <v>10368.798000000001</v>
      </c>
      <c r="M1531">
        <v>10051.466</v>
      </c>
      <c r="N1531">
        <v>10027.404</v>
      </c>
      <c r="O1531">
        <v>9638.9</v>
      </c>
      <c r="P1531">
        <v>26</v>
      </c>
    </row>
    <row r="1532" spans="1:16" x14ac:dyDescent="0.3">
      <c r="A1532" t="s">
        <v>1674</v>
      </c>
      <c r="B1532" t="s">
        <v>52</v>
      </c>
      <c r="C1532" t="s">
        <v>96</v>
      </c>
      <c r="D1532" t="s">
        <v>20</v>
      </c>
      <c r="E1532" t="s">
        <v>74</v>
      </c>
      <c r="F1532">
        <v>8525.6489999999994</v>
      </c>
      <c r="G1532">
        <v>8647.1530000000002</v>
      </c>
      <c r="H1532">
        <v>8802.6890000000003</v>
      </c>
      <c r="I1532">
        <v>8752.5650000000005</v>
      </c>
      <c r="J1532">
        <v>9079.4969999999994</v>
      </c>
      <c r="K1532">
        <v>9089.01</v>
      </c>
      <c r="L1532">
        <v>9921.4349999999995</v>
      </c>
      <c r="M1532">
        <v>9768.6650000000009</v>
      </c>
      <c r="N1532">
        <v>9603.8780000000006</v>
      </c>
      <c r="O1532">
        <v>9372.3559999999998</v>
      </c>
      <c r="P1532">
        <v>27</v>
      </c>
    </row>
    <row r="1533" spans="1:16" x14ac:dyDescent="0.3">
      <c r="A1533" t="s">
        <v>1675</v>
      </c>
      <c r="B1533" t="s">
        <v>38</v>
      </c>
      <c r="C1533" t="s">
        <v>96</v>
      </c>
      <c r="D1533" t="s">
        <v>20</v>
      </c>
      <c r="E1533" t="s">
        <v>74</v>
      </c>
      <c r="F1533">
        <v>8901.634</v>
      </c>
      <c r="G1533">
        <v>8571.77</v>
      </c>
      <c r="H1533">
        <v>8582.4230000000007</v>
      </c>
      <c r="I1533">
        <v>8754.34</v>
      </c>
      <c r="J1533">
        <v>8850.4989999999998</v>
      </c>
      <c r="K1533">
        <v>8620.6759999999995</v>
      </c>
      <c r="L1533">
        <v>9036.848</v>
      </c>
      <c r="M1533">
        <v>8759.3610000000008</v>
      </c>
      <c r="N1533">
        <v>8713.3269999999993</v>
      </c>
      <c r="O1533">
        <v>8642.9940000000006</v>
      </c>
      <c r="P1533">
        <v>28</v>
      </c>
    </row>
    <row r="1534" spans="1:16" x14ac:dyDescent="0.3">
      <c r="A1534" t="s">
        <v>1676</v>
      </c>
      <c r="B1534" t="s">
        <v>23</v>
      </c>
      <c r="C1534" t="s">
        <v>96</v>
      </c>
      <c r="D1534" t="s">
        <v>20</v>
      </c>
      <c r="E1534" t="s">
        <v>74</v>
      </c>
      <c r="F1534">
        <v>6333.3670000000002</v>
      </c>
      <c r="G1534">
        <v>6325.2340000000004</v>
      </c>
      <c r="H1534">
        <v>6490.7439999999997</v>
      </c>
      <c r="I1534">
        <v>6686.7910000000002</v>
      </c>
      <c r="J1534">
        <v>6903.7539999999999</v>
      </c>
      <c r="K1534">
        <v>6823.701</v>
      </c>
      <c r="L1534">
        <v>6991.1859999999997</v>
      </c>
      <c r="M1534">
        <v>6823.4179999999997</v>
      </c>
      <c r="N1534">
        <v>6948.3239999999996</v>
      </c>
      <c r="O1534">
        <v>6883.9170000000004</v>
      </c>
      <c r="P1534">
        <v>29</v>
      </c>
    </row>
    <row r="1535" spans="1:16" x14ac:dyDescent="0.3">
      <c r="A1535" t="s">
        <v>1677</v>
      </c>
      <c r="B1535" t="s">
        <v>24</v>
      </c>
      <c r="C1535" t="s">
        <v>96</v>
      </c>
      <c r="D1535" t="s">
        <v>20</v>
      </c>
      <c r="E1535" t="s">
        <v>74</v>
      </c>
      <c r="F1535">
        <v>6500.3850000000002</v>
      </c>
      <c r="G1535">
        <v>6066.4650000000001</v>
      </c>
      <c r="H1535">
        <v>6043.87</v>
      </c>
      <c r="I1535">
        <v>6375.6930000000002</v>
      </c>
      <c r="J1535">
        <v>6552.23</v>
      </c>
      <c r="K1535">
        <v>6559.6310000000003</v>
      </c>
      <c r="L1535">
        <v>6621.7510000000002</v>
      </c>
      <c r="M1535">
        <v>6440.0590000000002</v>
      </c>
      <c r="N1535">
        <v>6339.6959999999999</v>
      </c>
      <c r="O1535">
        <v>6219.4080000000004</v>
      </c>
      <c r="P1535">
        <v>30</v>
      </c>
    </row>
    <row r="1536" spans="1:16" x14ac:dyDescent="0.3">
      <c r="A1536" t="s">
        <v>1678</v>
      </c>
      <c r="B1536" t="s">
        <v>26</v>
      </c>
      <c r="C1536" t="s">
        <v>96</v>
      </c>
      <c r="D1536" t="s">
        <v>20</v>
      </c>
      <c r="E1536" t="s">
        <v>74</v>
      </c>
      <c r="F1536">
        <v>5370.0630000000001</v>
      </c>
      <c r="G1536">
        <v>5177.652</v>
      </c>
      <c r="H1536">
        <v>5413.6710000000003</v>
      </c>
      <c r="I1536">
        <v>5723.5169999999998</v>
      </c>
      <c r="J1536">
        <v>5684.2089999999998</v>
      </c>
      <c r="K1536">
        <v>5552.9830000000002</v>
      </c>
      <c r="L1536">
        <v>5809.0609999999997</v>
      </c>
      <c r="M1536">
        <v>5561.3670000000002</v>
      </c>
      <c r="N1536">
        <v>5481.3149999999996</v>
      </c>
      <c r="O1536">
        <v>5436.5079999999998</v>
      </c>
      <c r="P1536">
        <v>31</v>
      </c>
    </row>
    <row r="1537" spans="1:16" x14ac:dyDescent="0.3">
      <c r="A1537" t="s">
        <v>1679</v>
      </c>
      <c r="B1537" t="s">
        <v>49</v>
      </c>
      <c r="C1537" t="s">
        <v>96</v>
      </c>
      <c r="D1537" t="s">
        <v>20</v>
      </c>
      <c r="E1537" t="s">
        <v>74</v>
      </c>
      <c r="F1537">
        <v>5355.8590000000004</v>
      </c>
      <c r="G1537">
        <v>5373.076</v>
      </c>
      <c r="H1537">
        <v>5433.9629999999997</v>
      </c>
      <c r="I1537">
        <v>5665.2489999999998</v>
      </c>
      <c r="J1537">
        <v>5306.5969999999998</v>
      </c>
      <c r="K1537">
        <v>5305.9480000000003</v>
      </c>
      <c r="L1537">
        <v>5468.8239999999996</v>
      </c>
      <c r="M1537">
        <v>5376.1469999999999</v>
      </c>
      <c r="N1537">
        <v>5478.3159999999998</v>
      </c>
      <c r="O1537">
        <v>5421.2939999999999</v>
      </c>
      <c r="P1537">
        <v>32</v>
      </c>
    </row>
    <row r="1538" spans="1:16" x14ac:dyDescent="0.3">
      <c r="A1538" t="s">
        <v>1680</v>
      </c>
      <c r="B1538" t="s">
        <v>24</v>
      </c>
      <c r="C1538" t="s">
        <v>15</v>
      </c>
      <c r="D1538" t="s">
        <v>18</v>
      </c>
      <c r="E1538" t="s">
        <v>75</v>
      </c>
      <c r="F1538">
        <v>644379.18999999994</v>
      </c>
      <c r="G1538">
        <v>584234.66099999996</v>
      </c>
      <c r="H1538">
        <v>562998.44799999997</v>
      </c>
      <c r="I1538">
        <v>297389.15899999999</v>
      </c>
      <c r="J1538">
        <v>274908.36499999999</v>
      </c>
      <c r="K1538">
        <v>353996.52100000001</v>
      </c>
      <c r="L1538">
        <v>409323.94900000002</v>
      </c>
      <c r="M1538">
        <v>476805.39899999998</v>
      </c>
      <c r="N1538">
        <v>321336.16399999999</v>
      </c>
      <c r="O1538">
        <v>329615.24200000003</v>
      </c>
      <c r="P1538">
        <v>1</v>
      </c>
    </row>
    <row r="1539" spans="1:16" x14ac:dyDescent="0.3">
      <c r="A1539" t="s">
        <v>1681</v>
      </c>
      <c r="B1539" t="s">
        <v>47</v>
      </c>
      <c r="C1539" t="s">
        <v>15</v>
      </c>
      <c r="D1539" t="s">
        <v>18</v>
      </c>
      <c r="E1539" t="s">
        <v>75</v>
      </c>
      <c r="F1539">
        <v>338718.99300000002</v>
      </c>
      <c r="G1539">
        <v>287430.52899999998</v>
      </c>
      <c r="H1539">
        <v>308564.46899999998</v>
      </c>
      <c r="I1539">
        <v>187468.848</v>
      </c>
      <c r="J1539">
        <v>173017.35</v>
      </c>
      <c r="K1539">
        <v>222507.372</v>
      </c>
      <c r="L1539">
        <v>219978.307</v>
      </c>
      <c r="M1539">
        <v>231748.23699999999</v>
      </c>
      <c r="N1539">
        <v>213915.62299999999</v>
      </c>
      <c r="O1539">
        <v>239193.95499999999</v>
      </c>
      <c r="P1539">
        <v>2</v>
      </c>
    </row>
    <row r="1540" spans="1:16" x14ac:dyDescent="0.3">
      <c r="A1540" t="s">
        <v>1682</v>
      </c>
      <c r="B1540" t="s">
        <v>50</v>
      </c>
      <c r="C1540" t="s">
        <v>15</v>
      </c>
      <c r="D1540" t="s">
        <v>18</v>
      </c>
      <c r="E1540" t="s">
        <v>75</v>
      </c>
      <c r="F1540">
        <v>58432.438999999998</v>
      </c>
      <c r="G1540">
        <v>51493.071000000004</v>
      </c>
      <c r="H1540">
        <v>50367.324999999997</v>
      </c>
      <c r="I1540">
        <v>27804.669000000002</v>
      </c>
      <c r="J1540">
        <v>24699.516</v>
      </c>
      <c r="K1540">
        <v>31488.531999999999</v>
      </c>
      <c r="L1540">
        <v>33170.794999999998</v>
      </c>
      <c r="M1540">
        <v>36733.478999999999</v>
      </c>
      <c r="N1540">
        <v>25023.683000000001</v>
      </c>
      <c r="O1540">
        <v>32799.031999999999</v>
      </c>
      <c r="P1540">
        <v>3</v>
      </c>
    </row>
    <row r="1541" spans="1:16" x14ac:dyDescent="0.3">
      <c r="A1541" t="s">
        <v>1683</v>
      </c>
      <c r="B1541" t="s">
        <v>48</v>
      </c>
      <c r="C1541" t="s">
        <v>15</v>
      </c>
      <c r="D1541" t="s">
        <v>18</v>
      </c>
      <c r="E1541" t="s">
        <v>75</v>
      </c>
      <c r="F1541">
        <v>18642.848000000002</v>
      </c>
      <c r="G1541">
        <v>20462.201000000001</v>
      </c>
      <c r="H1541">
        <v>23025.035</v>
      </c>
      <c r="I1541">
        <v>13550.257</v>
      </c>
      <c r="J1541">
        <v>11603.183000000001</v>
      </c>
      <c r="K1541">
        <v>14797.675999999999</v>
      </c>
      <c r="L1541">
        <v>15326.081</v>
      </c>
      <c r="M1541">
        <v>17819.28</v>
      </c>
      <c r="N1541">
        <v>15133.643</v>
      </c>
      <c r="O1541">
        <v>15405.897999999999</v>
      </c>
      <c r="P1541">
        <v>4</v>
      </c>
    </row>
    <row r="1542" spans="1:16" x14ac:dyDescent="0.3">
      <c r="A1542" t="s">
        <v>1684</v>
      </c>
      <c r="B1542" t="s">
        <v>27</v>
      </c>
      <c r="C1542" t="s">
        <v>15</v>
      </c>
      <c r="D1542" t="s">
        <v>18</v>
      </c>
      <c r="E1542" t="s">
        <v>75</v>
      </c>
      <c r="F1542">
        <v>18969.357</v>
      </c>
      <c r="G1542">
        <v>17648.272000000001</v>
      </c>
      <c r="H1542">
        <v>17806.971000000001</v>
      </c>
      <c r="I1542">
        <v>8034.22</v>
      </c>
      <c r="J1542">
        <v>5955.0050000000001</v>
      </c>
      <c r="K1542">
        <v>6020.9520000000002</v>
      </c>
      <c r="L1542">
        <v>4984.57</v>
      </c>
      <c r="M1542">
        <v>5425.6350000000002</v>
      </c>
      <c r="N1542">
        <v>6128.8519999999999</v>
      </c>
      <c r="O1542">
        <v>7949.6959999999999</v>
      </c>
      <c r="P1542">
        <v>5</v>
      </c>
    </row>
    <row r="1543" spans="1:16" x14ac:dyDescent="0.3">
      <c r="A1543" t="s">
        <v>1685</v>
      </c>
      <c r="B1543" t="s">
        <v>39</v>
      </c>
      <c r="C1543" t="s">
        <v>15</v>
      </c>
      <c r="D1543" t="s">
        <v>18</v>
      </c>
      <c r="E1543" t="s">
        <v>75</v>
      </c>
      <c r="F1543">
        <v>5187.1469999999999</v>
      </c>
      <c r="G1543">
        <v>5668.26</v>
      </c>
      <c r="H1543">
        <v>7243.6009999999997</v>
      </c>
      <c r="I1543">
        <v>4835.924</v>
      </c>
      <c r="J1543">
        <v>4122.3890000000001</v>
      </c>
      <c r="K1543">
        <v>5348.1570000000002</v>
      </c>
      <c r="L1543">
        <v>5161.8050000000003</v>
      </c>
      <c r="M1543">
        <v>4699.7669999999998</v>
      </c>
      <c r="N1543">
        <v>4145.8639999999996</v>
      </c>
      <c r="O1543">
        <v>4337.576</v>
      </c>
      <c r="P1543">
        <v>6</v>
      </c>
    </row>
    <row r="1544" spans="1:16" x14ac:dyDescent="0.3">
      <c r="A1544" t="s">
        <v>1686</v>
      </c>
      <c r="B1544" t="s">
        <v>41</v>
      </c>
      <c r="C1544" t="s">
        <v>15</v>
      </c>
      <c r="D1544" t="s">
        <v>18</v>
      </c>
      <c r="E1544" t="s">
        <v>75</v>
      </c>
      <c r="F1544">
        <v>9645.6640000000007</v>
      </c>
      <c r="G1544">
        <v>9581.6970000000001</v>
      </c>
      <c r="H1544">
        <v>6699.72</v>
      </c>
      <c r="I1544">
        <v>3347.86</v>
      </c>
      <c r="J1544">
        <v>3124.3310000000001</v>
      </c>
      <c r="K1544">
        <v>3989.2339999999999</v>
      </c>
      <c r="L1544">
        <v>3465.3560000000002</v>
      </c>
      <c r="M1544">
        <v>3488.9609999999998</v>
      </c>
      <c r="N1544">
        <v>2016.0419999999999</v>
      </c>
      <c r="O1544">
        <v>1831.085</v>
      </c>
      <c r="P1544">
        <v>7</v>
      </c>
    </row>
    <row r="1545" spans="1:16" x14ac:dyDescent="0.3">
      <c r="A1545" t="s">
        <v>1687</v>
      </c>
      <c r="B1545" t="s">
        <v>25</v>
      </c>
      <c r="C1545" t="s">
        <v>15</v>
      </c>
      <c r="D1545" t="s">
        <v>18</v>
      </c>
      <c r="E1545" t="s">
        <v>75</v>
      </c>
      <c r="F1545">
        <v>851.19799999999998</v>
      </c>
      <c r="G1545">
        <v>867.32100000000003</v>
      </c>
      <c r="H1545">
        <v>806.92600000000004</v>
      </c>
      <c r="I1545">
        <v>320.58699999999999</v>
      </c>
      <c r="J1545">
        <v>287.791</v>
      </c>
      <c r="K1545">
        <v>438.649</v>
      </c>
      <c r="L1545">
        <v>408.87</v>
      </c>
      <c r="M1545">
        <v>271.904</v>
      </c>
      <c r="N1545">
        <v>167.166</v>
      </c>
      <c r="O1545">
        <v>138.066</v>
      </c>
      <c r="P1545">
        <v>8</v>
      </c>
    </row>
    <row r="1546" spans="1:16" x14ac:dyDescent="0.3">
      <c r="A1546" t="s">
        <v>1688</v>
      </c>
      <c r="B1546" t="s">
        <v>44</v>
      </c>
      <c r="C1546" t="s">
        <v>15</v>
      </c>
      <c r="D1546" t="s">
        <v>18</v>
      </c>
      <c r="E1546" t="s">
        <v>75</v>
      </c>
      <c r="F1546">
        <v>286.60500000000002</v>
      </c>
      <c r="G1546">
        <v>165.08099999999999</v>
      </c>
      <c r="H1546">
        <v>90.816000000000003</v>
      </c>
      <c r="I1546">
        <v>46.360999999999997</v>
      </c>
      <c r="J1546">
        <v>49.375</v>
      </c>
      <c r="K1546">
        <v>96.641999999999996</v>
      </c>
      <c r="L1546">
        <v>110.101</v>
      </c>
      <c r="M1546">
        <v>138.989</v>
      </c>
      <c r="N1546">
        <v>81.340999999999994</v>
      </c>
      <c r="O1546">
        <v>79.715000000000003</v>
      </c>
      <c r="P1546">
        <v>9</v>
      </c>
    </row>
    <row r="1547" spans="1:16" x14ac:dyDescent="0.3">
      <c r="A1547" t="s">
        <v>1689</v>
      </c>
      <c r="B1547" t="s">
        <v>14</v>
      </c>
      <c r="C1547" t="s">
        <v>15</v>
      </c>
      <c r="D1547" t="s">
        <v>18</v>
      </c>
      <c r="E1547" t="s">
        <v>75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10</v>
      </c>
    </row>
    <row r="1548" spans="1:16" x14ac:dyDescent="0.3">
      <c r="A1548" t="s">
        <v>1690</v>
      </c>
      <c r="B1548" t="s">
        <v>22</v>
      </c>
      <c r="C1548" t="s">
        <v>15</v>
      </c>
      <c r="D1548" t="s">
        <v>18</v>
      </c>
      <c r="E1548" t="s">
        <v>75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11</v>
      </c>
    </row>
    <row r="1549" spans="1:16" x14ac:dyDescent="0.3">
      <c r="A1549" t="s">
        <v>1691</v>
      </c>
      <c r="B1549" t="s">
        <v>23</v>
      </c>
      <c r="C1549" t="s">
        <v>15</v>
      </c>
      <c r="D1549" t="s">
        <v>18</v>
      </c>
      <c r="E1549" t="s">
        <v>75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12</v>
      </c>
    </row>
    <row r="1550" spans="1:16" x14ac:dyDescent="0.3">
      <c r="A1550" t="s">
        <v>1692</v>
      </c>
      <c r="B1550" t="s">
        <v>26</v>
      </c>
      <c r="C1550" t="s">
        <v>15</v>
      </c>
      <c r="D1550" t="s">
        <v>18</v>
      </c>
      <c r="E1550" t="s">
        <v>75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13</v>
      </c>
    </row>
    <row r="1551" spans="1:16" x14ac:dyDescent="0.3">
      <c r="A1551" t="s">
        <v>1693</v>
      </c>
      <c r="B1551" t="s">
        <v>28</v>
      </c>
      <c r="C1551" t="s">
        <v>15</v>
      </c>
      <c r="D1551" t="s">
        <v>18</v>
      </c>
      <c r="E1551" t="s">
        <v>75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14</v>
      </c>
    </row>
    <row r="1552" spans="1:16" x14ac:dyDescent="0.3">
      <c r="A1552" t="s">
        <v>1694</v>
      </c>
      <c r="B1552" t="s">
        <v>29</v>
      </c>
      <c r="C1552" t="s">
        <v>15</v>
      </c>
      <c r="D1552" t="s">
        <v>18</v>
      </c>
      <c r="E1552" t="s">
        <v>75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15</v>
      </c>
    </row>
    <row r="1553" spans="1:16" x14ac:dyDescent="0.3">
      <c r="A1553" t="s">
        <v>1695</v>
      </c>
      <c r="B1553" t="s">
        <v>30</v>
      </c>
      <c r="C1553" t="s">
        <v>15</v>
      </c>
      <c r="D1553" t="s">
        <v>18</v>
      </c>
      <c r="E1553" t="s">
        <v>75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16</v>
      </c>
    </row>
    <row r="1554" spans="1:16" x14ac:dyDescent="0.3">
      <c r="A1554" t="s">
        <v>1696</v>
      </c>
      <c r="B1554" t="s">
        <v>31</v>
      </c>
      <c r="C1554" t="s">
        <v>15</v>
      </c>
      <c r="D1554" t="s">
        <v>18</v>
      </c>
      <c r="E1554" t="s">
        <v>75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17</v>
      </c>
    </row>
    <row r="1555" spans="1:16" x14ac:dyDescent="0.3">
      <c r="A1555" t="s">
        <v>1697</v>
      </c>
      <c r="B1555" t="s">
        <v>32</v>
      </c>
      <c r="C1555" t="s">
        <v>15</v>
      </c>
      <c r="D1555" t="s">
        <v>18</v>
      </c>
      <c r="E1555" t="s">
        <v>75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18</v>
      </c>
    </row>
    <row r="1556" spans="1:16" x14ac:dyDescent="0.3">
      <c r="A1556" t="s">
        <v>1698</v>
      </c>
      <c r="B1556" t="s">
        <v>33</v>
      </c>
      <c r="C1556" t="s">
        <v>15</v>
      </c>
      <c r="D1556" t="s">
        <v>18</v>
      </c>
      <c r="E1556" t="s">
        <v>75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19</v>
      </c>
    </row>
    <row r="1557" spans="1:16" x14ac:dyDescent="0.3">
      <c r="A1557" t="s">
        <v>1699</v>
      </c>
      <c r="B1557" t="s">
        <v>34</v>
      </c>
      <c r="C1557" t="s">
        <v>15</v>
      </c>
      <c r="D1557" t="s">
        <v>18</v>
      </c>
      <c r="E1557" t="s">
        <v>75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20</v>
      </c>
    </row>
    <row r="1558" spans="1:16" x14ac:dyDescent="0.3">
      <c r="A1558" t="s">
        <v>1700</v>
      </c>
      <c r="B1558" t="s">
        <v>35</v>
      </c>
      <c r="C1558" t="s">
        <v>15</v>
      </c>
      <c r="D1558" t="s">
        <v>18</v>
      </c>
      <c r="E1558" t="s">
        <v>75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21</v>
      </c>
    </row>
    <row r="1559" spans="1:16" x14ac:dyDescent="0.3">
      <c r="A1559" t="s">
        <v>1701</v>
      </c>
      <c r="B1559" t="s">
        <v>36</v>
      </c>
      <c r="C1559" t="s">
        <v>15</v>
      </c>
      <c r="D1559" t="s">
        <v>18</v>
      </c>
      <c r="E1559" t="s">
        <v>75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22</v>
      </c>
    </row>
    <row r="1560" spans="1:16" x14ac:dyDescent="0.3">
      <c r="A1560" t="s">
        <v>1702</v>
      </c>
      <c r="B1560" t="s">
        <v>37</v>
      </c>
      <c r="C1560" t="s">
        <v>15</v>
      </c>
      <c r="D1560" t="s">
        <v>18</v>
      </c>
      <c r="E1560" t="s">
        <v>75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23</v>
      </c>
    </row>
    <row r="1561" spans="1:16" x14ac:dyDescent="0.3">
      <c r="A1561" t="s">
        <v>1703</v>
      </c>
      <c r="B1561" t="s">
        <v>38</v>
      </c>
      <c r="C1561" t="s">
        <v>15</v>
      </c>
      <c r="D1561" t="s">
        <v>18</v>
      </c>
      <c r="E1561" t="s">
        <v>75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24</v>
      </c>
    </row>
    <row r="1562" spans="1:16" x14ac:dyDescent="0.3">
      <c r="A1562" t="s">
        <v>1704</v>
      </c>
      <c r="B1562" t="s">
        <v>40</v>
      </c>
      <c r="C1562" t="s">
        <v>15</v>
      </c>
      <c r="D1562" t="s">
        <v>18</v>
      </c>
      <c r="E1562" t="s">
        <v>75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25</v>
      </c>
    </row>
    <row r="1563" spans="1:16" x14ac:dyDescent="0.3">
      <c r="A1563" t="s">
        <v>1705</v>
      </c>
      <c r="B1563" t="s">
        <v>42</v>
      </c>
      <c r="C1563" t="s">
        <v>15</v>
      </c>
      <c r="D1563" t="s">
        <v>18</v>
      </c>
      <c r="E1563" t="s">
        <v>75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26</v>
      </c>
    </row>
    <row r="1564" spans="1:16" x14ac:dyDescent="0.3">
      <c r="A1564" t="s">
        <v>1706</v>
      </c>
      <c r="B1564" t="s">
        <v>43</v>
      </c>
      <c r="C1564" t="s">
        <v>15</v>
      </c>
      <c r="D1564" t="s">
        <v>18</v>
      </c>
      <c r="E1564" t="s">
        <v>75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27</v>
      </c>
    </row>
    <row r="1565" spans="1:16" x14ac:dyDescent="0.3">
      <c r="A1565" t="s">
        <v>1707</v>
      </c>
      <c r="B1565" t="s">
        <v>45</v>
      </c>
      <c r="C1565" t="s">
        <v>15</v>
      </c>
      <c r="D1565" t="s">
        <v>18</v>
      </c>
      <c r="E1565" t="s">
        <v>75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28</v>
      </c>
    </row>
    <row r="1566" spans="1:16" x14ac:dyDescent="0.3">
      <c r="A1566" t="s">
        <v>1708</v>
      </c>
      <c r="B1566" t="s">
        <v>46</v>
      </c>
      <c r="C1566" t="s">
        <v>15</v>
      </c>
      <c r="D1566" t="s">
        <v>18</v>
      </c>
      <c r="E1566" t="s">
        <v>75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29</v>
      </c>
    </row>
    <row r="1567" spans="1:16" x14ac:dyDescent="0.3">
      <c r="A1567" t="s">
        <v>1709</v>
      </c>
      <c r="B1567" t="s">
        <v>49</v>
      </c>
      <c r="C1567" t="s">
        <v>15</v>
      </c>
      <c r="D1567" t="s">
        <v>18</v>
      </c>
      <c r="E1567" t="s">
        <v>75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30</v>
      </c>
    </row>
    <row r="1568" spans="1:16" x14ac:dyDescent="0.3">
      <c r="A1568" t="s">
        <v>1710</v>
      </c>
      <c r="B1568" t="s">
        <v>51</v>
      </c>
      <c r="C1568" t="s">
        <v>15</v>
      </c>
      <c r="D1568" t="s">
        <v>18</v>
      </c>
      <c r="E1568" t="s">
        <v>75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31</v>
      </c>
    </row>
    <row r="1569" spans="1:16" x14ac:dyDescent="0.3">
      <c r="A1569" t="s">
        <v>1711</v>
      </c>
      <c r="B1569" t="s">
        <v>52</v>
      </c>
      <c r="C1569" t="s">
        <v>15</v>
      </c>
      <c r="D1569" t="s">
        <v>18</v>
      </c>
      <c r="E1569" t="s">
        <v>75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32</v>
      </c>
    </row>
    <row r="1570" spans="1:16" x14ac:dyDescent="0.3">
      <c r="A1570" t="s">
        <v>1712</v>
      </c>
      <c r="B1570" t="s">
        <v>46</v>
      </c>
      <c r="C1570" t="s">
        <v>15</v>
      </c>
      <c r="D1570" t="s">
        <v>18</v>
      </c>
      <c r="E1570" t="s">
        <v>76</v>
      </c>
      <c r="F1570">
        <v>49748.807000000001</v>
      </c>
      <c r="G1570">
        <v>44520.786999999997</v>
      </c>
      <c r="H1570">
        <v>43053.781999999999</v>
      </c>
      <c r="I1570">
        <v>51491.178999999996</v>
      </c>
      <c r="J1570">
        <v>69700.619000000006</v>
      </c>
      <c r="K1570">
        <v>82427.713000000003</v>
      </c>
      <c r="L1570">
        <v>87164.73</v>
      </c>
      <c r="M1570">
        <v>85400.194000000003</v>
      </c>
      <c r="N1570">
        <v>104054.821</v>
      </c>
      <c r="O1570">
        <v>137660.55900000001</v>
      </c>
      <c r="P1570">
        <v>1</v>
      </c>
    </row>
    <row r="1571" spans="1:16" x14ac:dyDescent="0.3">
      <c r="A1571" t="s">
        <v>1713</v>
      </c>
      <c r="B1571" t="s">
        <v>28</v>
      </c>
      <c r="C1571" t="s">
        <v>15</v>
      </c>
      <c r="D1571" t="s">
        <v>18</v>
      </c>
      <c r="E1571" t="s">
        <v>76</v>
      </c>
      <c r="F1571">
        <v>18335.808000000001</v>
      </c>
      <c r="G1571">
        <v>16371.439</v>
      </c>
      <c r="H1571">
        <v>14245.623</v>
      </c>
      <c r="I1571">
        <v>13172.869000000001</v>
      </c>
      <c r="J1571">
        <v>20799.575000000001</v>
      </c>
      <c r="K1571">
        <v>27262.794000000002</v>
      </c>
      <c r="L1571">
        <v>32884.076999999997</v>
      </c>
      <c r="M1571">
        <v>30728.798999999999</v>
      </c>
      <c r="N1571">
        <v>43891.777999999998</v>
      </c>
      <c r="O1571">
        <v>51212.603999999999</v>
      </c>
      <c r="P1571">
        <v>2</v>
      </c>
    </row>
    <row r="1572" spans="1:16" x14ac:dyDescent="0.3">
      <c r="A1572" t="s">
        <v>1714</v>
      </c>
      <c r="B1572" t="s">
        <v>52</v>
      </c>
      <c r="C1572" t="s">
        <v>15</v>
      </c>
      <c r="D1572" t="s">
        <v>18</v>
      </c>
      <c r="E1572" t="s">
        <v>76</v>
      </c>
      <c r="F1572">
        <v>41460.608999999997</v>
      </c>
      <c r="G1572">
        <v>28211.992999999999</v>
      </c>
      <c r="H1572">
        <v>28982.828000000001</v>
      </c>
      <c r="I1572">
        <v>31288.944</v>
      </c>
      <c r="J1572">
        <v>31117.419000000002</v>
      </c>
      <c r="K1572">
        <v>33054.453000000001</v>
      </c>
      <c r="L1572">
        <v>25588.28</v>
      </c>
      <c r="M1572">
        <v>21161.462</v>
      </c>
      <c r="N1572">
        <v>31400.11</v>
      </c>
      <c r="O1572">
        <v>33643.141000000003</v>
      </c>
      <c r="P1572">
        <v>3</v>
      </c>
    </row>
    <row r="1573" spans="1:16" x14ac:dyDescent="0.3">
      <c r="A1573" t="s">
        <v>1715</v>
      </c>
      <c r="B1573" t="s">
        <v>39</v>
      </c>
      <c r="C1573" t="s">
        <v>15</v>
      </c>
      <c r="D1573" t="s">
        <v>18</v>
      </c>
      <c r="E1573" t="s">
        <v>76</v>
      </c>
      <c r="F1573">
        <v>6550.7139999999999</v>
      </c>
      <c r="G1573">
        <v>6258.777</v>
      </c>
      <c r="H1573">
        <v>6769.16</v>
      </c>
      <c r="I1573">
        <v>8710.7180000000008</v>
      </c>
      <c r="J1573">
        <v>8882.5439999999999</v>
      </c>
      <c r="K1573">
        <v>9612.5450000000001</v>
      </c>
      <c r="L1573">
        <v>11566.503000000001</v>
      </c>
      <c r="M1573">
        <v>16014.584000000001</v>
      </c>
      <c r="N1573">
        <v>25604.276000000002</v>
      </c>
      <c r="O1573">
        <v>28622.162</v>
      </c>
      <c r="P1573">
        <v>4</v>
      </c>
    </row>
    <row r="1574" spans="1:16" x14ac:dyDescent="0.3">
      <c r="A1574" t="s">
        <v>1716</v>
      </c>
      <c r="B1574" t="s">
        <v>32</v>
      </c>
      <c r="C1574" t="s">
        <v>15</v>
      </c>
      <c r="D1574" t="s">
        <v>18</v>
      </c>
      <c r="E1574" t="s">
        <v>76</v>
      </c>
      <c r="F1574">
        <v>5608.0010000000002</v>
      </c>
      <c r="G1574">
        <v>5003.3450000000003</v>
      </c>
      <c r="H1574">
        <v>3656.692</v>
      </c>
      <c r="I1574">
        <v>4459.6229999999996</v>
      </c>
      <c r="J1574">
        <v>9800.4449999999997</v>
      </c>
      <c r="K1574">
        <v>10336.868</v>
      </c>
      <c r="L1574">
        <v>11477.499</v>
      </c>
      <c r="M1574">
        <v>14646.742</v>
      </c>
      <c r="N1574">
        <v>18610.448</v>
      </c>
      <c r="O1574">
        <v>24403.616999999998</v>
      </c>
      <c r="P1574">
        <v>5</v>
      </c>
    </row>
    <row r="1575" spans="1:16" x14ac:dyDescent="0.3">
      <c r="A1575" t="s">
        <v>1717</v>
      </c>
      <c r="B1575" t="s">
        <v>25</v>
      </c>
      <c r="C1575" t="s">
        <v>15</v>
      </c>
      <c r="D1575" t="s">
        <v>18</v>
      </c>
      <c r="E1575" t="s">
        <v>76</v>
      </c>
      <c r="F1575">
        <v>16722.557000000001</v>
      </c>
      <c r="G1575">
        <v>16190.468000000001</v>
      </c>
      <c r="H1575">
        <v>17237.702000000001</v>
      </c>
      <c r="I1575">
        <v>17374.368999999999</v>
      </c>
      <c r="J1575">
        <v>18533.644</v>
      </c>
      <c r="K1575">
        <v>20550.621999999999</v>
      </c>
      <c r="L1575">
        <v>23088.41</v>
      </c>
      <c r="M1575">
        <v>22841.13</v>
      </c>
      <c r="N1575">
        <v>19562.956999999999</v>
      </c>
      <c r="O1575">
        <v>22420.853999999999</v>
      </c>
      <c r="P1575">
        <v>6</v>
      </c>
    </row>
    <row r="1576" spans="1:16" x14ac:dyDescent="0.3">
      <c r="A1576" t="s">
        <v>1718</v>
      </c>
      <c r="B1576" t="s">
        <v>30</v>
      </c>
      <c r="C1576" t="s">
        <v>15</v>
      </c>
      <c r="D1576" t="s">
        <v>18</v>
      </c>
      <c r="E1576" t="s">
        <v>76</v>
      </c>
      <c r="F1576">
        <v>9751.7919999999995</v>
      </c>
      <c r="G1576">
        <v>9799.8960000000006</v>
      </c>
      <c r="H1576">
        <v>9036.741</v>
      </c>
      <c r="I1576">
        <v>9562.57</v>
      </c>
      <c r="J1576">
        <v>11274.592000000001</v>
      </c>
      <c r="K1576">
        <v>11216.689</v>
      </c>
      <c r="L1576">
        <v>11469.647999999999</v>
      </c>
      <c r="M1576">
        <v>11951.97</v>
      </c>
      <c r="N1576">
        <v>16962.21</v>
      </c>
      <c r="O1576">
        <v>21445.196</v>
      </c>
      <c r="P1576">
        <v>7</v>
      </c>
    </row>
    <row r="1577" spans="1:16" x14ac:dyDescent="0.3">
      <c r="A1577" t="s">
        <v>1719</v>
      </c>
      <c r="B1577" t="s">
        <v>44</v>
      </c>
      <c r="C1577" t="s">
        <v>15</v>
      </c>
      <c r="D1577" t="s">
        <v>18</v>
      </c>
      <c r="E1577" t="s">
        <v>76</v>
      </c>
      <c r="F1577">
        <v>9543.8340000000007</v>
      </c>
      <c r="G1577">
        <v>8335.7049999999999</v>
      </c>
      <c r="H1577">
        <v>6969.1270000000004</v>
      </c>
      <c r="I1577">
        <v>7876.28</v>
      </c>
      <c r="J1577">
        <v>8795.1890000000003</v>
      </c>
      <c r="K1577">
        <v>9535.3539999999994</v>
      </c>
      <c r="L1577">
        <v>10558.102999999999</v>
      </c>
      <c r="M1577">
        <v>9365.77</v>
      </c>
      <c r="N1577">
        <v>10955.102999999999</v>
      </c>
      <c r="O1577">
        <v>13601.656999999999</v>
      </c>
      <c r="P1577">
        <v>8</v>
      </c>
    </row>
    <row r="1578" spans="1:16" x14ac:dyDescent="0.3">
      <c r="A1578" t="s">
        <v>1720</v>
      </c>
      <c r="B1578" t="s">
        <v>35</v>
      </c>
      <c r="C1578" t="s">
        <v>15</v>
      </c>
      <c r="D1578" t="s">
        <v>18</v>
      </c>
      <c r="E1578" t="s">
        <v>76</v>
      </c>
      <c r="F1578">
        <v>4539.5829999999996</v>
      </c>
      <c r="G1578">
        <v>4682.5169999999998</v>
      </c>
      <c r="H1578">
        <v>4405.16</v>
      </c>
      <c r="I1578">
        <v>4680.3109999999997</v>
      </c>
      <c r="J1578">
        <v>6077.99</v>
      </c>
      <c r="K1578">
        <v>6397.0590000000002</v>
      </c>
      <c r="L1578">
        <v>5988.0619999999999</v>
      </c>
      <c r="M1578">
        <v>6018.4030000000002</v>
      </c>
      <c r="N1578">
        <v>7317.625</v>
      </c>
      <c r="O1578">
        <v>8673.8520000000008</v>
      </c>
      <c r="P1578">
        <v>9</v>
      </c>
    </row>
    <row r="1579" spans="1:16" x14ac:dyDescent="0.3">
      <c r="A1579" t="s">
        <v>1721</v>
      </c>
      <c r="B1579" t="s">
        <v>23</v>
      </c>
      <c r="C1579" t="s">
        <v>15</v>
      </c>
      <c r="D1579" t="s">
        <v>18</v>
      </c>
      <c r="E1579" t="s">
        <v>76</v>
      </c>
      <c r="F1579">
        <v>2718.2020000000002</v>
      </c>
      <c r="G1579">
        <v>3751.2170000000001</v>
      </c>
      <c r="H1579">
        <v>3954.0830000000001</v>
      </c>
      <c r="I1579">
        <v>5181.9960000000001</v>
      </c>
      <c r="J1579">
        <v>6589.3209999999999</v>
      </c>
      <c r="K1579">
        <v>6709.482</v>
      </c>
      <c r="L1579">
        <v>6952.1549999999997</v>
      </c>
      <c r="M1579">
        <v>6531.1040000000003</v>
      </c>
      <c r="N1579">
        <v>6910.1009999999997</v>
      </c>
      <c r="O1579">
        <v>8172.6880000000001</v>
      </c>
      <c r="P1579">
        <v>10</v>
      </c>
    </row>
    <row r="1580" spans="1:16" x14ac:dyDescent="0.3">
      <c r="A1580" t="s">
        <v>1722</v>
      </c>
      <c r="B1580" t="s">
        <v>43</v>
      </c>
      <c r="C1580" t="s">
        <v>15</v>
      </c>
      <c r="D1580" t="s">
        <v>18</v>
      </c>
      <c r="E1580" t="s">
        <v>76</v>
      </c>
      <c r="F1580">
        <v>858.71600000000001</v>
      </c>
      <c r="G1580">
        <v>916.11199999999997</v>
      </c>
      <c r="H1580">
        <v>1395.171</v>
      </c>
      <c r="I1580">
        <v>1619.1220000000001</v>
      </c>
      <c r="J1580">
        <v>1570.673</v>
      </c>
      <c r="K1580">
        <v>1523.9849999999999</v>
      </c>
      <c r="L1580">
        <v>5970.7610000000004</v>
      </c>
      <c r="M1580">
        <v>4396.5060000000003</v>
      </c>
      <c r="N1580">
        <v>10634.433999999999</v>
      </c>
      <c r="O1580">
        <v>6655.9639999999999</v>
      </c>
      <c r="P1580">
        <v>11</v>
      </c>
    </row>
    <row r="1581" spans="1:16" x14ac:dyDescent="0.3">
      <c r="A1581" t="s">
        <v>1723</v>
      </c>
      <c r="B1581" t="s">
        <v>33</v>
      </c>
      <c r="C1581" t="s">
        <v>15</v>
      </c>
      <c r="D1581" t="s">
        <v>18</v>
      </c>
      <c r="E1581" t="s">
        <v>76</v>
      </c>
      <c r="F1581">
        <v>2093.087</v>
      </c>
      <c r="G1581">
        <v>2362.4490000000001</v>
      </c>
      <c r="H1581">
        <v>2379.752</v>
      </c>
      <c r="I1581">
        <v>2884.9630000000002</v>
      </c>
      <c r="J1581">
        <v>3070.752</v>
      </c>
      <c r="K1581">
        <v>3421.8470000000002</v>
      </c>
      <c r="L1581">
        <v>5076.7020000000002</v>
      </c>
      <c r="M1581">
        <v>3985.643</v>
      </c>
      <c r="N1581">
        <v>5777.2759999999998</v>
      </c>
      <c r="O1581">
        <v>4835.3050000000003</v>
      </c>
      <c r="P1581">
        <v>12</v>
      </c>
    </row>
    <row r="1582" spans="1:16" x14ac:dyDescent="0.3">
      <c r="A1582" t="s">
        <v>1724</v>
      </c>
      <c r="B1582" t="s">
        <v>40</v>
      </c>
      <c r="C1582" t="s">
        <v>15</v>
      </c>
      <c r="D1582" t="s">
        <v>18</v>
      </c>
      <c r="E1582" t="s">
        <v>76</v>
      </c>
      <c r="F1582">
        <v>2512.973</v>
      </c>
      <c r="G1582">
        <v>2067.5540000000001</v>
      </c>
      <c r="H1582">
        <v>2625.7629999999999</v>
      </c>
      <c r="I1582">
        <v>2922.0320000000002</v>
      </c>
      <c r="J1582">
        <v>4123.68</v>
      </c>
      <c r="K1582">
        <v>4173.6809999999996</v>
      </c>
      <c r="L1582">
        <v>3603.0569999999998</v>
      </c>
      <c r="M1582">
        <v>3541.473</v>
      </c>
      <c r="N1582">
        <v>3656.7779999999998</v>
      </c>
      <c r="O1582">
        <v>4820.47</v>
      </c>
      <c r="P1582">
        <v>13</v>
      </c>
    </row>
    <row r="1583" spans="1:16" x14ac:dyDescent="0.3">
      <c r="A1583" t="s">
        <v>1725</v>
      </c>
      <c r="B1583" t="s">
        <v>45</v>
      </c>
      <c r="C1583" t="s">
        <v>15</v>
      </c>
      <c r="D1583" t="s">
        <v>18</v>
      </c>
      <c r="E1583" t="s">
        <v>76</v>
      </c>
      <c r="F1583">
        <v>2526.0680000000002</v>
      </c>
      <c r="G1583">
        <v>2592.9119999999998</v>
      </c>
      <c r="H1583">
        <v>2540.3850000000002</v>
      </c>
      <c r="I1583">
        <v>3662.6750000000002</v>
      </c>
      <c r="J1583">
        <v>4584.5219999999999</v>
      </c>
      <c r="K1583">
        <v>4817.3379999999997</v>
      </c>
      <c r="L1583">
        <v>4780.1189999999997</v>
      </c>
      <c r="M1583">
        <v>4186.4179999999997</v>
      </c>
      <c r="N1583">
        <v>3599.8960000000002</v>
      </c>
      <c r="O1583">
        <v>4269.6170000000002</v>
      </c>
      <c r="P1583">
        <v>14</v>
      </c>
    </row>
    <row r="1584" spans="1:16" x14ac:dyDescent="0.3">
      <c r="A1584" t="s">
        <v>1726</v>
      </c>
      <c r="B1584" t="s">
        <v>50</v>
      </c>
      <c r="C1584" t="s">
        <v>15</v>
      </c>
      <c r="D1584" t="s">
        <v>18</v>
      </c>
      <c r="E1584" t="s">
        <v>76</v>
      </c>
      <c r="F1584">
        <v>2597.6309999999999</v>
      </c>
      <c r="G1584">
        <v>2718.5920000000001</v>
      </c>
      <c r="H1584">
        <v>2808.2820000000002</v>
      </c>
      <c r="I1584">
        <v>2457.9839999999999</v>
      </c>
      <c r="J1584">
        <v>2477.6179999999999</v>
      </c>
      <c r="K1584">
        <v>2575.3420000000001</v>
      </c>
      <c r="L1584">
        <v>2553.41</v>
      </c>
      <c r="M1584">
        <v>4132.7389999999996</v>
      </c>
      <c r="N1584">
        <v>4072.306</v>
      </c>
      <c r="O1584">
        <v>4109.2150000000001</v>
      </c>
      <c r="P1584">
        <v>15</v>
      </c>
    </row>
    <row r="1585" spans="1:16" x14ac:dyDescent="0.3">
      <c r="A1585" t="s">
        <v>1727</v>
      </c>
      <c r="B1585" t="s">
        <v>41</v>
      </c>
      <c r="C1585" t="s">
        <v>15</v>
      </c>
      <c r="D1585" t="s">
        <v>18</v>
      </c>
      <c r="E1585" t="s">
        <v>76</v>
      </c>
      <c r="F1585">
        <v>2559.107</v>
      </c>
      <c r="G1585">
        <v>2192.788</v>
      </c>
      <c r="H1585">
        <v>2373.4630000000002</v>
      </c>
      <c r="I1585">
        <v>2508.7159999999999</v>
      </c>
      <c r="J1585">
        <v>2880.817</v>
      </c>
      <c r="K1585">
        <v>2620.0219999999999</v>
      </c>
      <c r="L1585">
        <v>2888.52</v>
      </c>
      <c r="M1585">
        <v>3793.4740000000002</v>
      </c>
      <c r="N1585">
        <v>3836.0129999999999</v>
      </c>
      <c r="O1585">
        <v>3909.357</v>
      </c>
      <c r="P1585">
        <v>16</v>
      </c>
    </row>
    <row r="1586" spans="1:16" x14ac:dyDescent="0.3">
      <c r="A1586" t="s">
        <v>1728</v>
      </c>
      <c r="B1586" t="s">
        <v>31</v>
      </c>
      <c r="C1586" t="s">
        <v>15</v>
      </c>
      <c r="D1586" t="s">
        <v>18</v>
      </c>
      <c r="E1586" t="s">
        <v>76</v>
      </c>
      <c r="F1586">
        <v>2838.625</v>
      </c>
      <c r="G1586">
        <v>3125.7359999999999</v>
      </c>
      <c r="H1586">
        <v>2673.4760000000001</v>
      </c>
      <c r="I1586">
        <v>2938.8029999999999</v>
      </c>
      <c r="J1586">
        <v>3408.027</v>
      </c>
      <c r="K1586">
        <v>3896.8339999999998</v>
      </c>
      <c r="L1586">
        <v>4167.9160000000002</v>
      </c>
      <c r="M1586">
        <v>3627.9650000000001</v>
      </c>
      <c r="N1586">
        <v>3205.375</v>
      </c>
      <c r="O1586">
        <v>3461.2510000000002</v>
      </c>
      <c r="P1586">
        <v>17</v>
      </c>
    </row>
    <row r="1587" spans="1:16" x14ac:dyDescent="0.3">
      <c r="A1587" t="s">
        <v>1729</v>
      </c>
      <c r="B1587" t="s">
        <v>26</v>
      </c>
      <c r="C1587" t="s">
        <v>15</v>
      </c>
      <c r="D1587" t="s">
        <v>18</v>
      </c>
      <c r="E1587" t="s">
        <v>76</v>
      </c>
      <c r="F1587">
        <v>1896.0229999999999</v>
      </c>
      <c r="G1587">
        <v>1878.566</v>
      </c>
      <c r="H1587">
        <v>2206.748</v>
      </c>
      <c r="I1587">
        <v>2079</v>
      </c>
      <c r="J1587">
        <v>1911.1679999999999</v>
      </c>
      <c r="K1587">
        <v>1719.635</v>
      </c>
      <c r="L1587">
        <v>2887</v>
      </c>
      <c r="M1587">
        <v>3508.9839999999999</v>
      </c>
      <c r="N1587">
        <v>3966.17</v>
      </c>
      <c r="O1587">
        <v>3389.489</v>
      </c>
      <c r="P1587">
        <v>18</v>
      </c>
    </row>
    <row r="1588" spans="1:16" x14ac:dyDescent="0.3">
      <c r="A1588" t="s">
        <v>1730</v>
      </c>
      <c r="B1588" t="s">
        <v>34</v>
      </c>
      <c r="C1588" t="s">
        <v>15</v>
      </c>
      <c r="D1588" t="s">
        <v>18</v>
      </c>
      <c r="E1588" t="s">
        <v>76</v>
      </c>
      <c r="F1588">
        <v>3067.1309999999999</v>
      </c>
      <c r="G1588">
        <v>2943.1750000000002</v>
      </c>
      <c r="H1588">
        <v>3224.259</v>
      </c>
      <c r="I1588">
        <v>2866.2570000000001</v>
      </c>
      <c r="J1588">
        <v>3170.2530000000002</v>
      </c>
      <c r="K1588">
        <v>4005.3319999999999</v>
      </c>
      <c r="L1588">
        <v>2975.8910000000001</v>
      </c>
      <c r="M1588">
        <v>2451.6889999999999</v>
      </c>
      <c r="N1588">
        <v>3417.1120000000001</v>
      </c>
      <c r="O1588">
        <v>3300.3359999999998</v>
      </c>
      <c r="P1588">
        <v>19</v>
      </c>
    </row>
    <row r="1589" spans="1:16" x14ac:dyDescent="0.3">
      <c r="A1589" t="s">
        <v>1731</v>
      </c>
      <c r="B1589" t="s">
        <v>36</v>
      </c>
      <c r="C1589" t="s">
        <v>15</v>
      </c>
      <c r="D1589" t="s">
        <v>18</v>
      </c>
      <c r="E1589" t="s">
        <v>76</v>
      </c>
      <c r="F1589">
        <v>2297.0549999999998</v>
      </c>
      <c r="G1589">
        <v>2926.0059999999999</v>
      </c>
      <c r="H1589">
        <v>2800.4639999999999</v>
      </c>
      <c r="I1589">
        <v>2536.6579999999999</v>
      </c>
      <c r="J1589">
        <v>2488.8290000000002</v>
      </c>
      <c r="K1589">
        <v>2712.1080000000002</v>
      </c>
      <c r="L1589">
        <v>2971.3209999999999</v>
      </c>
      <c r="M1589">
        <v>3097.55</v>
      </c>
      <c r="N1589">
        <v>3062.0610000000001</v>
      </c>
      <c r="O1589">
        <v>3120.5419999999999</v>
      </c>
      <c r="P1589">
        <v>20</v>
      </c>
    </row>
    <row r="1590" spans="1:16" x14ac:dyDescent="0.3">
      <c r="A1590" t="s">
        <v>1732</v>
      </c>
      <c r="B1590" t="s">
        <v>37</v>
      </c>
      <c r="C1590" t="s">
        <v>15</v>
      </c>
      <c r="D1590" t="s">
        <v>18</v>
      </c>
      <c r="E1590" t="s">
        <v>76</v>
      </c>
      <c r="F1590">
        <v>1237.2460000000001</v>
      </c>
      <c r="G1590">
        <v>1101.3399999999999</v>
      </c>
      <c r="H1590">
        <v>1199.8969999999999</v>
      </c>
      <c r="I1590">
        <v>1091.155</v>
      </c>
      <c r="J1590">
        <v>1276.31</v>
      </c>
      <c r="K1590">
        <v>1841.5150000000001</v>
      </c>
      <c r="L1590">
        <v>2047.6559999999999</v>
      </c>
      <c r="M1590">
        <v>1913.7239999999999</v>
      </c>
      <c r="N1590">
        <v>2521.8159999999998</v>
      </c>
      <c r="O1590">
        <v>2471.8829999999998</v>
      </c>
      <c r="P1590">
        <v>21</v>
      </c>
    </row>
    <row r="1591" spans="1:16" x14ac:dyDescent="0.3">
      <c r="A1591" t="s">
        <v>1733</v>
      </c>
      <c r="B1591" t="s">
        <v>38</v>
      </c>
      <c r="C1591" t="s">
        <v>15</v>
      </c>
      <c r="D1591" t="s">
        <v>18</v>
      </c>
      <c r="E1591" t="s">
        <v>76</v>
      </c>
      <c r="F1591">
        <v>1179.616</v>
      </c>
      <c r="G1591">
        <v>1215.345</v>
      </c>
      <c r="H1591">
        <v>1451.944</v>
      </c>
      <c r="I1591">
        <v>1536.0820000000001</v>
      </c>
      <c r="J1591">
        <v>1752.0530000000001</v>
      </c>
      <c r="K1591">
        <v>1781.1</v>
      </c>
      <c r="L1591">
        <v>1544.491</v>
      </c>
      <c r="M1591">
        <v>1716.8109999999999</v>
      </c>
      <c r="N1591">
        <v>1661.51</v>
      </c>
      <c r="O1591">
        <v>2282.5210000000002</v>
      </c>
      <c r="P1591">
        <v>22</v>
      </c>
    </row>
    <row r="1592" spans="1:16" x14ac:dyDescent="0.3">
      <c r="A1592" t="s">
        <v>1734</v>
      </c>
      <c r="B1592" t="s">
        <v>42</v>
      </c>
      <c r="C1592" t="s">
        <v>15</v>
      </c>
      <c r="D1592" t="s">
        <v>18</v>
      </c>
      <c r="E1592" t="s">
        <v>76</v>
      </c>
      <c r="F1592">
        <v>2027.577</v>
      </c>
      <c r="G1592">
        <v>2374.1469999999999</v>
      </c>
      <c r="H1592">
        <v>2524.317</v>
      </c>
      <c r="I1592">
        <v>2079.85</v>
      </c>
      <c r="J1592">
        <v>2434.7649999999999</v>
      </c>
      <c r="K1592">
        <v>2667.6979999999999</v>
      </c>
      <c r="L1592">
        <v>3035.3209999999999</v>
      </c>
      <c r="M1592">
        <v>1915.61</v>
      </c>
      <c r="N1592">
        <v>1918.617</v>
      </c>
      <c r="O1592">
        <v>2035.979</v>
      </c>
      <c r="P1592">
        <v>23</v>
      </c>
    </row>
    <row r="1593" spans="1:16" x14ac:dyDescent="0.3">
      <c r="A1593" t="s">
        <v>1735</v>
      </c>
      <c r="B1593" t="s">
        <v>51</v>
      </c>
      <c r="C1593" t="s">
        <v>15</v>
      </c>
      <c r="D1593" t="s">
        <v>18</v>
      </c>
      <c r="E1593" t="s">
        <v>76</v>
      </c>
      <c r="F1593">
        <v>890.351</v>
      </c>
      <c r="G1593">
        <v>842.16700000000003</v>
      </c>
      <c r="H1593">
        <v>955.72799999999995</v>
      </c>
      <c r="I1593">
        <v>1045.4059999999999</v>
      </c>
      <c r="J1593">
        <v>1108.21</v>
      </c>
      <c r="K1593">
        <v>1272.098</v>
      </c>
      <c r="L1593">
        <v>1540.134</v>
      </c>
      <c r="M1593">
        <v>1470.471</v>
      </c>
      <c r="N1593">
        <v>1787.2349999999999</v>
      </c>
      <c r="O1593">
        <v>2022.33</v>
      </c>
      <c r="P1593">
        <v>24</v>
      </c>
    </row>
    <row r="1594" spans="1:16" x14ac:dyDescent="0.3">
      <c r="A1594" t="s">
        <v>1736</v>
      </c>
      <c r="B1594" t="s">
        <v>47</v>
      </c>
      <c r="C1594" t="s">
        <v>15</v>
      </c>
      <c r="D1594" t="s">
        <v>18</v>
      </c>
      <c r="E1594" t="s">
        <v>76</v>
      </c>
      <c r="F1594">
        <v>743.78599999999994</v>
      </c>
      <c r="G1594">
        <v>731.26800000000003</v>
      </c>
      <c r="H1594">
        <v>763.59</v>
      </c>
      <c r="I1594">
        <v>864.90800000000002</v>
      </c>
      <c r="J1594">
        <v>650.18499999999995</v>
      </c>
      <c r="K1594">
        <v>577.96199999999999</v>
      </c>
      <c r="L1594">
        <v>507.06200000000001</v>
      </c>
      <c r="M1594">
        <v>526.72500000000002</v>
      </c>
      <c r="N1594">
        <v>718.03200000000004</v>
      </c>
      <c r="O1594">
        <v>1681.41</v>
      </c>
      <c r="P1594">
        <v>25</v>
      </c>
    </row>
    <row r="1595" spans="1:16" x14ac:dyDescent="0.3">
      <c r="A1595" t="s">
        <v>1737</v>
      </c>
      <c r="B1595" t="s">
        <v>49</v>
      </c>
      <c r="C1595" t="s">
        <v>15</v>
      </c>
      <c r="D1595" t="s">
        <v>18</v>
      </c>
      <c r="E1595" t="s">
        <v>76</v>
      </c>
      <c r="F1595">
        <v>538.12300000000005</v>
      </c>
      <c r="G1595">
        <v>402.12299999999999</v>
      </c>
      <c r="H1595">
        <v>366.28800000000001</v>
      </c>
      <c r="I1595">
        <v>358.76</v>
      </c>
      <c r="J1595">
        <v>380.27100000000002</v>
      </c>
      <c r="K1595">
        <v>306.649</v>
      </c>
      <c r="L1595">
        <v>322.18799999999999</v>
      </c>
      <c r="M1595">
        <v>1178.0419999999999</v>
      </c>
      <c r="N1595">
        <v>1092.1199999999999</v>
      </c>
      <c r="O1595">
        <v>1150.51</v>
      </c>
      <c r="P1595">
        <v>26</v>
      </c>
    </row>
    <row r="1596" spans="1:16" x14ac:dyDescent="0.3">
      <c r="A1596" t="s">
        <v>1738</v>
      </c>
      <c r="B1596" t="s">
        <v>22</v>
      </c>
      <c r="C1596" t="s">
        <v>15</v>
      </c>
      <c r="D1596" t="s">
        <v>18</v>
      </c>
      <c r="E1596" t="s">
        <v>76</v>
      </c>
      <c r="F1596">
        <v>474.52100000000002</v>
      </c>
      <c r="G1596">
        <v>472.97699999999998</v>
      </c>
      <c r="H1596">
        <v>479.82299999999998</v>
      </c>
      <c r="I1596">
        <v>616.178</v>
      </c>
      <c r="J1596">
        <v>686.33199999999999</v>
      </c>
      <c r="K1596">
        <v>784.04100000000005</v>
      </c>
      <c r="L1596">
        <v>800.04700000000003</v>
      </c>
      <c r="M1596">
        <v>821.43200000000002</v>
      </c>
      <c r="N1596">
        <v>1002.157</v>
      </c>
      <c r="O1596">
        <v>1112.442</v>
      </c>
      <c r="P1596">
        <v>27</v>
      </c>
    </row>
    <row r="1597" spans="1:16" x14ac:dyDescent="0.3">
      <c r="A1597" t="s">
        <v>1739</v>
      </c>
      <c r="B1597" t="s">
        <v>14</v>
      </c>
      <c r="C1597" t="s">
        <v>15</v>
      </c>
      <c r="D1597" t="s">
        <v>18</v>
      </c>
      <c r="E1597" t="s">
        <v>76</v>
      </c>
      <c r="F1597">
        <v>534.42399999999998</v>
      </c>
      <c r="G1597">
        <v>1009.658</v>
      </c>
      <c r="H1597">
        <v>1074.511</v>
      </c>
      <c r="I1597">
        <v>928.54700000000003</v>
      </c>
      <c r="J1597">
        <v>933.55499999999995</v>
      </c>
      <c r="K1597">
        <v>1086.2329999999999</v>
      </c>
      <c r="L1597">
        <v>988.41399999999999</v>
      </c>
      <c r="M1597">
        <v>944.41099999999994</v>
      </c>
      <c r="N1597">
        <v>1177.549</v>
      </c>
      <c r="O1597">
        <v>1069.4090000000001</v>
      </c>
      <c r="P1597">
        <v>28</v>
      </c>
    </row>
    <row r="1598" spans="1:16" x14ac:dyDescent="0.3">
      <c r="A1598" t="s">
        <v>1740</v>
      </c>
      <c r="B1598" t="s">
        <v>27</v>
      </c>
      <c r="C1598" t="s">
        <v>15</v>
      </c>
      <c r="D1598" t="s">
        <v>18</v>
      </c>
      <c r="E1598" t="s">
        <v>76</v>
      </c>
      <c r="F1598">
        <v>775.41899999999998</v>
      </c>
      <c r="G1598">
        <v>630.93799999999999</v>
      </c>
      <c r="H1598">
        <v>712.98299999999995</v>
      </c>
      <c r="I1598">
        <v>832.57</v>
      </c>
      <c r="J1598">
        <v>780.4</v>
      </c>
      <c r="K1598">
        <v>751.65599999999995</v>
      </c>
      <c r="L1598">
        <v>806.65</v>
      </c>
      <c r="M1598">
        <v>643.03599999999994</v>
      </c>
      <c r="N1598">
        <v>722.84299999999996</v>
      </c>
      <c r="O1598">
        <v>884.40200000000004</v>
      </c>
      <c r="P1598">
        <v>29</v>
      </c>
    </row>
    <row r="1599" spans="1:16" x14ac:dyDescent="0.3">
      <c r="A1599" t="s">
        <v>1741</v>
      </c>
      <c r="B1599" t="s">
        <v>48</v>
      </c>
      <c r="C1599" t="s">
        <v>15</v>
      </c>
      <c r="D1599" t="s">
        <v>18</v>
      </c>
      <c r="E1599" t="s">
        <v>76</v>
      </c>
      <c r="F1599">
        <v>136.64500000000001</v>
      </c>
      <c r="G1599">
        <v>148.15600000000001</v>
      </c>
      <c r="H1599">
        <v>163.70400000000001</v>
      </c>
      <c r="I1599">
        <v>191.00299999999999</v>
      </c>
      <c r="J1599">
        <v>214.18700000000001</v>
      </c>
      <c r="K1599">
        <v>225.58500000000001</v>
      </c>
      <c r="L1599">
        <v>253.84100000000001</v>
      </c>
      <c r="M1599">
        <v>273.71600000000001</v>
      </c>
      <c r="N1599">
        <v>264.82</v>
      </c>
      <c r="O1599">
        <v>231.46</v>
      </c>
      <c r="P1599">
        <v>30</v>
      </c>
    </row>
    <row r="1600" spans="1:16" x14ac:dyDescent="0.3">
      <c r="A1600" t="s">
        <v>1742</v>
      </c>
      <c r="B1600" t="s">
        <v>29</v>
      </c>
      <c r="C1600" t="s">
        <v>15</v>
      </c>
      <c r="D1600" t="s">
        <v>18</v>
      </c>
      <c r="E1600" t="s">
        <v>76</v>
      </c>
      <c r="F1600">
        <v>117.699</v>
      </c>
      <c r="G1600">
        <v>102.602</v>
      </c>
      <c r="H1600">
        <v>120.884</v>
      </c>
      <c r="I1600">
        <v>117.343</v>
      </c>
      <c r="J1600">
        <v>145.62</v>
      </c>
      <c r="K1600">
        <v>161.084</v>
      </c>
      <c r="L1600">
        <v>162.197</v>
      </c>
      <c r="M1600">
        <v>157.41499999999999</v>
      </c>
      <c r="N1600">
        <v>174.518</v>
      </c>
      <c r="O1600">
        <v>199.84200000000001</v>
      </c>
      <c r="P1600">
        <v>31</v>
      </c>
    </row>
    <row r="1601" spans="1:16" x14ac:dyDescent="0.3">
      <c r="A1601" t="s">
        <v>1743</v>
      </c>
      <c r="B1601" t="s">
        <v>24</v>
      </c>
      <c r="C1601" t="s">
        <v>15</v>
      </c>
      <c r="D1601" t="s">
        <v>18</v>
      </c>
      <c r="E1601" t="s">
        <v>76</v>
      </c>
      <c r="F1601">
        <v>171.88</v>
      </c>
      <c r="G1601">
        <v>167.56800000000001</v>
      </c>
      <c r="H1601">
        <v>140.172</v>
      </c>
      <c r="I1601">
        <v>149.91200000000001</v>
      </c>
      <c r="J1601">
        <v>142.00399999999999</v>
      </c>
      <c r="K1601">
        <v>120.441</v>
      </c>
      <c r="L1601">
        <v>116.572</v>
      </c>
      <c r="M1601">
        <v>127.797</v>
      </c>
      <c r="N1601">
        <v>120.373</v>
      </c>
      <c r="O1601">
        <v>142.87299999999999</v>
      </c>
      <c r="P1601">
        <v>32</v>
      </c>
    </row>
    <row r="1602" spans="1:16" x14ac:dyDescent="0.3">
      <c r="A1602" t="s">
        <v>1744</v>
      </c>
      <c r="B1602" t="s">
        <v>35</v>
      </c>
      <c r="C1602" t="s">
        <v>15</v>
      </c>
      <c r="D1602" t="s">
        <v>18</v>
      </c>
      <c r="E1602" t="s">
        <v>77</v>
      </c>
      <c r="F1602">
        <v>77218.320000000007</v>
      </c>
      <c r="G1602">
        <v>83210.857000000004</v>
      </c>
      <c r="H1602">
        <v>86473.543000000005</v>
      </c>
      <c r="I1602">
        <v>89421.932000000001</v>
      </c>
      <c r="J1602">
        <v>90111.805999999997</v>
      </c>
      <c r="K1602">
        <v>92866.076000000001</v>
      </c>
      <c r="L1602">
        <v>99099.434999999998</v>
      </c>
      <c r="M1602">
        <v>103218.492</v>
      </c>
      <c r="N1602">
        <v>109099.879</v>
      </c>
      <c r="O1602">
        <v>122130.41</v>
      </c>
      <c r="P1602">
        <v>1</v>
      </c>
    </row>
    <row r="1603" spans="1:16" x14ac:dyDescent="0.3">
      <c r="A1603" t="s">
        <v>1745</v>
      </c>
      <c r="B1603" t="s">
        <v>34</v>
      </c>
      <c r="C1603" t="s">
        <v>15</v>
      </c>
      <c r="D1603" t="s">
        <v>18</v>
      </c>
      <c r="E1603" t="s">
        <v>77</v>
      </c>
      <c r="F1603">
        <v>57827.273999999998</v>
      </c>
      <c r="G1603">
        <v>63538.771000000001</v>
      </c>
      <c r="H1603">
        <v>66107.532999999996</v>
      </c>
      <c r="I1603">
        <v>70258.898000000001</v>
      </c>
      <c r="J1603">
        <v>74305.119999999995</v>
      </c>
      <c r="K1603">
        <v>77886.903000000006</v>
      </c>
      <c r="L1603">
        <v>84401.482000000004</v>
      </c>
      <c r="M1603">
        <v>87284.343999999997</v>
      </c>
      <c r="N1603">
        <v>91217.532000000007</v>
      </c>
      <c r="O1603">
        <v>97793.501000000004</v>
      </c>
      <c r="P1603">
        <v>2</v>
      </c>
    </row>
    <row r="1604" spans="1:16" x14ac:dyDescent="0.3">
      <c r="A1604" t="s">
        <v>1746</v>
      </c>
      <c r="B1604" t="s">
        <v>29</v>
      </c>
      <c r="C1604" t="s">
        <v>15</v>
      </c>
      <c r="D1604" t="s">
        <v>18</v>
      </c>
      <c r="E1604" t="s">
        <v>77</v>
      </c>
      <c r="F1604">
        <v>55690.178</v>
      </c>
      <c r="G1604">
        <v>58634.059000000001</v>
      </c>
      <c r="H1604">
        <v>60172.671999999999</v>
      </c>
      <c r="I1604">
        <v>62416.108999999997</v>
      </c>
      <c r="J1604">
        <v>66630.607000000004</v>
      </c>
      <c r="K1604">
        <v>74813.008000000002</v>
      </c>
      <c r="L1604">
        <v>77572.130999999994</v>
      </c>
      <c r="M1604">
        <v>80422.899999999994</v>
      </c>
      <c r="N1604">
        <v>80132.232999999993</v>
      </c>
      <c r="O1604">
        <v>87025.236999999994</v>
      </c>
      <c r="P1604">
        <v>3</v>
      </c>
    </row>
    <row r="1605" spans="1:16" x14ac:dyDescent="0.3">
      <c r="A1605" t="s">
        <v>1747</v>
      </c>
      <c r="B1605" t="s">
        <v>39</v>
      </c>
      <c r="C1605" t="s">
        <v>15</v>
      </c>
      <c r="D1605" t="s">
        <v>18</v>
      </c>
      <c r="E1605" t="s">
        <v>77</v>
      </c>
      <c r="F1605">
        <v>37899.457000000002</v>
      </c>
      <c r="G1605">
        <v>39762.855000000003</v>
      </c>
      <c r="H1605">
        <v>41007.578999999998</v>
      </c>
      <c r="I1605">
        <v>43515.25</v>
      </c>
      <c r="J1605">
        <v>45090.902000000002</v>
      </c>
      <c r="K1605">
        <v>47932.116000000002</v>
      </c>
      <c r="L1605">
        <v>50930.008999999998</v>
      </c>
      <c r="M1605">
        <v>56214.951999999997</v>
      </c>
      <c r="N1605">
        <v>59809.98</v>
      </c>
      <c r="O1605">
        <v>71370.933000000005</v>
      </c>
      <c r="P1605">
        <v>4</v>
      </c>
    </row>
    <row r="1606" spans="1:16" x14ac:dyDescent="0.3">
      <c r="A1606" t="s">
        <v>1748</v>
      </c>
      <c r="B1606" t="s">
        <v>50</v>
      </c>
      <c r="C1606" t="s">
        <v>15</v>
      </c>
      <c r="D1606" t="s">
        <v>18</v>
      </c>
      <c r="E1606" t="s">
        <v>77</v>
      </c>
      <c r="F1606">
        <v>43627.94</v>
      </c>
      <c r="G1606">
        <v>45367.197999999997</v>
      </c>
      <c r="H1606">
        <v>44584.938000000002</v>
      </c>
      <c r="I1606">
        <v>47932.618999999999</v>
      </c>
      <c r="J1606">
        <v>55046.375</v>
      </c>
      <c r="K1606">
        <v>57833.014999999999</v>
      </c>
      <c r="L1606">
        <v>58907.656000000003</v>
      </c>
      <c r="M1606">
        <v>61239.644</v>
      </c>
      <c r="N1606">
        <v>64937.798000000003</v>
      </c>
      <c r="O1606">
        <v>68417.381999999998</v>
      </c>
      <c r="P1606">
        <v>5</v>
      </c>
    </row>
    <row r="1607" spans="1:16" x14ac:dyDescent="0.3">
      <c r="A1607" t="s">
        <v>1749</v>
      </c>
      <c r="B1607" t="s">
        <v>31</v>
      </c>
      <c r="C1607" t="s">
        <v>15</v>
      </c>
      <c r="D1607" t="s">
        <v>18</v>
      </c>
      <c r="E1607" t="s">
        <v>77</v>
      </c>
      <c r="F1607">
        <v>35426.807999999997</v>
      </c>
      <c r="G1607">
        <v>36123.190999999999</v>
      </c>
      <c r="H1607">
        <v>37220.841</v>
      </c>
      <c r="I1607">
        <v>40009.057999999997</v>
      </c>
      <c r="J1607">
        <v>44302.78</v>
      </c>
      <c r="K1607">
        <v>47590.923000000003</v>
      </c>
      <c r="L1607">
        <v>51905.125</v>
      </c>
      <c r="M1607">
        <v>53282.644999999997</v>
      </c>
      <c r="N1607">
        <v>58065.542000000001</v>
      </c>
      <c r="O1607">
        <v>60391.786999999997</v>
      </c>
      <c r="P1607">
        <v>6</v>
      </c>
    </row>
    <row r="1608" spans="1:16" x14ac:dyDescent="0.3">
      <c r="A1608" t="s">
        <v>1750</v>
      </c>
      <c r="B1608" t="s">
        <v>25</v>
      </c>
      <c r="C1608" t="s">
        <v>15</v>
      </c>
      <c r="D1608" t="s">
        <v>18</v>
      </c>
      <c r="E1608" t="s">
        <v>77</v>
      </c>
      <c r="F1608">
        <v>20495.386999999999</v>
      </c>
      <c r="G1608">
        <v>23041.825000000001</v>
      </c>
      <c r="H1608">
        <v>22402.393</v>
      </c>
      <c r="I1608">
        <v>24104.199000000001</v>
      </c>
      <c r="J1608">
        <v>26515.642</v>
      </c>
      <c r="K1608">
        <v>28685.496999999999</v>
      </c>
      <c r="L1608">
        <v>30085.993999999999</v>
      </c>
      <c r="M1608">
        <v>31355.292000000001</v>
      </c>
      <c r="N1608">
        <v>32997.743999999999</v>
      </c>
      <c r="O1608">
        <v>40798.887999999999</v>
      </c>
      <c r="P1608">
        <v>7</v>
      </c>
    </row>
    <row r="1609" spans="1:16" x14ac:dyDescent="0.3">
      <c r="A1609" t="s">
        <v>1751</v>
      </c>
      <c r="B1609" t="s">
        <v>46</v>
      </c>
      <c r="C1609" t="s">
        <v>15</v>
      </c>
      <c r="D1609" t="s">
        <v>18</v>
      </c>
      <c r="E1609" t="s">
        <v>77</v>
      </c>
      <c r="F1609">
        <v>23132.412</v>
      </c>
      <c r="G1609">
        <v>25213.41</v>
      </c>
      <c r="H1609">
        <v>26455.195</v>
      </c>
      <c r="I1609">
        <v>29309.053</v>
      </c>
      <c r="J1609">
        <v>30950.024000000001</v>
      </c>
      <c r="K1609">
        <v>35034.065000000002</v>
      </c>
      <c r="L1609">
        <v>35776.373</v>
      </c>
      <c r="M1609">
        <v>36025.159</v>
      </c>
      <c r="N1609">
        <v>36353.360999999997</v>
      </c>
      <c r="O1609">
        <v>40761.699999999997</v>
      </c>
      <c r="P1609">
        <v>8</v>
      </c>
    </row>
    <row r="1610" spans="1:16" x14ac:dyDescent="0.3">
      <c r="A1610" t="s">
        <v>1752</v>
      </c>
      <c r="B1610" t="s">
        <v>51</v>
      </c>
      <c r="C1610" t="s">
        <v>15</v>
      </c>
      <c r="D1610" t="s">
        <v>18</v>
      </c>
      <c r="E1610" t="s">
        <v>77</v>
      </c>
      <c r="F1610">
        <v>14114.722</v>
      </c>
      <c r="G1610">
        <v>14717.962</v>
      </c>
      <c r="H1610">
        <v>16155.491</v>
      </c>
      <c r="I1610">
        <v>18310.095000000001</v>
      </c>
      <c r="J1610">
        <v>23917.001</v>
      </c>
      <c r="K1610">
        <v>28107.273000000001</v>
      </c>
      <c r="L1610">
        <v>29296.633999999998</v>
      </c>
      <c r="M1610">
        <v>32249.68</v>
      </c>
      <c r="N1610">
        <v>34699.877</v>
      </c>
      <c r="O1610">
        <v>38645.377</v>
      </c>
      <c r="P1610">
        <v>9</v>
      </c>
    </row>
    <row r="1611" spans="1:16" x14ac:dyDescent="0.3">
      <c r="A1611" t="s">
        <v>1753</v>
      </c>
      <c r="B1611" t="s">
        <v>45</v>
      </c>
      <c r="C1611" t="s">
        <v>15</v>
      </c>
      <c r="D1611" t="s">
        <v>18</v>
      </c>
      <c r="E1611" t="s">
        <v>77</v>
      </c>
      <c r="F1611">
        <v>18456.353999999999</v>
      </c>
      <c r="G1611">
        <v>18784.103999999999</v>
      </c>
      <c r="H1611">
        <v>19703.955000000002</v>
      </c>
      <c r="I1611">
        <v>22473.86</v>
      </c>
      <c r="J1611">
        <v>23991.073</v>
      </c>
      <c r="K1611">
        <v>26045.324000000001</v>
      </c>
      <c r="L1611">
        <v>27147.913</v>
      </c>
      <c r="M1611">
        <v>29821.186000000002</v>
      </c>
      <c r="N1611">
        <v>34050.040999999997</v>
      </c>
      <c r="O1611">
        <v>37816.68</v>
      </c>
      <c r="P1611">
        <v>10</v>
      </c>
    </row>
    <row r="1612" spans="1:16" x14ac:dyDescent="0.3">
      <c r="A1612" t="s">
        <v>1754</v>
      </c>
      <c r="B1612" t="s">
        <v>41</v>
      </c>
      <c r="C1612" t="s">
        <v>15</v>
      </c>
      <c r="D1612" t="s">
        <v>18</v>
      </c>
      <c r="E1612" t="s">
        <v>77</v>
      </c>
      <c r="F1612">
        <v>24241.996999999999</v>
      </c>
      <c r="G1612">
        <v>23290.294999999998</v>
      </c>
      <c r="H1612">
        <v>23635.467000000001</v>
      </c>
      <c r="I1612">
        <v>25436.434000000001</v>
      </c>
      <c r="J1612">
        <v>28475.983</v>
      </c>
      <c r="K1612">
        <v>32197.708999999999</v>
      </c>
      <c r="L1612">
        <v>34073.737000000001</v>
      </c>
      <c r="M1612">
        <v>33460.135999999999</v>
      </c>
      <c r="N1612">
        <v>32476.286</v>
      </c>
      <c r="O1612">
        <v>36651.824999999997</v>
      </c>
      <c r="P1612">
        <v>11</v>
      </c>
    </row>
    <row r="1613" spans="1:16" x14ac:dyDescent="0.3">
      <c r="A1613" t="s">
        <v>1755</v>
      </c>
      <c r="B1613" t="s">
        <v>42</v>
      </c>
      <c r="C1613" t="s">
        <v>15</v>
      </c>
      <c r="D1613" t="s">
        <v>18</v>
      </c>
      <c r="E1613" t="s">
        <v>77</v>
      </c>
      <c r="F1613">
        <v>17834.620999999999</v>
      </c>
      <c r="G1613">
        <v>17621.344000000001</v>
      </c>
      <c r="H1613">
        <v>18502.776000000002</v>
      </c>
      <c r="I1613">
        <v>20414.393</v>
      </c>
      <c r="J1613">
        <v>23097.5</v>
      </c>
      <c r="K1613">
        <v>25524.117999999999</v>
      </c>
      <c r="L1613">
        <v>27339.513999999999</v>
      </c>
      <c r="M1613">
        <v>27597.581999999999</v>
      </c>
      <c r="N1613">
        <v>27196.552</v>
      </c>
      <c r="O1613">
        <v>31554.082999999999</v>
      </c>
      <c r="P1613">
        <v>12</v>
      </c>
    </row>
    <row r="1614" spans="1:16" x14ac:dyDescent="0.3">
      <c r="A1614" t="s">
        <v>1756</v>
      </c>
      <c r="B1614" t="s">
        <v>44</v>
      </c>
      <c r="C1614" t="s">
        <v>15</v>
      </c>
      <c r="D1614" t="s">
        <v>18</v>
      </c>
      <c r="E1614" t="s">
        <v>77</v>
      </c>
      <c r="F1614">
        <v>16067.286</v>
      </c>
      <c r="G1614">
        <v>16814.169999999998</v>
      </c>
      <c r="H1614">
        <v>18298.745999999999</v>
      </c>
      <c r="I1614">
        <v>18862.087</v>
      </c>
      <c r="J1614">
        <v>19882.271000000001</v>
      </c>
      <c r="K1614">
        <v>21504.253000000001</v>
      </c>
      <c r="L1614">
        <v>23949.775000000001</v>
      </c>
      <c r="M1614">
        <v>25322.844000000001</v>
      </c>
      <c r="N1614">
        <v>25914.187999999998</v>
      </c>
      <c r="O1614">
        <v>29074.995999999999</v>
      </c>
      <c r="P1614">
        <v>13</v>
      </c>
    </row>
    <row r="1615" spans="1:16" x14ac:dyDescent="0.3">
      <c r="A1615" t="s">
        <v>1757</v>
      </c>
      <c r="B1615" t="s">
        <v>22</v>
      </c>
      <c r="C1615" t="s">
        <v>15</v>
      </c>
      <c r="D1615" t="s">
        <v>18</v>
      </c>
      <c r="E1615" t="s">
        <v>77</v>
      </c>
      <c r="F1615">
        <v>14850.329</v>
      </c>
      <c r="G1615">
        <v>15846.082</v>
      </c>
      <c r="H1615">
        <v>17290.388999999999</v>
      </c>
      <c r="I1615">
        <v>20514.164000000001</v>
      </c>
      <c r="J1615">
        <v>22826.330999999998</v>
      </c>
      <c r="K1615">
        <v>23321.625</v>
      </c>
      <c r="L1615">
        <v>23971.248</v>
      </c>
      <c r="M1615">
        <v>25759.7</v>
      </c>
      <c r="N1615">
        <v>27813.207999999999</v>
      </c>
      <c r="O1615">
        <v>28366.241999999998</v>
      </c>
      <c r="P1615">
        <v>14</v>
      </c>
    </row>
    <row r="1616" spans="1:16" x14ac:dyDescent="0.3">
      <c r="A1616" t="s">
        <v>1758</v>
      </c>
      <c r="B1616" t="s">
        <v>28</v>
      </c>
      <c r="C1616" t="s">
        <v>15</v>
      </c>
      <c r="D1616" t="s">
        <v>18</v>
      </c>
      <c r="E1616" t="s">
        <v>77</v>
      </c>
      <c r="F1616">
        <v>14585.906999999999</v>
      </c>
      <c r="G1616">
        <v>15080.291999999999</v>
      </c>
      <c r="H1616">
        <v>15484.342000000001</v>
      </c>
      <c r="I1616">
        <v>16048.98</v>
      </c>
      <c r="J1616">
        <v>18103.564999999999</v>
      </c>
      <c r="K1616">
        <v>20851.602999999999</v>
      </c>
      <c r="L1616">
        <v>23053.484</v>
      </c>
      <c r="M1616">
        <v>21725.742999999999</v>
      </c>
      <c r="N1616">
        <v>22181.083999999999</v>
      </c>
      <c r="O1616">
        <v>23795.460999999999</v>
      </c>
      <c r="P1616">
        <v>15</v>
      </c>
    </row>
    <row r="1617" spans="1:16" x14ac:dyDescent="0.3">
      <c r="A1617" t="s">
        <v>1759</v>
      </c>
      <c r="B1617" t="s">
        <v>30</v>
      </c>
      <c r="C1617" t="s">
        <v>15</v>
      </c>
      <c r="D1617" t="s">
        <v>18</v>
      </c>
      <c r="E1617" t="s">
        <v>77</v>
      </c>
      <c r="F1617">
        <v>14144.669</v>
      </c>
      <c r="G1617">
        <v>15311.737999999999</v>
      </c>
      <c r="H1617">
        <v>13896.503000000001</v>
      </c>
      <c r="I1617">
        <v>13995.615</v>
      </c>
      <c r="J1617">
        <v>15588.897000000001</v>
      </c>
      <c r="K1617">
        <v>15504.861999999999</v>
      </c>
      <c r="L1617">
        <v>17897.776999999998</v>
      </c>
      <c r="M1617">
        <v>18769.330000000002</v>
      </c>
      <c r="N1617">
        <v>19714.467000000001</v>
      </c>
      <c r="O1617">
        <v>23208.355</v>
      </c>
      <c r="P1617">
        <v>16</v>
      </c>
    </row>
    <row r="1618" spans="1:16" x14ac:dyDescent="0.3">
      <c r="A1618" t="s">
        <v>1760</v>
      </c>
      <c r="B1618" t="s">
        <v>36</v>
      </c>
      <c r="C1618" t="s">
        <v>15</v>
      </c>
      <c r="D1618" t="s">
        <v>18</v>
      </c>
      <c r="E1618" t="s">
        <v>77</v>
      </c>
      <c r="F1618">
        <v>11833.136</v>
      </c>
      <c r="G1618">
        <v>12445.358</v>
      </c>
      <c r="H1618">
        <v>13387.421</v>
      </c>
      <c r="I1618">
        <v>14261.031000000001</v>
      </c>
      <c r="J1618">
        <v>15341.675999999999</v>
      </c>
      <c r="K1618">
        <v>15719.422</v>
      </c>
      <c r="L1618">
        <v>16683.280999999999</v>
      </c>
      <c r="M1618">
        <v>18094.856</v>
      </c>
      <c r="N1618">
        <v>19588.491000000002</v>
      </c>
      <c r="O1618">
        <v>20193.671999999999</v>
      </c>
      <c r="P1618">
        <v>17</v>
      </c>
    </row>
    <row r="1619" spans="1:16" x14ac:dyDescent="0.3">
      <c r="A1619" t="s">
        <v>1761</v>
      </c>
      <c r="B1619" t="s">
        <v>33</v>
      </c>
      <c r="C1619" t="s">
        <v>15</v>
      </c>
      <c r="D1619" t="s">
        <v>18</v>
      </c>
      <c r="E1619" t="s">
        <v>77</v>
      </c>
      <c r="F1619">
        <v>10653.77</v>
      </c>
      <c r="G1619">
        <v>11028.039000000001</v>
      </c>
      <c r="H1619">
        <v>11852.626</v>
      </c>
      <c r="I1619">
        <v>12837.375</v>
      </c>
      <c r="J1619">
        <v>14233.992</v>
      </c>
      <c r="K1619">
        <v>15176.733</v>
      </c>
      <c r="L1619">
        <v>16918.079000000002</v>
      </c>
      <c r="M1619">
        <v>17465.815999999999</v>
      </c>
      <c r="N1619">
        <v>17977.848000000002</v>
      </c>
      <c r="O1619">
        <v>19263.635999999999</v>
      </c>
      <c r="P1619">
        <v>18</v>
      </c>
    </row>
    <row r="1620" spans="1:16" x14ac:dyDescent="0.3">
      <c r="A1620" t="s">
        <v>1762</v>
      </c>
      <c r="B1620" t="s">
        <v>14</v>
      </c>
      <c r="C1620" t="s">
        <v>15</v>
      </c>
      <c r="D1620" t="s">
        <v>18</v>
      </c>
      <c r="E1620" t="s">
        <v>77</v>
      </c>
      <c r="F1620">
        <v>7927.3149999999996</v>
      </c>
      <c r="G1620">
        <v>8780.8700000000008</v>
      </c>
      <c r="H1620">
        <v>8918.6620000000003</v>
      </c>
      <c r="I1620">
        <v>9809.0650000000005</v>
      </c>
      <c r="J1620">
        <v>11477.636</v>
      </c>
      <c r="K1620">
        <v>12677.128000000001</v>
      </c>
      <c r="L1620">
        <v>12696.441999999999</v>
      </c>
      <c r="M1620">
        <v>13569.021000000001</v>
      </c>
      <c r="N1620">
        <v>14268.001</v>
      </c>
      <c r="O1620">
        <v>15747.226000000001</v>
      </c>
      <c r="P1620">
        <v>19</v>
      </c>
    </row>
    <row r="1621" spans="1:16" x14ac:dyDescent="0.3">
      <c r="A1621" t="s">
        <v>1763</v>
      </c>
      <c r="B1621" t="s">
        <v>48</v>
      </c>
      <c r="C1621" t="s">
        <v>15</v>
      </c>
      <c r="D1621" t="s">
        <v>18</v>
      </c>
      <c r="E1621" t="s">
        <v>77</v>
      </c>
      <c r="F1621">
        <v>8641.6560000000009</v>
      </c>
      <c r="G1621">
        <v>8431.1910000000007</v>
      </c>
      <c r="H1621">
        <v>8404.259</v>
      </c>
      <c r="I1621">
        <v>10331.392</v>
      </c>
      <c r="J1621">
        <v>11991.145</v>
      </c>
      <c r="K1621">
        <v>11737.472</v>
      </c>
      <c r="L1621">
        <v>12108.934999999999</v>
      </c>
      <c r="M1621">
        <v>13097.829</v>
      </c>
      <c r="N1621">
        <v>14031.496999999999</v>
      </c>
      <c r="O1621">
        <v>15638.476000000001</v>
      </c>
      <c r="P1621">
        <v>20</v>
      </c>
    </row>
    <row r="1622" spans="1:16" x14ac:dyDescent="0.3">
      <c r="A1622" t="s">
        <v>1764</v>
      </c>
      <c r="B1622" t="s">
        <v>27</v>
      </c>
      <c r="C1622" t="s">
        <v>15</v>
      </c>
      <c r="D1622" t="s">
        <v>18</v>
      </c>
      <c r="E1622" t="s">
        <v>77</v>
      </c>
      <c r="F1622">
        <v>9104.5849999999991</v>
      </c>
      <c r="G1622">
        <v>8774.2450000000008</v>
      </c>
      <c r="H1622">
        <v>8934.3150000000005</v>
      </c>
      <c r="I1622">
        <v>9525.3989999999994</v>
      </c>
      <c r="J1622">
        <v>10041.816999999999</v>
      </c>
      <c r="K1622">
        <v>10563.156000000001</v>
      </c>
      <c r="L1622">
        <v>10514.102999999999</v>
      </c>
      <c r="M1622">
        <v>10260.712</v>
      </c>
      <c r="N1622">
        <v>10845.795</v>
      </c>
      <c r="O1622">
        <v>12742.099</v>
      </c>
      <c r="P1622">
        <v>21</v>
      </c>
    </row>
    <row r="1623" spans="1:16" x14ac:dyDescent="0.3">
      <c r="A1623" t="s">
        <v>1765</v>
      </c>
      <c r="B1623" t="s">
        <v>37</v>
      </c>
      <c r="C1623" t="s">
        <v>15</v>
      </c>
      <c r="D1623" t="s">
        <v>18</v>
      </c>
      <c r="E1623" t="s">
        <v>77</v>
      </c>
      <c r="F1623">
        <v>6575.4979999999996</v>
      </c>
      <c r="G1623">
        <v>6940.5709999999999</v>
      </c>
      <c r="H1623">
        <v>7369.1260000000002</v>
      </c>
      <c r="I1623">
        <v>8011.4870000000001</v>
      </c>
      <c r="J1623">
        <v>8660.7579999999998</v>
      </c>
      <c r="K1623">
        <v>9844.277</v>
      </c>
      <c r="L1623">
        <v>10347.084000000001</v>
      </c>
      <c r="M1623">
        <v>10849.304</v>
      </c>
      <c r="N1623">
        <v>10688.812</v>
      </c>
      <c r="O1623">
        <v>11747.802</v>
      </c>
      <c r="P1623">
        <v>22</v>
      </c>
    </row>
    <row r="1624" spans="1:16" x14ac:dyDescent="0.3">
      <c r="A1624" t="s">
        <v>1766</v>
      </c>
      <c r="B1624" t="s">
        <v>40</v>
      </c>
      <c r="C1624" t="s">
        <v>15</v>
      </c>
      <c r="D1624" t="s">
        <v>18</v>
      </c>
      <c r="E1624" t="s">
        <v>77</v>
      </c>
      <c r="F1624">
        <v>6009.3639999999996</v>
      </c>
      <c r="G1624">
        <v>6587.665</v>
      </c>
      <c r="H1624">
        <v>7114.8159999999998</v>
      </c>
      <c r="I1624">
        <v>7826.424</v>
      </c>
      <c r="J1624">
        <v>8916.9320000000007</v>
      </c>
      <c r="K1624">
        <v>9854.5220000000008</v>
      </c>
      <c r="L1624">
        <v>10106.319</v>
      </c>
      <c r="M1624">
        <v>9436.4439999999995</v>
      </c>
      <c r="N1624">
        <v>9757.8459999999995</v>
      </c>
      <c r="O1624">
        <v>10239.556</v>
      </c>
      <c r="P1624">
        <v>23</v>
      </c>
    </row>
    <row r="1625" spans="1:16" x14ac:dyDescent="0.3">
      <c r="A1625" t="s">
        <v>1767</v>
      </c>
      <c r="B1625" t="s">
        <v>47</v>
      </c>
      <c r="C1625" t="s">
        <v>15</v>
      </c>
      <c r="D1625" t="s">
        <v>18</v>
      </c>
      <c r="E1625" t="s">
        <v>77</v>
      </c>
      <c r="F1625">
        <v>6035.7380000000003</v>
      </c>
      <c r="G1625">
        <v>6039.0020000000004</v>
      </c>
      <c r="H1625">
        <v>5935.4690000000001</v>
      </c>
      <c r="I1625">
        <v>5602.3249999999998</v>
      </c>
      <c r="J1625">
        <v>6044.0320000000002</v>
      </c>
      <c r="K1625">
        <v>7262.4170000000004</v>
      </c>
      <c r="L1625">
        <v>7422.6019999999999</v>
      </c>
      <c r="M1625">
        <v>7496.1459999999997</v>
      </c>
      <c r="N1625">
        <v>7539.3919999999998</v>
      </c>
      <c r="O1625">
        <v>8147.5029999999997</v>
      </c>
      <c r="P1625">
        <v>24</v>
      </c>
    </row>
    <row r="1626" spans="1:16" x14ac:dyDescent="0.3">
      <c r="A1626" t="s">
        <v>1768</v>
      </c>
      <c r="B1626" t="s">
        <v>32</v>
      </c>
      <c r="C1626" t="s">
        <v>15</v>
      </c>
      <c r="D1626" t="s">
        <v>18</v>
      </c>
      <c r="E1626" t="s">
        <v>77</v>
      </c>
      <c r="F1626">
        <v>4061.6170000000002</v>
      </c>
      <c r="G1626">
        <v>4191.1419999999998</v>
      </c>
      <c r="H1626">
        <v>4100.3950000000004</v>
      </c>
      <c r="I1626">
        <v>4248.0690000000004</v>
      </c>
      <c r="J1626">
        <v>4446.32</v>
      </c>
      <c r="K1626">
        <v>4585.7020000000002</v>
      </c>
      <c r="L1626">
        <v>4737.9570000000003</v>
      </c>
      <c r="M1626">
        <v>5102.2330000000002</v>
      </c>
      <c r="N1626">
        <v>5416.5969999999998</v>
      </c>
      <c r="O1626">
        <v>5656.5429999999997</v>
      </c>
      <c r="P1626">
        <v>25</v>
      </c>
    </row>
    <row r="1627" spans="1:16" x14ac:dyDescent="0.3">
      <c r="A1627" t="s">
        <v>1769</v>
      </c>
      <c r="B1627" t="s">
        <v>38</v>
      </c>
      <c r="C1627" t="s">
        <v>15</v>
      </c>
      <c r="D1627" t="s">
        <v>18</v>
      </c>
      <c r="E1627" t="s">
        <v>77</v>
      </c>
      <c r="F1627">
        <v>3175.5859999999998</v>
      </c>
      <c r="G1627">
        <v>3068.6909999999998</v>
      </c>
      <c r="H1627">
        <v>3257.808</v>
      </c>
      <c r="I1627">
        <v>3746.761</v>
      </c>
      <c r="J1627">
        <v>4230.326</v>
      </c>
      <c r="K1627">
        <v>4338.8980000000001</v>
      </c>
      <c r="L1627">
        <v>4199.3789999999999</v>
      </c>
      <c r="M1627">
        <v>4598.268</v>
      </c>
      <c r="N1627">
        <v>4899.616</v>
      </c>
      <c r="O1627">
        <v>5354.1660000000002</v>
      </c>
      <c r="P1627">
        <v>26</v>
      </c>
    </row>
    <row r="1628" spans="1:16" x14ac:dyDescent="0.3">
      <c r="A1628" t="s">
        <v>1770</v>
      </c>
      <c r="B1628" t="s">
        <v>49</v>
      </c>
      <c r="C1628" t="s">
        <v>15</v>
      </c>
      <c r="D1628" t="s">
        <v>18</v>
      </c>
      <c r="E1628" t="s">
        <v>77</v>
      </c>
      <c r="F1628">
        <v>4632.4470000000001</v>
      </c>
      <c r="G1628">
        <v>4397.1880000000001</v>
      </c>
      <c r="H1628">
        <v>3449.06</v>
      </c>
      <c r="I1628">
        <v>3641.797</v>
      </c>
      <c r="J1628">
        <v>4069.4209999999998</v>
      </c>
      <c r="K1628">
        <v>4368.6559999999999</v>
      </c>
      <c r="L1628">
        <v>4803.4790000000003</v>
      </c>
      <c r="M1628">
        <v>5009.8829999999998</v>
      </c>
      <c r="N1628">
        <v>4946.2690000000002</v>
      </c>
      <c r="O1628">
        <v>5328.5169999999998</v>
      </c>
      <c r="P1628">
        <v>27</v>
      </c>
    </row>
    <row r="1629" spans="1:16" x14ac:dyDescent="0.3">
      <c r="A1629" t="s">
        <v>1771</v>
      </c>
      <c r="B1629" t="s">
        <v>43</v>
      </c>
      <c r="C1629" t="s">
        <v>15</v>
      </c>
      <c r="D1629" t="s">
        <v>18</v>
      </c>
      <c r="E1629" t="s">
        <v>77</v>
      </c>
      <c r="F1629">
        <v>2075.605</v>
      </c>
      <c r="G1629">
        <v>1985.5550000000001</v>
      </c>
      <c r="H1629">
        <v>2076.5160000000001</v>
      </c>
      <c r="I1629">
        <v>2330.7530000000002</v>
      </c>
      <c r="J1629">
        <v>2806.0390000000002</v>
      </c>
      <c r="K1629">
        <v>3168.4690000000001</v>
      </c>
      <c r="L1629">
        <v>3835.42</v>
      </c>
      <c r="M1629">
        <v>3973.5010000000002</v>
      </c>
      <c r="N1629">
        <v>3579.1080000000002</v>
      </c>
      <c r="O1629">
        <v>4415.8130000000001</v>
      </c>
      <c r="P1629">
        <v>28</v>
      </c>
    </row>
    <row r="1630" spans="1:16" x14ac:dyDescent="0.3">
      <c r="A1630" t="s">
        <v>1772</v>
      </c>
      <c r="B1630" t="s">
        <v>26</v>
      </c>
      <c r="C1630" t="s">
        <v>15</v>
      </c>
      <c r="D1630" t="s">
        <v>18</v>
      </c>
      <c r="E1630" t="s">
        <v>77</v>
      </c>
      <c r="F1630">
        <v>2698.12</v>
      </c>
      <c r="G1630">
        <v>2942.7809999999999</v>
      </c>
      <c r="H1630">
        <v>2940.9789999999998</v>
      </c>
      <c r="I1630">
        <v>3358.5050000000001</v>
      </c>
      <c r="J1630">
        <v>3587.0239999999999</v>
      </c>
      <c r="K1630">
        <v>3806.6179999999999</v>
      </c>
      <c r="L1630">
        <v>3936.9209999999998</v>
      </c>
      <c r="M1630">
        <v>3879.384</v>
      </c>
      <c r="N1630">
        <v>4183.7659999999996</v>
      </c>
      <c r="O1630">
        <v>4291.9170000000004</v>
      </c>
      <c r="P1630">
        <v>29</v>
      </c>
    </row>
    <row r="1631" spans="1:16" x14ac:dyDescent="0.3">
      <c r="A1631" t="s">
        <v>1773</v>
      </c>
      <c r="B1631" t="s">
        <v>52</v>
      </c>
      <c r="C1631" t="s">
        <v>15</v>
      </c>
      <c r="D1631" t="s">
        <v>18</v>
      </c>
      <c r="E1631" t="s">
        <v>77</v>
      </c>
      <c r="F1631">
        <v>2318.0010000000002</v>
      </c>
      <c r="G1631">
        <v>2402.2739999999999</v>
      </c>
      <c r="H1631">
        <v>2495.7399999999998</v>
      </c>
      <c r="I1631">
        <v>2476.625</v>
      </c>
      <c r="J1631">
        <v>2566.0430000000001</v>
      </c>
      <c r="K1631">
        <v>2819.357</v>
      </c>
      <c r="L1631">
        <v>2855.0549999999998</v>
      </c>
      <c r="M1631">
        <v>3123.7089999999998</v>
      </c>
      <c r="N1631">
        <v>3168.8069999999998</v>
      </c>
      <c r="O1631">
        <v>3517.0210000000002</v>
      </c>
      <c r="P1631">
        <v>30</v>
      </c>
    </row>
    <row r="1632" spans="1:16" x14ac:dyDescent="0.3">
      <c r="A1632" t="s">
        <v>1774</v>
      </c>
      <c r="B1632" t="s">
        <v>23</v>
      </c>
      <c r="C1632" t="s">
        <v>15</v>
      </c>
      <c r="D1632" t="s">
        <v>18</v>
      </c>
      <c r="E1632" t="s">
        <v>77</v>
      </c>
      <c r="F1632">
        <v>1199.1110000000001</v>
      </c>
      <c r="G1632">
        <v>1342.758</v>
      </c>
      <c r="H1632">
        <v>1471.3309999999999</v>
      </c>
      <c r="I1632">
        <v>1395.239</v>
      </c>
      <c r="J1632">
        <v>1421.127</v>
      </c>
      <c r="K1632">
        <v>1473.739</v>
      </c>
      <c r="L1632">
        <v>1610.5540000000001</v>
      </c>
      <c r="M1632">
        <v>1674.731</v>
      </c>
      <c r="N1632">
        <v>1826.6759999999999</v>
      </c>
      <c r="O1632">
        <v>1911.502</v>
      </c>
      <c r="P1632">
        <v>31</v>
      </c>
    </row>
    <row r="1633" spans="1:16" x14ac:dyDescent="0.3">
      <c r="A1633" t="s">
        <v>1775</v>
      </c>
      <c r="B1633" t="s">
        <v>24</v>
      </c>
      <c r="C1633" t="s">
        <v>15</v>
      </c>
      <c r="D1633" t="s">
        <v>18</v>
      </c>
      <c r="E1633" t="s">
        <v>77</v>
      </c>
      <c r="F1633">
        <v>1123.1959999999999</v>
      </c>
      <c r="G1633">
        <v>1146.548</v>
      </c>
      <c r="H1633">
        <v>1190.99</v>
      </c>
      <c r="I1633">
        <v>1275.5329999999999</v>
      </c>
      <c r="J1633">
        <v>1380.4369999999999</v>
      </c>
      <c r="K1633">
        <v>1446.634</v>
      </c>
      <c r="L1633">
        <v>1506.3620000000001</v>
      </c>
      <c r="M1633">
        <v>1522.0709999999999</v>
      </c>
      <c r="N1633">
        <v>1550.4010000000001</v>
      </c>
      <c r="O1633">
        <v>1776.912</v>
      </c>
      <c r="P1633">
        <v>32</v>
      </c>
    </row>
    <row r="1634" spans="1:16" x14ac:dyDescent="0.3">
      <c r="A1634" t="s">
        <v>1776</v>
      </c>
      <c r="B1634" t="s">
        <v>34</v>
      </c>
      <c r="C1634" t="s">
        <v>15</v>
      </c>
      <c r="D1634" t="s">
        <v>18</v>
      </c>
      <c r="E1634" t="s">
        <v>78</v>
      </c>
      <c r="F1634">
        <v>27385.053</v>
      </c>
      <c r="G1634">
        <v>30894.27</v>
      </c>
      <c r="H1634">
        <v>34628.462</v>
      </c>
      <c r="I1634">
        <v>40560.196000000004</v>
      </c>
      <c r="J1634">
        <v>47553.83</v>
      </c>
      <c r="K1634">
        <v>50508.65</v>
      </c>
      <c r="L1634">
        <v>55245.478000000003</v>
      </c>
      <c r="M1634">
        <v>62581.254999999997</v>
      </c>
      <c r="N1634">
        <v>55425.161</v>
      </c>
      <c r="O1634">
        <v>66318.304000000004</v>
      </c>
      <c r="P1634">
        <v>1</v>
      </c>
    </row>
    <row r="1635" spans="1:16" x14ac:dyDescent="0.3">
      <c r="A1635" t="s">
        <v>1777</v>
      </c>
      <c r="B1635" t="s">
        <v>39</v>
      </c>
      <c r="C1635" t="s">
        <v>15</v>
      </c>
      <c r="D1635" t="s">
        <v>18</v>
      </c>
      <c r="E1635" t="s">
        <v>78</v>
      </c>
      <c r="F1635">
        <v>16906.685000000001</v>
      </c>
      <c r="G1635">
        <v>17194.455000000002</v>
      </c>
      <c r="H1635">
        <v>20271.707999999999</v>
      </c>
      <c r="I1635">
        <v>25887.876</v>
      </c>
      <c r="J1635">
        <v>36409.449999999997</v>
      </c>
      <c r="K1635">
        <v>39284.188000000002</v>
      </c>
      <c r="L1635">
        <v>41629.099000000002</v>
      </c>
      <c r="M1635">
        <v>44159.857000000004</v>
      </c>
      <c r="N1635">
        <v>37071.938000000002</v>
      </c>
      <c r="O1635">
        <v>46066.837</v>
      </c>
      <c r="P1635">
        <v>2</v>
      </c>
    </row>
    <row r="1636" spans="1:16" x14ac:dyDescent="0.3">
      <c r="A1636" t="s">
        <v>1778</v>
      </c>
      <c r="B1636" t="s">
        <v>25</v>
      </c>
      <c r="C1636" t="s">
        <v>15</v>
      </c>
      <c r="D1636" t="s">
        <v>18</v>
      </c>
      <c r="E1636" t="s">
        <v>78</v>
      </c>
      <c r="F1636">
        <v>7338.5609999999997</v>
      </c>
      <c r="G1636">
        <v>7269.8639999999996</v>
      </c>
      <c r="H1636">
        <v>6795.7139999999999</v>
      </c>
      <c r="I1636">
        <v>7227.69</v>
      </c>
      <c r="J1636">
        <v>13186.627</v>
      </c>
      <c r="K1636">
        <v>16708.106</v>
      </c>
      <c r="L1636">
        <v>19177.736000000001</v>
      </c>
      <c r="M1636">
        <v>21462.887999999999</v>
      </c>
      <c r="N1636">
        <v>24312.452000000001</v>
      </c>
      <c r="O1636">
        <v>25996.366999999998</v>
      </c>
      <c r="P1636">
        <v>3</v>
      </c>
    </row>
    <row r="1637" spans="1:16" x14ac:dyDescent="0.3">
      <c r="A1637" t="s">
        <v>1779</v>
      </c>
      <c r="B1637" t="s">
        <v>29</v>
      </c>
      <c r="C1637" t="s">
        <v>15</v>
      </c>
      <c r="D1637" t="s">
        <v>18</v>
      </c>
      <c r="E1637" t="s">
        <v>78</v>
      </c>
      <c r="F1637">
        <v>13141.194</v>
      </c>
      <c r="G1637">
        <v>13346.493</v>
      </c>
      <c r="H1637">
        <v>11060.51</v>
      </c>
      <c r="I1637">
        <v>9993.65</v>
      </c>
      <c r="J1637">
        <v>11517.46</v>
      </c>
      <c r="K1637">
        <v>12133.074000000001</v>
      </c>
      <c r="L1637">
        <v>13667.941000000001</v>
      </c>
      <c r="M1637">
        <v>14595.834999999999</v>
      </c>
      <c r="N1637">
        <v>15485.245999999999</v>
      </c>
      <c r="O1637">
        <v>18616.326000000001</v>
      </c>
      <c r="P1637">
        <v>4</v>
      </c>
    </row>
    <row r="1638" spans="1:16" x14ac:dyDescent="0.3">
      <c r="A1638" t="s">
        <v>1780</v>
      </c>
      <c r="B1638" t="s">
        <v>52</v>
      </c>
      <c r="C1638" t="s">
        <v>15</v>
      </c>
      <c r="D1638" t="s">
        <v>18</v>
      </c>
      <c r="E1638" t="s">
        <v>78</v>
      </c>
      <c r="F1638">
        <v>8111.0309999999999</v>
      </c>
      <c r="G1638">
        <v>6943.9129999999996</v>
      </c>
      <c r="H1638">
        <v>8773.0709999999999</v>
      </c>
      <c r="I1638">
        <v>10462.51</v>
      </c>
      <c r="J1638">
        <v>13184.050999999999</v>
      </c>
      <c r="K1638">
        <v>13277.039000000001</v>
      </c>
      <c r="L1638">
        <v>16006.116</v>
      </c>
      <c r="M1638">
        <v>15566.397000000001</v>
      </c>
      <c r="N1638">
        <v>16205.347</v>
      </c>
      <c r="O1638">
        <v>18031.338</v>
      </c>
      <c r="P1638">
        <v>5</v>
      </c>
    </row>
    <row r="1639" spans="1:16" x14ac:dyDescent="0.3">
      <c r="A1639" t="s">
        <v>1781</v>
      </c>
      <c r="B1639" t="s">
        <v>46</v>
      </c>
      <c r="C1639" t="s">
        <v>15</v>
      </c>
      <c r="D1639" t="s">
        <v>18</v>
      </c>
      <c r="E1639" t="s">
        <v>78</v>
      </c>
      <c r="F1639">
        <v>3919.8119999999999</v>
      </c>
      <c r="G1639">
        <v>4006.8440000000001</v>
      </c>
      <c r="H1639">
        <v>3803.998</v>
      </c>
      <c r="I1639">
        <v>4277.1679999999997</v>
      </c>
      <c r="J1639">
        <v>5220.8879999999999</v>
      </c>
      <c r="K1639">
        <v>7204.9350000000004</v>
      </c>
      <c r="L1639">
        <v>8369.8040000000001</v>
      </c>
      <c r="M1639">
        <v>9378.2729999999992</v>
      </c>
      <c r="N1639">
        <v>9368.9940000000006</v>
      </c>
      <c r="O1639">
        <v>14614.264999999999</v>
      </c>
      <c r="P1639">
        <v>6</v>
      </c>
    </row>
    <row r="1640" spans="1:16" x14ac:dyDescent="0.3">
      <c r="A1640" t="s">
        <v>1782</v>
      </c>
      <c r="B1640" t="s">
        <v>31</v>
      </c>
      <c r="C1640" t="s">
        <v>15</v>
      </c>
      <c r="D1640" t="s">
        <v>18</v>
      </c>
      <c r="E1640" t="s">
        <v>78</v>
      </c>
      <c r="F1640">
        <v>1987.2819999999999</v>
      </c>
      <c r="G1640">
        <v>1833.442</v>
      </c>
      <c r="H1640">
        <v>6126.4449999999997</v>
      </c>
      <c r="I1640">
        <v>10543.403</v>
      </c>
      <c r="J1640">
        <v>11731.335999999999</v>
      </c>
      <c r="K1640">
        <v>13318.495999999999</v>
      </c>
      <c r="L1640">
        <v>13559.084000000001</v>
      </c>
      <c r="M1640">
        <v>13801.859</v>
      </c>
      <c r="N1640">
        <v>14010.977000000001</v>
      </c>
      <c r="O1640">
        <v>14604.32</v>
      </c>
      <c r="P1640">
        <v>7</v>
      </c>
    </row>
    <row r="1641" spans="1:16" x14ac:dyDescent="0.3">
      <c r="A1641" t="s">
        <v>1783</v>
      </c>
      <c r="B1641" t="s">
        <v>35</v>
      </c>
      <c r="C1641" t="s">
        <v>15</v>
      </c>
      <c r="D1641" t="s">
        <v>18</v>
      </c>
      <c r="E1641" t="s">
        <v>78</v>
      </c>
      <c r="F1641">
        <v>17089.374</v>
      </c>
      <c r="G1641">
        <v>19695.114000000001</v>
      </c>
      <c r="H1641">
        <v>14862.244000000001</v>
      </c>
      <c r="I1641">
        <v>10548.311</v>
      </c>
      <c r="J1641">
        <v>11728.663</v>
      </c>
      <c r="K1641">
        <v>12855.696</v>
      </c>
      <c r="L1641">
        <v>13114.129000000001</v>
      </c>
      <c r="M1641">
        <v>12824.802</v>
      </c>
      <c r="N1641">
        <v>12456.58</v>
      </c>
      <c r="O1641">
        <v>13720</v>
      </c>
      <c r="P1641">
        <v>8</v>
      </c>
    </row>
    <row r="1642" spans="1:16" x14ac:dyDescent="0.3">
      <c r="A1642" t="s">
        <v>1784</v>
      </c>
      <c r="B1642" t="s">
        <v>40</v>
      </c>
      <c r="C1642" t="s">
        <v>15</v>
      </c>
      <c r="D1642" t="s">
        <v>18</v>
      </c>
      <c r="E1642" t="s">
        <v>78</v>
      </c>
      <c r="F1642">
        <v>4555.1440000000002</v>
      </c>
      <c r="G1642">
        <v>5028.7489999999998</v>
      </c>
      <c r="H1642">
        <v>5659.4179999999997</v>
      </c>
      <c r="I1642">
        <v>6835.723</v>
      </c>
      <c r="J1642">
        <v>9493.1029999999992</v>
      </c>
      <c r="K1642">
        <v>9087.4609999999993</v>
      </c>
      <c r="L1642">
        <v>10483.499</v>
      </c>
      <c r="M1642">
        <v>12257.921</v>
      </c>
      <c r="N1642">
        <v>12492.347</v>
      </c>
      <c r="O1642">
        <v>13492.364</v>
      </c>
      <c r="P1642">
        <v>9</v>
      </c>
    </row>
    <row r="1643" spans="1:16" x14ac:dyDescent="0.3">
      <c r="A1643" t="s">
        <v>1785</v>
      </c>
      <c r="B1643" t="s">
        <v>50</v>
      </c>
      <c r="C1643" t="s">
        <v>15</v>
      </c>
      <c r="D1643" t="s">
        <v>18</v>
      </c>
      <c r="E1643" t="s">
        <v>78</v>
      </c>
      <c r="F1643">
        <v>5960.0910000000003</v>
      </c>
      <c r="G1643">
        <v>5054.4489999999996</v>
      </c>
      <c r="H1643">
        <v>6399.018</v>
      </c>
      <c r="I1643">
        <v>7483.2340000000004</v>
      </c>
      <c r="J1643">
        <v>9823.4860000000008</v>
      </c>
      <c r="K1643">
        <v>10465.934999999999</v>
      </c>
      <c r="L1643">
        <v>10890.34</v>
      </c>
      <c r="M1643">
        <v>11315.519</v>
      </c>
      <c r="N1643">
        <v>10158.929</v>
      </c>
      <c r="O1643">
        <v>11660.769</v>
      </c>
      <c r="P1643">
        <v>10</v>
      </c>
    </row>
    <row r="1644" spans="1:16" x14ac:dyDescent="0.3">
      <c r="A1644" t="s">
        <v>1786</v>
      </c>
      <c r="B1644" t="s">
        <v>33</v>
      </c>
      <c r="C1644" t="s">
        <v>15</v>
      </c>
      <c r="D1644" t="s">
        <v>18</v>
      </c>
      <c r="E1644" t="s">
        <v>78</v>
      </c>
      <c r="F1644">
        <v>1698.76</v>
      </c>
      <c r="G1644">
        <v>1380.8689999999999</v>
      </c>
      <c r="H1644">
        <v>1346.6610000000001</v>
      </c>
      <c r="I1644">
        <v>1311.6220000000001</v>
      </c>
      <c r="J1644">
        <v>1652.865</v>
      </c>
      <c r="K1644">
        <v>1841.867</v>
      </c>
      <c r="L1644">
        <v>1952.6489999999999</v>
      </c>
      <c r="M1644">
        <v>4698.6139999999996</v>
      </c>
      <c r="N1644">
        <v>7505.1670000000004</v>
      </c>
      <c r="O1644">
        <v>8445.3809999999994</v>
      </c>
      <c r="P1644">
        <v>11</v>
      </c>
    </row>
    <row r="1645" spans="1:16" x14ac:dyDescent="0.3">
      <c r="A1645" t="s">
        <v>1787</v>
      </c>
      <c r="B1645" t="s">
        <v>22</v>
      </c>
      <c r="C1645" t="s">
        <v>15</v>
      </c>
      <c r="D1645" t="s">
        <v>18</v>
      </c>
      <c r="E1645" t="s">
        <v>78</v>
      </c>
      <c r="F1645">
        <v>3209.7249999999999</v>
      </c>
      <c r="G1645">
        <v>3578.0619999999999</v>
      </c>
      <c r="H1645">
        <v>3314.4720000000002</v>
      </c>
      <c r="I1645">
        <v>3653.2759999999998</v>
      </c>
      <c r="J1645">
        <v>4831.125</v>
      </c>
      <c r="K1645">
        <v>5240.6009999999997</v>
      </c>
      <c r="L1645">
        <v>5316.3410000000003</v>
      </c>
      <c r="M1645">
        <v>5583.14</v>
      </c>
      <c r="N1645">
        <v>5366.95</v>
      </c>
      <c r="O1645">
        <v>6194.3339999999998</v>
      </c>
      <c r="P1645">
        <v>12</v>
      </c>
    </row>
    <row r="1646" spans="1:16" x14ac:dyDescent="0.3">
      <c r="A1646" t="s">
        <v>1788</v>
      </c>
      <c r="B1646" t="s">
        <v>47</v>
      </c>
      <c r="C1646" t="s">
        <v>15</v>
      </c>
      <c r="D1646" t="s">
        <v>18</v>
      </c>
      <c r="E1646" t="s">
        <v>78</v>
      </c>
      <c r="F1646">
        <v>1557.925</v>
      </c>
      <c r="G1646">
        <v>1433.473</v>
      </c>
      <c r="H1646">
        <v>2932.7040000000002</v>
      </c>
      <c r="I1646">
        <v>4488.68</v>
      </c>
      <c r="J1646">
        <v>4912.4070000000002</v>
      </c>
      <c r="K1646">
        <v>5454.3980000000001</v>
      </c>
      <c r="L1646">
        <v>5467.72</v>
      </c>
      <c r="M1646">
        <v>5525.143</v>
      </c>
      <c r="N1646">
        <v>5641.6949999999997</v>
      </c>
      <c r="O1646">
        <v>5937.348</v>
      </c>
      <c r="P1646">
        <v>13</v>
      </c>
    </row>
    <row r="1647" spans="1:16" x14ac:dyDescent="0.3">
      <c r="A1647" t="s">
        <v>1789</v>
      </c>
      <c r="B1647" t="s">
        <v>48</v>
      </c>
      <c r="C1647" t="s">
        <v>15</v>
      </c>
      <c r="D1647" t="s">
        <v>18</v>
      </c>
      <c r="E1647" t="s">
        <v>78</v>
      </c>
      <c r="F1647">
        <v>2336.48</v>
      </c>
      <c r="G1647">
        <v>1533.4960000000001</v>
      </c>
      <c r="H1647">
        <v>2522.7069999999999</v>
      </c>
      <c r="I1647">
        <v>3540.297</v>
      </c>
      <c r="J1647">
        <v>4153.6139999999996</v>
      </c>
      <c r="K1647">
        <v>4754.3360000000002</v>
      </c>
      <c r="L1647">
        <v>4847.6570000000002</v>
      </c>
      <c r="M1647">
        <v>5101.1109999999999</v>
      </c>
      <c r="N1647">
        <v>5245.6570000000002</v>
      </c>
      <c r="O1647">
        <v>5640.8639999999996</v>
      </c>
      <c r="P1647">
        <v>14</v>
      </c>
    </row>
    <row r="1648" spans="1:16" x14ac:dyDescent="0.3">
      <c r="A1648" t="s">
        <v>1790</v>
      </c>
      <c r="B1648" t="s">
        <v>42</v>
      </c>
      <c r="C1648" t="s">
        <v>15</v>
      </c>
      <c r="D1648" t="s">
        <v>18</v>
      </c>
      <c r="E1648" t="s">
        <v>78</v>
      </c>
      <c r="F1648">
        <v>2446.6970000000001</v>
      </c>
      <c r="G1648">
        <v>1888.078</v>
      </c>
      <c r="H1648">
        <v>2376.6060000000002</v>
      </c>
      <c r="I1648">
        <v>2762.1770000000001</v>
      </c>
      <c r="J1648">
        <v>3100.768</v>
      </c>
      <c r="K1648">
        <v>3662.3040000000001</v>
      </c>
      <c r="L1648">
        <v>4053.8049999999998</v>
      </c>
      <c r="M1648">
        <v>4504.42</v>
      </c>
      <c r="N1648">
        <v>4286.5680000000002</v>
      </c>
      <c r="O1648">
        <v>4723.9870000000001</v>
      </c>
      <c r="P1648">
        <v>15</v>
      </c>
    </row>
    <row r="1649" spans="1:16" x14ac:dyDescent="0.3">
      <c r="A1649" t="s">
        <v>1791</v>
      </c>
      <c r="B1649" t="s">
        <v>28</v>
      </c>
      <c r="C1649" t="s">
        <v>15</v>
      </c>
      <c r="D1649" t="s">
        <v>18</v>
      </c>
      <c r="E1649" t="s">
        <v>78</v>
      </c>
      <c r="F1649">
        <v>1788.896</v>
      </c>
      <c r="G1649">
        <v>1995.3910000000001</v>
      </c>
      <c r="H1649">
        <v>1854.5</v>
      </c>
      <c r="I1649">
        <v>1599.1510000000001</v>
      </c>
      <c r="J1649">
        <v>1428.999</v>
      </c>
      <c r="K1649">
        <v>1675.0419999999999</v>
      </c>
      <c r="L1649">
        <v>2512.9839999999999</v>
      </c>
      <c r="M1649">
        <v>3122.7860000000001</v>
      </c>
      <c r="N1649">
        <v>3585.7489999999998</v>
      </c>
      <c r="O1649">
        <v>3708.2359999999999</v>
      </c>
      <c r="P1649">
        <v>16</v>
      </c>
    </row>
    <row r="1650" spans="1:16" x14ac:dyDescent="0.3">
      <c r="A1650" t="s">
        <v>1792</v>
      </c>
      <c r="B1650" t="s">
        <v>51</v>
      </c>
      <c r="C1650" t="s">
        <v>15</v>
      </c>
      <c r="D1650" t="s">
        <v>18</v>
      </c>
      <c r="E1650" t="s">
        <v>78</v>
      </c>
      <c r="F1650">
        <v>1003.044</v>
      </c>
      <c r="G1650">
        <v>1021.603</v>
      </c>
      <c r="H1650">
        <v>1023.028</v>
      </c>
      <c r="I1650">
        <v>1059.92</v>
      </c>
      <c r="J1650">
        <v>831.66499999999996</v>
      </c>
      <c r="K1650">
        <v>1854.643</v>
      </c>
      <c r="L1650">
        <v>2954.6219999999998</v>
      </c>
      <c r="M1650">
        <v>3126.4989999999998</v>
      </c>
      <c r="N1650">
        <v>2468.5050000000001</v>
      </c>
      <c r="O1650">
        <v>3430.9569999999999</v>
      </c>
      <c r="P1650">
        <v>17</v>
      </c>
    </row>
    <row r="1651" spans="1:16" x14ac:dyDescent="0.3">
      <c r="A1651" t="s">
        <v>1793</v>
      </c>
      <c r="B1651" t="s">
        <v>45</v>
      </c>
      <c r="C1651" t="s">
        <v>15</v>
      </c>
      <c r="D1651" t="s">
        <v>18</v>
      </c>
      <c r="E1651" t="s">
        <v>78</v>
      </c>
      <c r="F1651">
        <v>1726.604</v>
      </c>
      <c r="G1651">
        <v>1891.7719999999999</v>
      </c>
      <c r="H1651">
        <v>1830.164</v>
      </c>
      <c r="I1651">
        <v>1913.5619999999999</v>
      </c>
      <c r="J1651">
        <v>2182.0419999999999</v>
      </c>
      <c r="K1651">
        <v>2521.1840000000002</v>
      </c>
      <c r="L1651">
        <v>2588.6129999999998</v>
      </c>
      <c r="M1651">
        <v>2764.4059999999999</v>
      </c>
      <c r="N1651">
        <v>2839.2829999999999</v>
      </c>
      <c r="O1651">
        <v>3239.65</v>
      </c>
      <c r="P1651">
        <v>18</v>
      </c>
    </row>
    <row r="1652" spans="1:16" x14ac:dyDescent="0.3">
      <c r="A1652" t="s">
        <v>1794</v>
      </c>
      <c r="B1652" t="s">
        <v>49</v>
      </c>
      <c r="C1652" t="s">
        <v>15</v>
      </c>
      <c r="D1652" t="s">
        <v>18</v>
      </c>
      <c r="E1652" t="s">
        <v>78</v>
      </c>
      <c r="F1652">
        <v>867.56700000000001</v>
      </c>
      <c r="G1652">
        <v>838.71699999999998</v>
      </c>
      <c r="H1652">
        <v>1882.383</v>
      </c>
      <c r="I1652">
        <v>2344.3890000000001</v>
      </c>
      <c r="J1652">
        <v>2590.346</v>
      </c>
      <c r="K1652">
        <v>2858.1790000000001</v>
      </c>
      <c r="L1652">
        <v>2893.683</v>
      </c>
      <c r="M1652">
        <v>2921.1729999999998</v>
      </c>
      <c r="N1652">
        <v>2931.723</v>
      </c>
      <c r="O1652">
        <v>3103.681</v>
      </c>
      <c r="P1652">
        <v>19</v>
      </c>
    </row>
    <row r="1653" spans="1:16" x14ac:dyDescent="0.3">
      <c r="A1653" t="s">
        <v>1795</v>
      </c>
      <c r="B1653" t="s">
        <v>27</v>
      </c>
      <c r="C1653" t="s">
        <v>15</v>
      </c>
      <c r="D1653" t="s">
        <v>18</v>
      </c>
      <c r="E1653" t="s">
        <v>78</v>
      </c>
      <c r="F1653">
        <v>713.47299999999996</v>
      </c>
      <c r="G1653">
        <v>925.00800000000004</v>
      </c>
      <c r="H1653">
        <v>1551.6389999999999</v>
      </c>
      <c r="I1653">
        <v>1979.1130000000001</v>
      </c>
      <c r="J1653">
        <v>2191.7280000000001</v>
      </c>
      <c r="K1653">
        <v>2426.1610000000001</v>
      </c>
      <c r="L1653">
        <v>2641.1370000000002</v>
      </c>
      <c r="M1653">
        <v>2644.9789999999998</v>
      </c>
      <c r="N1653">
        <v>2746.8530000000001</v>
      </c>
      <c r="O1653">
        <v>2891.444</v>
      </c>
      <c r="P1653">
        <v>20</v>
      </c>
    </row>
    <row r="1654" spans="1:16" x14ac:dyDescent="0.3">
      <c r="A1654" t="s">
        <v>1796</v>
      </c>
      <c r="B1654" t="s">
        <v>44</v>
      </c>
      <c r="C1654" t="s">
        <v>15</v>
      </c>
      <c r="D1654" t="s">
        <v>18</v>
      </c>
      <c r="E1654" t="s">
        <v>78</v>
      </c>
      <c r="F1654">
        <v>1340.5840000000001</v>
      </c>
      <c r="G1654">
        <v>1346.55</v>
      </c>
      <c r="H1654">
        <v>1235.8409999999999</v>
      </c>
      <c r="I1654">
        <v>1191.9860000000001</v>
      </c>
      <c r="J1654">
        <v>1209.4549999999999</v>
      </c>
      <c r="K1654">
        <v>1305.3499999999999</v>
      </c>
      <c r="L1654">
        <v>1405.924</v>
      </c>
      <c r="M1654">
        <v>1518.028</v>
      </c>
      <c r="N1654">
        <v>1701.44</v>
      </c>
      <c r="O1654">
        <v>1858.2080000000001</v>
      </c>
      <c r="P1654">
        <v>21</v>
      </c>
    </row>
    <row r="1655" spans="1:16" x14ac:dyDescent="0.3">
      <c r="A1655" t="s">
        <v>1797</v>
      </c>
      <c r="B1655" t="s">
        <v>41</v>
      </c>
      <c r="C1655" t="s">
        <v>15</v>
      </c>
      <c r="D1655" t="s">
        <v>18</v>
      </c>
      <c r="E1655" t="s">
        <v>78</v>
      </c>
      <c r="F1655">
        <v>1923.2149999999999</v>
      </c>
      <c r="G1655">
        <v>1815.8430000000001</v>
      </c>
      <c r="H1655">
        <v>1551.8489999999999</v>
      </c>
      <c r="I1655">
        <v>1578.9059999999999</v>
      </c>
      <c r="J1655">
        <v>1623.91</v>
      </c>
      <c r="K1655">
        <v>1656.634</v>
      </c>
      <c r="L1655">
        <v>1650.056</v>
      </c>
      <c r="M1655">
        <v>1689.6089999999999</v>
      </c>
      <c r="N1655">
        <v>1673.1949999999999</v>
      </c>
      <c r="O1655">
        <v>1850.203</v>
      </c>
      <c r="P1655">
        <v>22</v>
      </c>
    </row>
    <row r="1656" spans="1:16" x14ac:dyDescent="0.3">
      <c r="A1656" t="s">
        <v>1798</v>
      </c>
      <c r="B1656" t="s">
        <v>36</v>
      </c>
      <c r="C1656" t="s">
        <v>15</v>
      </c>
      <c r="D1656" t="s">
        <v>18</v>
      </c>
      <c r="E1656" t="s">
        <v>78</v>
      </c>
      <c r="F1656">
        <v>559.25300000000004</v>
      </c>
      <c r="G1656">
        <v>576.25599999999997</v>
      </c>
      <c r="H1656">
        <v>771.88900000000001</v>
      </c>
      <c r="I1656">
        <v>1030.8920000000001</v>
      </c>
      <c r="J1656">
        <v>1156.3440000000001</v>
      </c>
      <c r="K1656">
        <v>1277.24</v>
      </c>
      <c r="L1656">
        <v>1338.809</v>
      </c>
      <c r="M1656">
        <v>1382.3969999999999</v>
      </c>
      <c r="N1656">
        <v>1493.6679999999999</v>
      </c>
      <c r="O1656">
        <v>1524.6079999999999</v>
      </c>
      <c r="P1656">
        <v>23</v>
      </c>
    </row>
    <row r="1657" spans="1:16" x14ac:dyDescent="0.3">
      <c r="A1657" t="s">
        <v>1799</v>
      </c>
      <c r="B1657" t="s">
        <v>37</v>
      </c>
      <c r="C1657" t="s">
        <v>15</v>
      </c>
      <c r="D1657" t="s">
        <v>18</v>
      </c>
      <c r="E1657" t="s">
        <v>78</v>
      </c>
      <c r="F1657">
        <v>626.904</v>
      </c>
      <c r="G1657">
        <v>469.57400000000001</v>
      </c>
      <c r="H1657">
        <v>687.09100000000001</v>
      </c>
      <c r="I1657">
        <v>914.07600000000002</v>
      </c>
      <c r="J1657">
        <v>971.54300000000001</v>
      </c>
      <c r="K1657">
        <v>1080.1279999999999</v>
      </c>
      <c r="L1657">
        <v>1107.971</v>
      </c>
      <c r="M1657">
        <v>1147.4100000000001</v>
      </c>
      <c r="N1657">
        <v>1199.3219999999999</v>
      </c>
      <c r="O1657">
        <v>1263.7739999999999</v>
      </c>
      <c r="P1657">
        <v>24</v>
      </c>
    </row>
    <row r="1658" spans="1:16" x14ac:dyDescent="0.3">
      <c r="A1658" t="s">
        <v>1800</v>
      </c>
      <c r="B1658" t="s">
        <v>38</v>
      </c>
      <c r="C1658" t="s">
        <v>15</v>
      </c>
      <c r="D1658" t="s">
        <v>18</v>
      </c>
      <c r="E1658" t="s">
        <v>78</v>
      </c>
      <c r="F1658">
        <v>1057.31</v>
      </c>
      <c r="G1658">
        <v>1137.529</v>
      </c>
      <c r="H1658">
        <v>1002.898</v>
      </c>
      <c r="I1658">
        <v>1005.175</v>
      </c>
      <c r="J1658">
        <v>1019.651</v>
      </c>
      <c r="K1658">
        <v>932.80499999999995</v>
      </c>
      <c r="L1658">
        <v>966.42200000000003</v>
      </c>
      <c r="M1658">
        <v>999.80399999999997</v>
      </c>
      <c r="N1658">
        <v>989.09500000000003</v>
      </c>
      <c r="O1658">
        <v>1170.519</v>
      </c>
      <c r="P1658">
        <v>25</v>
      </c>
    </row>
    <row r="1659" spans="1:16" x14ac:dyDescent="0.3">
      <c r="A1659" t="s">
        <v>1801</v>
      </c>
      <c r="B1659" t="s">
        <v>14</v>
      </c>
      <c r="C1659" t="s">
        <v>15</v>
      </c>
      <c r="D1659" t="s">
        <v>18</v>
      </c>
      <c r="E1659" t="s">
        <v>78</v>
      </c>
      <c r="F1659">
        <v>611.83399999999995</v>
      </c>
      <c r="G1659">
        <v>740.62699999999995</v>
      </c>
      <c r="H1659">
        <v>704.84900000000005</v>
      </c>
      <c r="I1659">
        <v>672.29100000000005</v>
      </c>
      <c r="J1659">
        <v>677.279</v>
      </c>
      <c r="K1659">
        <v>698.22199999999998</v>
      </c>
      <c r="L1659">
        <v>714.29399999999998</v>
      </c>
      <c r="M1659">
        <v>742.58799999999997</v>
      </c>
      <c r="N1659">
        <v>794.56299999999999</v>
      </c>
      <c r="O1659">
        <v>847.00599999999997</v>
      </c>
      <c r="P1659">
        <v>26</v>
      </c>
    </row>
    <row r="1660" spans="1:16" x14ac:dyDescent="0.3">
      <c r="A1660" t="s">
        <v>1802</v>
      </c>
      <c r="B1660" t="s">
        <v>30</v>
      </c>
      <c r="C1660" t="s">
        <v>15</v>
      </c>
      <c r="D1660" t="s">
        <v>18</v>
      </c>
      <c r="E1660" t="s">
        <v>78</v>
      </c>
      <c r="F1660">
        <v>361.697</v>
      </c>
      <c r="G1660">
        <v>418.91399999999999</v>
      </c>
      <c r="H1660">
        <v>404.48899999999998</v>
      </c>
      <c r="I1660">
        <v>432.38099999999997</v>
      </c>
      <c r="J1660">
        <v>432.411</v>
      </c>
      <c r="K1660">
        <v>466.13400000000001</v>
      </c>
      <c r="L1660">
        <v>491.262</v>
      </c>
      <c r="M1660">
        <v>511.14299999999997</v>
      </c>
      <c r="N1660">
        <v>547.10699999999997</v>
      </c>
      <c r="O1660">
        <v>574.06899999999996</v>
      </c>
      <c r="P1660">
        <v>27</v>
      </c>
    </row>
    <row r="1661" spans="1:16" x14ac:dyDescent="0.3">
      <c r="A1661" t="s">
        <v>1803</v>
      </c>
      <c r="B1661" t="s">
        <v>32</v>
      </c>
      <c r="C1661" t="s">
        <v>15</v>
      </c>
      <c r="D1661" t="s">
        <v>18</v>
      </c>
      <c r="E1661" t="s">
        <v>78</v>
      </c>
      <c r="F1661">
        <v>493.57400000000001</v>
      </c>
      <c r="G1661">
        <v>540.79100000000005</v>
      </c>
      <c r="H1661">
        <v>557.505</v>
      </c>
      <c r="I1661">
        <v>434.14699999999999</v>
      </c>
      <c r="J1661">
        <v>447.72500000000002</v>
      </c>
      <c r="K1661">
        <v>473.40600000000001</v>
      </c>
      <c r="L1661">
        <v>459.43599999999998</v>
      </c>
      <c r="M1661">
        <v>474.04399999999998</v>
      </c>
      <c r="N1661">
        <v>517.73500000000001</v>
      </c>
      <c r="O1661">
        <v>506.09500000000003</v>
      </c>
      <c r="P1661">
        <v>28</v>
      </c>
    </row>
    <row r="1662" spans="1:16" x14ac:dyDescent="0.3">
      <c r="A1662" t="s">
        <v>1804</v>
      </c>
      <c r="B1662" t="s">
        <v>23</v>
      </c>
      <c r="C1662" t="s">
        <v>15</v>
      </c>
      <c r="D1662" t="s">
        <v>18</v>
      </c>
      <c r="E1662" t="s">
        <v>78</v>
      </c>
      <c r="F1662">
        <v>166.53200000000001</v>
      </c>
      <c r="G1662">
        <v>245.584</v>
      </c>
      <c r="H1662">
        <v>294.19099999999997</v>
      </c>
      <c r="I1662">
        <v>354.17599999999999</v>
      </c>
      <c r="J1662">
        <v>425.62900000000002</v>
      </c>
      <c r="K1662">
        <v>483.553</v>
      </c>
      <c r="L1662">
        <v>476.61900000000003</v>
      </c>
      <c r="M1662">
        <v>503.774</v>
      </c>
      <c r="N1662">
        <v>492.24700000000001</v>
      </c>
      <c r="O1662">
        <v>446.07900000000001</v>
      </c>
      <c r="P1662">
        <v>29</v>
      </c>
    </row>
    <row r="1663" spans="1:16" x14ac:dyDescent="0.3">
      <c r="A1663" t="s">
        <v>1805</v>
      </c>
      <c r="B1663" t="s">
        <v>24</v>
      </c>
      <c r="C1663" t="s">
        <v>15</v>
      </c>
      <c r="D1663" t="s">
        <v>18</v>
      </c>
      <c r="E1663" t="s">
        <v>78</v>
      </c>
      <c r="F1663">
        <v>364.22800000000001</v>
      </c>
      <c r="G1663">
        <v>361.964</v>
      </c>
      <c r="H1663">
        <v>265.80500000000001</v>
      </c>
      <c r="I1663">
        <v>309.76</v>
      </c>
      <c r="J1663">
        <v>348.21899999999999</v>
      </c>
      <c r="K1663">
        <v>333.21</v>
      </c>
      <c r="L1663">
        <v>314.161</v>
      </c>
      <c r="M1663">
        <v>315.23700000000002</v>
      </c>
      <c r="N1663">
        <v>347.44200000000001</v>
      </c>
      <c r="O1663">
        <v>359.35599999999999</v>
      </c>
      <c r="P1663">
        <v>30</v>
      </c>
    </row>
    <row r="1664" spans="1:16" x14ac:dyDescent="0.3">
      <c r="A1664" t="s">
        <v>1806</v>
      </c>
      <c r="B1664" t="s">
        <v>43</v>
      </c>
      <c r="C1664" t="s">
        <v>15</v>
      </c>
      <c r="D1664" t="s">
        <v>18</v>
      </c>
      <c r="E1664" t="s">
        <v>78</v>
      </c>
      <c r="F1664">
        <v>360.26400000000001</v>
      </c>
      <c r="G1664">
        <v>359.38499999999999</v>
      </c>
      <c r="H1664">
        <v>329.17099999999999</v>
      </c>
      <c r="I1664">
        <v>333.02600000000001</v>
      </c>
      <c r="J1664">
        <v>311.21600000000001</v>
      </c>
      <c r="K1664">
        <v>307.56299999999999</v>
      </c>
      <c r="L1664">
        <v>319.43700000000001</v>
      </c>
      <c r="M1664">
        <v>342.17700000000002</v>
      </c>
      <c r="N1664">
        <v>306.31</v>
      </c>
      <c r="O1664">
        <v>317.80700000000002</v>
      </c>
      <c r="P1664">
        <v>31</v>
      </c>
    </row>
    <row r="1665" spans="1:16" x14ac:dyDescent="0.3">
      <c r="A1665" t="s">
        <v>1807</v>
      </c>
      <c r="B1665" t="s">
        <v>26</v>
      </c>
      <c r="C1665" t="s">
        <v>15</v>
      </c>
      <c r="D1665" t="s">
        <v>18</v>
      </c>
      <c r="E1665" t="s">
        <v>78</v>
      </c>
      <c r="F1665">
        <v>42.814999999999998</v>
      </c>
      <c r="G1665">
        <v>48.774999999999999</v>
      </c>
      <c r="H1665">
        <v>50.875999999999998</v>
      </c>
      <c r="I1665">
        <v>54.567</v>
      </c>
      <c r="J1665">
        <v>65.638000000000005</v>
      </c>
      <c r="K1665">
        <v>53.441000000000003</v>
      </c>
      <c r="L1665">
        <v>44.792000000000002</v>
      </c>
      <c r="M1665">
        <v>44.588000000000001</v>
      </c>
      <c r="N1665">
        <v>54.268999999999998</v>
      </c>
      <c r="O1665">
        <v>67.355999999999995</v>
      </c>
      <c r="P1665">
        <v>32</v>
      </c>
    </row>
    <row r="1666" spans="1:16" x14ac:dyDescent="0.3">
      <c r="A1666" t="s">
        <v>1808</v>
      </c>
      <c r="B1666" t="s">
        <v>41</v>
      </c>
      <c r="C1666" t="s">
        <v>15</v>
      </c>
      <c r="D1666" t="s">
        <v>18</v>
      </c>
      <c r="E1666" t="s">
        <v>79</v>
      </c>
      <c r="F1666">
        <v>6797.2110000000002</v>
      </c>
      <c r="G1666">
        <v>6100.7939999999999</v>
      </c>
      <c r="H1666">
        <v>6478.4979999999996</v>
      </c>
      <c r="I1666">
        <v>7330.9849999999997</v>
      </c>
      <c r="J1666">
        <v>7431.36</v>
      </c>
      <c r="K1666">
        <v>7654.9539999999997</v>
      </c>
      <c r="L1666">
        <v>8724.9830000000002</v>
      </c>
      <c r="M1666">
        <v>8345.5640000000003</v>
      </c>
      <c r="N1666">
        <v>5651.5680000000002</v>
      </c>
      <c r="O1666">
        <v>8563.4979999999996</v>
      </c>
      <c r="P1666">
        <v>1</v>
      </c>
    </row>
    <row r="1667" spans="1:16" x14ac:dyDescent="0.3">
      <c r="A1667" t="s">
        <v>1809</v>
      </c>
      <c r="B1667" t="s">
        <v>35</v>
      </c>
      <c r="C1667" t="s">
        <v>15</v>
      </c>
      <c r="D1667" t="s">
        <v>18</v>
      </c>
      <c r="E1667" t="s">
        <v>79</v>
      </c>
      <c r="F1667">
        <v>6230.3829999999998</v>
      </c>
      <c r="G1667">
        <v>6224.817</v>
      </c>
      <c r="H1667">
        <v>6086.5330000000004</v>
      </c>
      <c r="I1667">
        <v>6614.4840000000004</v>
      </c>
      <c r="J1667">
        <v>6990.567</v>
      </c>
      <c r="K1667">
        <v>7057.8540000000003</v>
      </c>
      <c r="L1667">
        <v>7635.06</v>
      </c>
      <c r="M1667">
        <v>7443.1390000000001</v>
      </c>
      <c r="N1667">
        <v>6160.1610000000001</v>
      </c>
      <c r="O1667">
        <v>7677.3940000000002</v>
      </c>
      <c r="P1667">
        <v>2</v>
      </c>
    </row>
    <row r="1668" spans="1:16" x14ac:dyDescent="0.3">
      <c r="A1668" t="s">
        <v>1810</v>
      </c>
      <c r="B1668" t="s">
        <v>33</v>
      </c>
      <c r="C1668" t="s">
        <v>15</v>
      </c>
      <c r="D1668" t="s">
        <v>18</v>
      </c>
      <c r="E1668" t="s">
        <v>79</v>
      </c>
      <c r="F1668">
        <v>5568.8339999999998</v>
      </c>
      <c r="G1668">
        <v>4789.5929999999998</v>
      </c>
      <c r="H1668">
        <v>4650.2460000000001</v>
      </c>
      <c r="I1668">
        <v>5452.8370000000004</v>
      </c>
      <c r="J1668">
        <v>6341.3789999999999</v>
      </c>
      <c r="K1668">
        <v>6807.0339999999997</v>
      </c>
      <c r="L1668">
        <v>7697.4679999999998</v>
      </c>
      <c r="M1668">
        <v>7081.4530000000004</v>
      </c>
      <c r="N1668">
        <v>4888.2269999999999</v>
      </c>
      <c r="O1668">
        <v>6961.4070000000002</v>
      </c>
      <c r="P1668">
        <v>3</v>
      </c>
    </row>
    <row r="1669" spans="1:16" x14ac:dyDescent="0.3">
      <c r="A1669" t="s">
        <v>1811</v>
      </c>
      <c r="B1669" t="s">
        <v>25</v>
      </c>
      <c r="C1669" t="s">
        <v>15</v>
      </c>
      <c r="D1669" t="s">
        <v>18</v>
      </c>
      <c r="E1669" t="s">
        <v>79</v>
      </c>
      <c r="F1669">
        <v>1839.511</v>
      </c>
      <c r="G1669">
        <v>1765.7080000000001</v>
      </c>
      <c r="H1669">
        <v>1932.973</v>
      </c>
      <c r="I1669">
        <v>2157.971</v>
      </c>
      <c r="J1669">
        <v>2432.1410000000001</v>
      </c>
      <c r="K1669">
        <v>2487.4960000000001</v>
      </c>
      <c r="L1669">
        <v>2903.5740000000001</v>
      </c>
      <c r="M1669">
        <v>2527.1819999999998</v>
      </c>
      <c r="N1669">
        <v>2051.0880000000002</v>
      </c>
      <c r="O1669">
        <v>3160.5169999999998</v>
      </c>
      <c r="P1669">
        <v>4</v>
      </c>
    </row>
    <row r="1670" spans="1:16" x14ac:dyDescent="0.3">
      <c r="A1670" t="s">
        <v>1812</v>
      </c>
      <c r="B1670" t="s">
        <v>31</v>
      </c>
      <c r="C1670" t="s">
        <v>15</v>
      </c>
      <c r="D1670" t="s">
        <v>18</v>
      </c>
      <c r="E1670" t="s">
        <v>79</v>
      </c>
      <c r="F1670">
        <v>1750.88</v>
      </c>
      <c r="G1670">
        <v>1767.271</v>
      </c>
      <c r="H1670">
        <v>1823.239</v>
      </c>
      <c r="I1670">
        <v>1976.421</v>
      </c>
      <c r="J1670">
        <v>2290.7579999999998</v>
      </c>
      <c r="K1670">
        <v>2579.2689999999998</v>
      </c>
      <c r="L1670">
        <v>2895.18</v>
      </c>
      <c r="M1670">
        <v>2732.7130000000002</v>
      </c>
      <c r="N1670">
        <v>2591.2049999999999</v>
      </c>
      <c r="O1670">
        <v>2749.9029999999998</v>
      </c>
      <c r="P1670">
        <v>5</v>
      </c>
    </row>
    <row r="1671" spans="1:16" x14ac:dyDescent="0.3">
      <c r="A1671" t="s">
        <v>1813</v>
      </c>
      <c r="B1671" t="s">
        <v>42</v>
      </c>
      <c r="C1671" t="s">
        <v>15</v>
      </c>
      <c r="D1671" t="s">
        <v>18</v>
      </c>
      <c r="E1671" t="s">
        <v>79</v>
      </c>
      <c r="F1671">
        <v>1548.0730000000001</v>
      </c>
      <c r="G1671">
        <v>1698.4559999999999</v>
      </c>
      <c r="H1671">
        <v>1574.808</v>
      </c>
      <c r="I1671">
        <v>1823.3030000000001</v>
      </c>
      <c r="J1671">
        <v>2194.3339999999998</v>
      </c>
      <c r="K1671">
        <v>2308.9789999999998</v>
      </c>
      <c r="L1671">
        <v>2670.6610000000001</v>
      </c>
      <c r="M1671">
        <v>2615.08</v>
      </c>
      <c r="N1671">
        <v>2047.0820000000001</v>
      </c>
      <c r="O1671">
        <v>2734.6590000000001</v>
      </c>
      <c r="P1671">
        <v>6</v>
      </c>
    </row>
    <row r="1672" spans="1:16" x14ac:dyDescent="0.3">
      <c r="A1672" t="s">
        <v>1814</v>
      </c>
      <c r="B1672" t="s">
        <v>39</v>
      </c>
      <c r="C1672" t="s">
        <v>15</v>
      </c>
      <c r="D1672" t="s">
        <v>18</v>
      </c>
      <c r="E1672" t="s">
        <v>79</v>
      </c>
      <c r="F1672">
        <v>1744.4970000000001</v>
      </c>
      <c r="G1672">
        <v>1660.9690000000001</v>
      </c>
      <c r="H1672">
        <v>1606.732</v>
      </c>
      <c r="I1672">
        <v>2009.105</v>
      </c>
      <c r="J1672">
        <v>1808.92</v>
      </c>
      <c r="K1672">
        <v>1792.2929999999999</v>
      </c>
      <c r="L1672">
        <v>1811.8440000000001</v>
      </c>
      <c r="M1672">
        <v>2050.1239999999998</v>
      </c>
      <c r="N1672">
        <v>1891.675</v>
      </c>
      <c r="O1672">
        <v>2300.5990000000002</v>
      </c>
      <c r="P1672">
        <v>7</v>
      </c>
    </row>
    <row r="1673" spans="1:16" x14ac:dyDescent="0.3">
      <c r="A1673" t="s">
        <v>1815</v>
      </c>
      <c r="B1673" t="s">
        <v>49</v>
      </c>
      <c r="C1673" t="s">
        <v>15</v>
      </c>
      <c r="D1673" t="s">
        <v>18</v>
      </c>
      <c r="E1673" t="s">
        <v>79</v>
      </c>
      <c r="F1673">
        <v>1135.752</v>
      </c>
      <c r="G1673">
        <v>1525.3109999999999</v>
      </c>
      <c r="H1673">
        <v>1521.02</v>
      </c>
      <c r="I1673">
        <v>1702.0229999999999</v>
      </c>
      <c r="J1673">
        <v>1900.9860000000001</v>
      </c>
      <c r="K1673">
        <v>2087.5369999999998</v>
      </c>
      <c r="L1673">
        <v>2193.7939999999999</v>
      </c>
      <c r="M1673">
        <v>1997.8019999999999</v>
      </c>
      <c r="N1673">
        <v>1760.3340000000001</v>
      </c>
      <c r="O1673">
        <v>2271.8809999999999</v>
      </c>
      <c r="P1673">
        <v>8</v>
      </c>
    </row>
    <row r="1674" spans="1:16" x14ac:dyDescent="0.3">
      <c r="A1674" t="s">
        <v>1816</v>
      </c>
      <c r="B1674" t="s">
        <v>29</v>
      </c>
      <c r="C1674" t="s">
        <v>15</v>
      </c>
      <c r="D1674" t="s">
        <v>18</v>
      </c>
      <c r="E1674" t="s">
        <v>79</v>
      </c>
      <c r="F1674">
        <v>2300.9380000000001</v>
      </c>
      <c r="G1674">
        <v>2184.232</v>
      </c>
      <c r="H1674">
        <v>2081.136</v>
      </c>
      <c r="I1674">
        <v>2237.1860000000001</v>
      </c>
      <c r="J1674">
        <v>2381.114</v>
      </c>
      <c r="K1674">
        <v>1953.759</v>
      </c>
      <c r="L1674">
        <v>2039.326</v>
      </c>
      <c r="M1674">
        <v>2002.9269999999999</v>
      </c>
      <c r="N1674">
        <v>1602.3489999999999</v>
      </c>
      <c r="O1674">
        <v>1884.604</v>
      </c>
      <c r="P1674">
        <v>9</v>
      </c>
    </row>
    <row r="1675" spans="1:16" x14ac:dyDescent="0.3">
      <c r="A1675" t="s">
        <v>1817</v>
      </c>
      <c r="B1675" t="s">
        <v>34</v>
      </c>
      <c r="C1675" t="s">
        <v>15</v>
      </c>
      <c r="D1675" t="s">
        <v>18</v>
      </c>
      <c r="E1675" t="s">
        <v>79</v>
      </c>
      <c r="F1675">
        <v>1277.664</v>
      </c>
      <c r="G1675">
        <v>1354.452</v>
      </c>
      <c r="H1675">
        <v>1491.8389999999999</v>
      </c>
      <c r="I1675">
        <v>1620.43</v>
      </c>
      <c r="J1675">
        <v>1838.3889999999999</v>
      </c>
      <c r="K1675">
        <v>1797.6279999999999</v>
      </c>
      <c r="L1675">
        <v>1980.171</v>
      </c>
      <c r="M1675">
        <v>1927.4269999999999</v>
      </c>
      <c r="N1675">
        <v>1427.7950000000001</v>
      </c>
      <c r="O1675">
        <v>1728.393</v>
      </c>
      <c r="P1675">
        <v>10</v>
      </c>
    </row>
    <row r="1676" spans="1:16" x14ac:dyDescent="0.3">
      <c r="A1676" t="s">
        <v>1818</v>
      </c>
      <c r="B1676" t="s">
        <v>28</v>
      </c>
      <c r="C1676" t="s">
        <v>15</v>
      </c>
      <c r="D1676" t="s">
        <v>18</v>
      </c>
      <c r="E1676" t="s">
        <v>79</v>
      </c>
      <c r="F1676">
        <v>934.21900000000005</v>
      </c>
      <c r="G1676">
        <v>1221.9190000000001</v>
      </c>
      <c r="H1676">
        <v>1323.173</v>
      </c>
      <c r="I1676">
        <v>1340.145</v>
      </c>
      <c r="J1676">
        <v>1272.1279999999999</v>
      </c>
      <c r="K1676">
        <v>1365.577</v>
      </c>
      <c r="L1676">
        <v>1600.2329999999999</v>
      </c>
      <c r="M1676">
        <v>1702.0940000000001</v>
      </c>
      <c r="N1676">
        <v>1186.73</v>
      </c>
      <c r="O1676">
        <v>1623.5540000000001</v>
      </c>
      <c r="P1676">
        <v>11</v>
      </c>
    </row>
    <row r="1677" spans="1:16" x14ac:dyDescent="0.3">
      <c r="A1677" t="s">
        <v>1819</v>
      </c>
      <c r="B1677" t="s">
        <v>50</v>
      </c>
      <c r="C1677" t="s">
        <v>15</v>
      </c>
      <c r="D1677" t="s">
        <v>18</v>
      </c>
      <c r="E1677" t="s">
        <v>79</v>
      </c>
      <c r="F1677">
        <v>649.27</v>
      </c>
      <c r="G1677">
        <v>639.51700000000005</v>
      </c>
      <c r="H1677">
        <v>1473.269</v>
      </c>
      <c r="I1677">
        <v>1605.596</v>
      </c>
      <c r="J1677">
        <v>1825.5920000000001</v>
      </c>
      <c r="K1677">
        <v>1747.9269999999999</v>
      </c>
      <c r="L1677">
        <v>1834.268</v>
      </c>
      <c r="M1677">
        <v>1997.57</v>
      </c>
      <c r="N1677">
        <v>1203.883</v>
      </c>
      <c r="O1677">
        <v>1603.635</v>
      </c>
      <c r="P1677">
        <v>12</v>
      </c>
    </row>
    <row r="1678" spans="1:16" x14ac:dyDescent="0.3">
      <c r="A1678" t="s">
        <v>1820</v>
      </c>
      <c r="B1678" t="s">
        <v>44</v>
      </c>
      <c r="C1678" t="s">
        <v>15</v>
      </c>
      <c r="D1678" t="s">
        <v>18</v>
      </c>
      <c r="E1678" t="s">
        <v>79</v>
      </c>
      <c r="F1678">
        <v>943.51700000000005</v>
      </c>
      <c r="G1678">
        <v>1005.688</v>
      </c>
      <c r="H1678">
        <v>1060.4010000000001</v>
      </c>
      <c r="I1678">
        <v>1199.2529999999999</v>
      </c>
      <c r="J1678">
        <v>1235.6949999999999</v>
      </c>
      <c r="K1678">
        <v>1186.5989999999999</v>
      </c>
      <c r="L1678">
        <v>1388.87</v>
      </c>
      <c r="M1678">
        <v>1237.173</v>
      </c>
      <c r="N1678">
        <v>1211.3579999999999</v>
      </c>
      <c r="O1678">
        <v>1527.0119999999999</v>
      </c>
      <c r="P1678">
        <v>13</v>
      </c>
    </row>
    <row r="1679" spans="1:16" x14ac:dyDescent="0.3">
      <c r="A1679" t="s">
        <v>1821</v>
      </c>
      <c r="B1679" t="s">
        <v>37</v>
      </c>
      <c r="C1679" t="s">
        <v>15</v>
      </c>
      <c r="D1679" t="s">
        <v>18</v>
      </c>
      <c r="E1679" t="s">
        <v>79</v>
      </c>
      <c r="F1679">
        <v>863.04</v>
      </c>
      <c r="G1679">
        <v>924.97400000000005</v>
      </c>
      <c r="H1679">
        <v>900.03399999999999</v>
      </c>
      <c r="I1679">
        <v>1144.6410000000001</v>
      </c>
      <c r="J1679">
        <v>1147.575</v>
      </c>
      <c r="K1679">
        <v>1085.7760000000001</v>
      </c>
      <c r="L1679">
        <v>1289.865</v>
      </c>
      <c r="M1679">
        <v>1233.2180000000001</v>
      </c>
      <c r="N1679">
        <v>1155.461</v>
      </c>
      <c r="O1679">
        <v>1421.6769999999999</v>
      </c>
      <c r="P1679">
        <v>14</v>
      </c>
    </row>
    <row r="1680" spans="1:16" x14ac:dyDescent="0.3">
      <c r="A1680" t="s">
        <v>1822</v>
      </c>
      <c r="B1680" t="s">
        <v>14</v>
      </c>
      <c r="C1680" t="s">
        <v>15</v>
      </c>
      <c r="D1680" t="s">
        <v>18</v>
      </c>
      <c r="E1680" t="s">
        <v>79</v>
      </c>
      <c r="F1680">
        <v>728.745</v>
      </c>
      <c r="G1680">
        <v>833.28200000000004</v>
      </c>
      <c r="H1680">
        <v>764.83799999999997</v>
      </c>
      <c r="I1680">
        <v>830.44200000000001</v>
      </c>
      <c r="J1680">
        <v>913.16300000000001</v>
      </c>
      <c r="K1680">
        <v>1022.1420000000001</v>
      </c>
      <c r="L1680">
        <v>1011.09</v>
      </c>
      <c r="M1680">
        <v>1033.817</v>
      </c>
      <c r="N1680">
        <v>945.22500000000002</v>
      </c>
      <c r="O1680">
        <v>1210.992</v>
      </c>
      <c r="P1680">
        <v>15</v>
      </c>
    </row>
    <row r="1681" spans="1:16" x14ac:dyDescent="0.3">
      <c r="A1681" t="s">
        <v>1823</v>
      </c>
      <c r="B1681" t="s">
        <v>22</v>
      </c>
      <c r="C1681" t="s">
        <v>15</v>
      </c>
      <c r="D1681" t="s">
        <v>18</v>
      </c>
      <c r="E1681" t="s">
        <v>79</v>
      </c>
      <c r="F1681">
        <v>670.83100000000002</v>
      </c>
      <c r="G1681">
        <v>697.72500000000002</v>
      </c>
      <c r="H1681">
        <v>763.495</v>
      </c>
      <c r="I1681">
        <v>912.327</v>
      </c>
      <c r="J1681">
        <v>1211.806</v>
      </c>
      <c r="K1681">
        <v>1175.309</v>
      </c>
      <c r="L1681">
        <v>1228.739</v>
      </c>
      <c r="M1681">
        <v>1239.8820000000001</v>
      </c>
      <c r="N1681">
        <v>1061.895</v>
      </c>
      <c r="O1681">
        <v>1108.7560000000001</v>
      </c>
      <c r="P1681">
        <v>16</v>
      </c>
    </row>
    <row r="1682" spans="1:16" x14ac:dyDescent="0.3">
      <c r="A1682" t="s">
        <v>1824</v>
      </c>
      <c r="B1682" t="s">
        <v>48</v>
      </c>
      <c r="C1682" t="s">
        <v>15</v>
      </c>
      <c r="D1682" t="s">
        <v>18</v>
      </c>
      <c r="E1682" t="s">
        <v>79</v>
      </c>
      <c r="F1682">
        <v>699.77499999999998</v>
      </c>
      <c r="G1682">
        <v>595.56899999999996</v>
      </c>
      <c r="H1682">
        <v>504.18700000000001</v>
      </c>
      <c r="I1682">
        <v>503.983</v>
      </c>
      <c r="J1682">
        <v>661.47799999999995</v>
      </c>
      <c r="K1682">
        <v>631.09900000000005</v>
      </c>
      <c r="L1682">
        <v>705.62699999999995</v>
      </c>
      <c r="M1682">
        <v>759.88499999999999</v>
      </c>
      <c r="N1682">
        <v>704.39400000000001</v>
      </c>
      <c r="O1682">
        <v>923.90800000000002</v>
      </c>
      <c r="P1682">
        <v>17</v>
      </c>
    </row>
    <row r="1683" spans="1:16" x14ac:dyDescent="0.3">
      <c r="A1683" t="s">
        <v>1825</v>
      </c>
      <c r="B1683" t="s">
        <v>36</v>
      </c>
      <c r="C1683" t="s">
        <v>15</v>
      </c>
      <c r="D1683" t="s">
        <v>18</v>
      </c>
      <c r="E1683" t="s">
        <v>79</v>
      </c>
      <c r="F1683">
        <v>554.1</v>
      </c>
      <c r="G1683">
        <v>584.01499999999999</v>
      </c>
      <c r="H1683">
        <v>589.68200000000002</v>
      </c>
      <c r="I1683">
        <v>600.77099999999996</v>
      </c>
      <c r="J1683">
        <v>706.30100000000004</v>
      </c>
      <c r="K1683">
        <v>670.09100000000001</v>
      </c>
      <c r="L1683">
        <v>749.72400000000005</v>
      </c>
      <c r="M1683">
        <v>811.72500000000002</v>
      </c>
      <c r="N1683">
        <v>801.53099999999995</v>
      </c>
      <c r="O1683">
        <v>901.72900000000004</v>
      </c>
      <c r="P1683">
        <v>18</v>
      </c>
    </row>
    <row r="1684" spans="1:16" x14ac:dyDescent="0.3">
      <c r="A1684" t="s">
        <v>1826</v>
      </c>
      <c r="B1684" t="s">
        <v>46</v>
      </c>
      <c r="C1684" t="s">
        <v>15</v>
      </c>
      <c r="D1684" t="s">
        <v>18</v>
      </c>
      <c r="E1684" t="s">
        <v>79</v>
      </c>
      <c r="F1684">
        <v>712.14400000000001</v>
      </c>
      <c r="G1684">
        <v>767.11099999999999</v>
      </c>
      <c r="H1684">
        <v>835.98099999999999</v>
      </c>
      <c r="I1684">
        <v>1060.8710000000001</v>
      </c>
      <c r="J1684">
        <v>1035.085</v>
      </c>
      <c r="K1684">
        <v>995.23599999999999</v>
      </c>
      <c r="L1684">
        <v>1078.5450000000001</v>
      </c>
      <c r="M1684">
        <v>1022.482</v>
      </c>
      <c r="N1684">
        <v>690.11400000000003</v>
      </c>
      <c r="O1684">
        <v>734.21100000000001</v>
      </c>
      <c r="P1684">
        <v>19</v>
      </c>
    </row>
    <row r="1685" spans="1:16" x14ac:dyDescent="0.3">
      <c r="A1685" t="s">
        <v>1827</v>
      </c>
      <c r="B1685" t="s">
        <v>51</v>
      </c>
      <c r="C1685" t="s">
        <v>15</v>
      </c>
      <c r="D1685" t="s">
        <v>18</v>
      </c>
      <c r="E1685" t="s">
        <v>79</v>
      </c>
      <c r="F1685">
        <v>447.06200000000001</v>
      </c>
      <c r="G1685">
        <v>357.92599999999999</v>
      </c>
      <c r="H1685">
        <v>329.322</v>
      </c>
      <c r="I1685">
        <v>372.61700000000002</v>
      </c>
      <c r="J1685">
        <v>388.8</v>
      </c>
      <c r="K1685">
        <v>407.93099999999998</v>
      </c>
      <c r="L1685">
        <v>428.02800000000002</v>
      </c>
      <c r="M1685">
        <v>402.51299999999998</v>
      </c>
      <c r="N1685">
        <v>286.06</v>
      </c>
      <c r="O1685">
        <v>396.42399999999998</v>
      </c>
      <c r="P1685">
        <v>20</v>
      </c>
    </row>
    <row r="1686" spans="1:16" x14ac:dyDescent="0.3">
      <c r="A1686" t="s">
        <v>1828</v>
      </c>
      <c r="B1686" t="s">
        <v>52</v>
      </c>
      <c r="C1686" t="s">
        <v>15</v>
      </c>
      <c r="D1686" t="s">
        <v>18</v>
      </c>
      <c r="E1686" t="s">
        <v>79</v>
      </c>
      <c r="F1686">
        <v>404.15899999999999</v>
      </c>
      <c r="G1686">
        <v>410.57299999999998</v>
      </c>
      <c r="H1686">
        <v>404.20499999999998</v>
      </c>
      <c r="I1686">
        <v>438.05900000000003</v>
      </c>
      <c r="J1686">
        <v>447.45299999999997</v>
      </c>
      <c r="K1686">
        <v>432.322</v>
      </c>
      <c r="L1686">
        <v>518.28599999999994</v>
      </c>
      <c r="M1686">
        <v>471.399</v>
      </c>
      <c r="N1686">
        <v>281.59199999999998</v>
      </c>
      <c r="O1686">
        <v>363.702</v>
      </c>
      <c r="P1686">
        <v>21</v>
      </c>
    </row>
    <row r="1687" spans="1:16" x14ac:dyDescent="0.3">
      <c r="A1687" t="s">
        <v>1829</v>
      </c>
      <c r="B1687" t="s">
        <v>40</v>
      </c>
      <c r="C1687" t="s">
        <v>15</v>
      </c>
      <c r="D1687" t="s">
        <v>18</v>
      </c>
      <c r="E1687" t="s">
        <v>79</v>
      </c>
      <c r="F1687">
        <v>188.23099999999999</v>
      </c>
      <c r="G1687">
        <v>186.214</v>
      </c>
      <c r="H1687">
        <v>188.33500000000001</v>
      </c>
      <c r="I1687">
        <v>189.22399999999999</v>
      </c>
      <c r="J1687">
        <v>247.245</v>
      </c>
      <c r="K1687">
        <v>302.32</v>
      </c>
      <c r="L1687">
        <v>253.458</v>
      </c>
      <c r="M1687">
        <v>286.904</v>
      </c>
      <c r="N1687">
        <v>265.45699999999999</v>
      </c>
      <c r="O1687">
        <v>314.25599999999997</v>
      </c>
      <c r="P1687">
        <v>22</v>
      </c>
    </row>
    <row r="1688" spans="1:16" x14ac:dyDescent="0.3">
      <c r="A1688" t="s">
        <v>1830</v>
      </c>
      <c r="B1688" t="s">
        <v>45</v>
      </c>
      <c r="C1688" t="s">
        <v>15</v>
      </c>
      <c r="D1688" t="s">
        <v>18</v>
      </c>
      <c r="E1688" t="s">
        <v>79</v>
      </c>
      <c r="F1688">
        <v>146.31</v>
      </c>
      <c r="G1688">
        <v>133.69999999999999</v>
      </c>
      <c r="H1688">
        <v>141.178</v>
      </c>
      <c r="I1688">
        <v>171.791</v>
      </c>
      <c r="J1688">
        <v>221.93199999999999</v>
      </c>
      <c r="K1688">
        <v>241.91900000000001</v>
      </c>
      <c r="L1688">
        <v>268.13499999999999</v>
      </c>
      <c r="M1688">
        <v>277.27600000000001</v>
      </c>
      <c r="N1688">
        <v>215.55600000000001</v>
      </c>
      <c r="O1688">
        <v>257.69200000000001</v>
      </c>
      <c r="P1688">
        <v>23</v>
      </c>
    </row>
    <row r="1689" spans="1:16" x14ac:dyDescent="0.3">
      <c r="A1689" t="s">
        <v>1831</v>
      </c>
      <c r="B1689" t="s">
        <v>30</v>
      </c>
      <c r="C1689" t="s">
        <v>15</v>
      </c>
      <c r="D1689" t="s">
        <v>18</v>
      </c>
      <c r="E1689" t="s">
        <v>79</v>
      </c>
      <c r="F1689">
        <v>110.321</v>
      </c>
      <c r="G1689">
        <v>126.57899999999999</v>
      </c>
      <c r="H1689">
        <v>125.687</v>
      </c>
      <c r="I1689">
        <v>142.77199999999999</v>
      </c>
      <c r="J1689">
        <v>153.17400000000001</v>
      </c>
      <c r="K1689">
        <v>155.78100000000001</v>
      </c>
      <c r="L1689">
        <v>177.00399999999999</v>
      </c>
      <c r="M1689">
        <v>192.58</v>
      </c>
      <c r="N1689">
        <v>157.52500000000001</v>
      </c>
      <c r="O1689">
        <v>199.053</v>
      </c>
      <c r="P1689">
        <v>24</v>
      </c>
    </row>
    <row r="1690" spans="1:16" x14ac:dyDescent="0.3">
      <c r="A1690" t="s">
        <v>1832</v>
      </c>
      <c r="B1690" t="s">
        <v>32</v>
      </c>
      <c r="C1690" t="s">
        <v>15</v>
      </c>
      <c r="D1690" t="s">
        <v>18</v>
      </c>
      <c r="E1690" t="s">
        <v>79</v>
      </c>
      <c r="F1690">
        <v>99.507999999999996</v>
      </c>
      <c r="G1690">
        <v>105.72199999999999</v>
      </c>
      <c r="H1690">
        <v>114.82</v>
      </c>
      <c r="I1690">
        <v>122.393</v>
      </c>
      <c r="J1690">
        <v>145.87899999999999</v>
      </c>
      <c r="K1690">
        <v>139.93799999999999</v>
      </c>
      <c r="L1690">
        <v>142.44200000000001</v>
      </c>
      <c r="M1690">
        <v>156.018</v>
      </c>
      <c r="N1690">
        <v>151.31200000000001</v>
      </c>
      <c r="O1690">
        <v>196.69</v>
      </c>
      <c r="P1690">
        <v>25</v>
      </c>
    </row>
    <row r="1691" spans="1:16" x14ac:dyDescent="0.3">
      <c r="A1691" t="s">
        <v>1833</v>
      </c>
      <c r="B1691" t="s">
        <v>27</v>
      </c>
      <c r="C1691" t="s">
        <v>15</v>
      </c>
      <c r="D1691" t="s">
        <v>18</v>
      </c>
      <c r="E1691" t="s">
        <v>79</v>
      </c>
      <c r="F1691">
        <v>89.203999999999994</v>
      </c>
      <c r="G1691">
        <v>77.5</v>
      </c>
      <c r="H1691">
        <v>83.311000000000007</v>
      </c>
      <c r="I1691">
        <v>98.263999999999996</v>
      </c>
      <c r="J1691">
        <v>130.68700000000001</v>
      </c>
      <c r="K1691">
        <v>129.89699999999999</v>
      </c>
      <c r="L1691">
        <v>141.172</v>
      </c>
      <c r="M1691">
        <v>135.10300000000001</v>
      </c>
      <c r="N1691">
        <v>114.705</v>
      </c>
      <c r="O1691">
        <v>136.084</v>
      </c>
      <c r="P1691">
        <v>26</v>
      </c>
    </row>
    <row r="1692" spans="1:16" x14ac:dyDescent="0.3">
      <c r="A1692" t="s">
        <v>1834</v>
      </c>
      <c r="B1692" t="s">
        <v>47</v>
      </c>
      <c r="C1692" t="s">
        <v>15</v>
      </c>
      <c r="D1692" t="s">
        <v>18</v>
      </c>
      <c r="E1692" t="s">
        <v>79</v>
      </c>
      <c r="F1692">
        <v>72.954999999999998</v>
      </c>
      <c r="G1692">
        <v>76.138999999999996</v>
      </c>
      <c r="H1692">
        <v>81.099999999999994</v>
      </c>
      <c r="I1692">
        <v>95.153000000000006</v>
      </c>
      <c r="J1692">
        <v>123.378</v>
      </c>
      <c r="K1692">
        <v>114.417</v>
      </c>
      <c r="L1692">
        <v>136.12799999999999</v>
      </c>
      <c r="M1692">
        <v>133.221</v>
      </c>
      <c r="N1692">
        <v>113.943</v>
      </c>
      <c r="O1692">
        <v>130.08000000000001</v>
      </c>
      <c r="P1692">
        <v>27</v>
      </c>
    </row>
    <row r="1693" spans="1:16" x14ac:dyDescent="0.3">
      <c r="A1693" t="s">
        <v>1835</v>
      </c>
      <c r="B1693" t="s">
        <v>43</v>
      </c>
      <c r="C1693" t="s">
        <v>15</v>
      </c>
      <c r="D1693" t="s">
        <v>18</v>
      </c>
      <c r="E1693" t="s">
        <v>79</v>
      </c>
      <c r="F1693">
        <v>34.857999999999997</v>
      </c>
      <c r="G1693">
        <v>36.018999999999998</v>
      </c>
      <c r="H1693">
        <v>37.466999999999999</v>
      </c>
      <c r="I1693">
        <v>41.953000000000003</v>
      </c>
      <c r="J1693">
        <v>51.195</v>
      </c>
      <c r="K1693">
        <v>55.133000000000003</v>
      </c>
      <c r="L1693">
        <v>68.075999999999993</v>
      </c>
      <c r="M1693">
        <v>73.658000000000001</v>
      </c>
      <c r="N1693">
        <v>57.216000000000001</v>
      </c>
      <c r="O1693">
        <v>69.263000000000005</v>
      </c>
      <c r="P1693">
        <v>28</v>
      </c>
    </row>
    <row r="1694" spans="1:16" x14ac:dyDescent="0.3">
      <c r="A1694" t="s">
        <v>1836</v>
      </c>
      <c r="B1694" t="s">
        <v>26</v>
      </c>
      <c r="C1694" t="s">
        <v>15</v>
      </c>
      <c r="D1694" t="s">
        <v>18</v>
      </c>
      <c r="E1694" t="s">
        <v>79</v>
      </c>
      <c r="F1694">
        <v>20.838999999999999</v>
      </c>
      <c r="G1694">
        <v>20.082000000000001</v>
      </c>
      <c r="H1694">
        <v>22.637</v>
      </c>
      <c r="I1694">
        <v>31.71</v>
      </c>
      <c r="J1694">
        <v>33.935000000000002</v>
      </c>
      <c r="K1694">
        <v>35.353000000000002</v>
      </c>
      <c r="L1694">
        <v>34.802999999999997</v>
      </c>
      <c r="M1694">
        <v>34.74</v>
      </c>
      <c r="N1694">
        <v>29.337</v>
      </c>
      <c r="O1694">
        <v>36.664000000000001</v>
      </c>
      <c r="P1694">
        <v>29</v>
      </c>
    </row>
    <row r="1695" spans="1:16" x14ac:dyDescent="0.3">
      <c r="A1695" t="s">
        <v>1837</v>
      </c>
      <c r="B1695" t="s">
        <v>38</v>
      </c>
      <c r="C1695" t="s">
        <v>15</v>
      </c>
      <c r="D1695" t="s">
        <v>18</v>
      </c>
      <c r="E1695" t="s">
        <v>79</v>
      </c>
      <c r="F1695">
        <v>16.86</v>
      </c>
      <c r="G1695">
        <v>17.727</v>
      </c>
      <c r="H1695">
        <v>19.170999999999999</v>
      </c>
      <c r="I1695">
        <v>22.762</v>
      </c>
      <c r="J1695">
        <v>24.495000000000001</v>
      </c>
      <c r="K1695">
        <v>24.228999999999999</v>
      </c>
      <c r="L1695">
        <v>30.106999999999999</v>
      </c>
      <c r="M1695">
        <v>33.927</v>
      </c>
      <c r="N1695">
        <v>25.643999999999998</v>
      </c>
      <c r="O1695">
        <v>32.58</v>
      </c>
      <c r="P1695">
        <v>30</v>
      </c>
    </row>
    <row r="1696" spans="1:16" x14ac:dyDescent="0.3">
      <c r="A1696" t="s">
        <v>1838</v>
      </c>
      <c r="B1696" t="s">
        <v>24</v>
      </c>
      <c r="C1696" t="s">
        <v>15</v>
      </c>
      <c r="D1696" t="s">
        <v>18</v>
      </c>
      <c r="E1696" t="s">
        <v>79</v>
      </c>
      <c r="F1696">
        <v>13.909000000000001</v>
      </c>
      <c r="G1696">
        <v>15.081</v>
      </c>
      <c r="H1696">
        <v>16.861000000000001</v>
      </c>
      <c r="I1696">
        <v>17.667000000000002</v>
      </c>
      <c r="J1696">
        <v>16.844000000000001</v>
      </c>
      <c r="K1696">
        <v>16.454000000000001</v>
      </c>
      <c r="L1696">
        <v>18.347000000000001</v>
      </c>
      <c r="M1696">
        <v>22.152000000000001</v>
      </c>
      <c r="N1696">
        <v>16.853999999999999</v>
      </c>
      <c r="O1696">
        <v>21.44</v>
      </c>
      <c r="P1696">
        <v>31</v>
      </c>
    </row>
    <row r="1697" spans="1:16" x14ac:dyDescent="0.3">
      <c r="A1697" t="s">
        <v>1839</v>
      </c>
      <c r="B1697" t="s">
        <v>23</v>
      </c>
      <c r="C1697" t="s">
        <v>15</v>
      </c>
      <c r="D1697" t="s">
        <v>18</v>
      </c>
      <c r="E1697" t="s">
        <v>79</v>
      </c>
      <c r="F1697">
        <v>9.5009999999999994</v>
      </c>
      <c r="G1697">
        <v>9.3789999999999996</v>
      </c>
      <c r="H1697">
        <v>9.8219999999999992</v>
      </c>
      <c r="I1697">
        <v>12.151</v>
      </c>
      <c r="J1697">
        <v>14.817</v>
      </c>
      <c r="K1697">
        <v>14.119</v>
      </c>
      <c r="L1697">
        <v>17.457999999999998</v>
      </c>
      <c r="M1697">
        <v>18.893999999999998</v>
      </c>
      <c r="N1697">
        <v>17.358000000000001</v>
      </c>
      <c r="O1697">
        <v>18.363</v>
      </c>
      <c r="P1697">
        <v>32</v>
      </c>
    </row>
    <row r="1698" spans="1:16" x14ac:dyDescent="0.3">
      <c r="A1698" t="s">
        <v>1840</v>
      </c>
      <c r="B1698" t="s">
        <v>31</v>
      </c>
      <c r="C1698" t="s">
        <v>15</v>
      </c>
      <c r="D1698" t="s">
        <v>18</v>
      </c>
      <c r="E1698" t="s">
        <v>80</v>
      </c>
      <c r="F1698">
        <v>16223.222</v>
      </c>
      <c r="G1698">
        <v>17191.899000000001</v>
      </c>
      <c r="H1698">
        <v>17528.059000000001</v>
      </c>
      <c r="I1698">
        <v>19543.035</v>
      </c>
      <c r="J1698">
        <v>20257.484</v>
      </c>
      <c r="K1698">
        <v>21089.223000000002</v>
      </c>
      <c r="L1698">
        <v>22150.954000000002</v>
      </c>
      <c r="M1698">
        <v>21722.169000000002</v>
      </c>
      <c r="N1698">
        <v>16026.032999999999</v>
      </c>
      <c r="O1698">
        <v>19238.844000000001</v>
      </c>
      <c r="P1698">
        <v>1</v>
      </c>
    </row>
    <row r="1699" spans="1:16" x14ac:dyDescent="0.3">
      <c r="A1699" t="s">
        <v>1841</v>
      </c>
      <c r="B1699" t="s">
        <v>35</v>
      </c>
      <c r="C1699" t="s">
        <v>15</v>
      </c>
      <c r="D1699" t="s">
        <v>18</v>
      </c>
      <c r="E1699" t="s">
        <v>80</v>
      </c>
      <c r="F1699">
        <v>7637.1530000000002</v>
      </c>
      <c r="G1699">
        <v>8900.2189999999991</v>
      </c>
      <c r="H1699">
        <v>9266.8189999999995</v>
      </c>
      <c r="I1699">
        <v>10038.002</v>
      </c>
      <c r="J1699">
        <v>10132.361000000001</v>
      </c>
      <c r="K1699">
        <v>10212.280000000001</v>
      </c>
      <c r="L1699">
        <v>10992.409</v>
      </c>
      <c r="M1699">
        <v>11414.599</v>
      </c>
      <c r="N1699">
        <v>7967.9870000000001</v>
      </c>
      <c r="O1699">
        <v>10569.977999999999</v>
      </c>
      <c r="P1699">
        <v>2</v>
      </c>
    </row>
    <row r="1700" spans="1:16" x14ac:dyDescent="0.3">
      <c r="A1700" t="s">
        <v>1842</v>
      </c>
      <c r="B1700" t="s">
        <v>29</v>
      </c>
      <c r="C1700" t="s">
        <v>15</v>
      </c>
      <c r="D1700" t="s">
        <v>18</v>
      </c>
      <c r="E1700" t="s">
        <v>80</v>
      </c>
      <c r="F1700">
        <v>9010.1810000000005</v>
      </c>
      <c r="G1700">
        <v>9201.4930000000004</v>
      </c>
      <c r="H1700">
        <v>9443.1200000000008</v>
      </c>
      <c r="I1700">
        <v>9812.5669999999991</v>
      </c>
      <c r="J1700">
        <v>9852.8040000000001</v>
      </c>
      <c r="K1700">
        <v>10381.873</v>
      </c>
      <c r="L1700">
        <v>10831.862999999999</v>
      </c>
      <c r="M1700">
        <v>10673.397000000001</v>
      </c>
      <c r="N1700">
        <v>5671.1139999999996</v>
      </c>
      <c r="O1700">
        <v>8466.2459999999992</v>
      </c>
      <c r="P1700">
        <v>3</v>
      </c>
    </row>
    <row r="1701" spans="1:16" x14ac:dyDescent="0.3">
      <c r="A1701" t="s">
        <v>1843</v>
      </c>
      <c r="B1701" t="s">
        <v>41</v>
      </c>
      <c r="C1701" t="s">
        <v>15</v>
      </c>
      <c r="D1701" t="s">
        <v>18</v>
      </c>
      <c r="E1701" t="s">
        <v>80</v>
      </c>
      <c r="F1701">
        <v>4861.0789999999997</v>
      </c>
      <c r="G1701">
        <v>4742.4009999999998</v>
      </c>
      <c r="H1701">
        <v>4877.1570000000002</v>
      </c>
      <c r="I1701">
        <v>5806.567</v>
      </c>
      <c r="J1701">
        <v>6595.1890000000003</v>
      </c>
      <c r="K1701">
        <v>6835.4229999999998</v>
      </c>
      <c r="L1701">
        <v>7328.8819999999996</v>
      </c>
      <c r="M1701">
        <v>7529.88</v>
      </c>
      <c r="N1701">
        <v>5592.8490000000002</v>
      </c>
      <c r="O1701">
        <v>8217.1720000000005</v>
      </c>
      <c r="P1701">
        <v>4</v>
      </c>
    </row>
    <row r="1702" spans="1:16" x14ac:dyDescent="0.3">
      <c r="A1702" t="s">
        <v>1844</v>
      </c>
      <c r="B1702" t="s">
        <v>25</v>
      </c>
      <c r="C1702" t="s">
        <v>15</v>
      </c>
      <c r="D1702" t="s">
        <v>18</v>
      </c>
      <c r="E1702" t="s">
        <v>80</v>
      </c>
      <c r="F1702">
        <v>4557.8429999999998</v>
      </c>
      <c r="G1702">
        <v>4277.25</v>
      </c>
      <c r="H1702">
        <v>4458.491</v>
      </c>
      <c r="I1702">
        <v>5243.9780000000001</v>
      </c>
      <c r="J1702">
        <v>5389.2060000000001</v>
      </c>
      <c r="K1702">
        <v>5990.9030000000002</v>
      </c>
      <c r="L1702">
        <v>6341.9930000000004</v>
      </c>
      <c r="M1702">
        <v>6242.8280000000004</v>
      </c>
      <c r="N1702">
        <v>5388.2240000000002</v>
      </c>
      <c r="O1702">
        <v>6908.6390000000001</v>
      </c>
      <c r="P1702">
        <v>5</v>
      </c>
    </row>
    <row r="1703" spans="1:16" x14ac:dyDescent="0.3">
      <c r="A1703" t="s">
        <v>1845</v>
      </c>
      <c r="B1703" t="s">
        <v>39</v>
      </c>
      <c r="C1703" t="s">
        <v>15</v>
      </c>
      <c r="D1703" t="s">
        <v>18</v>
      </c>
      <c r="E1703" t="s">
        <v>80</v>
      </c>
      <c r="F1703">
        <v>3817.848</v>
      </c>
      <c r="G1703">
        <v>4068.3209999999999</v>
      </c>
      <c r="H1703">
        <v>4173.2439999999997</v>
      </c>
      <c r="I1703">
        <v>5652.357</v>
      </c>
      <c r="J1703">
        <v>4522.5309999999999</v>
      </c>
      <c r="K1703">
        <v>4628.0860000000002</v>
      </c>
      <c r="L1703">
        <v>4647.6289999999999</v>
      </c>
      <c r="M1703">
        <v>5371.8</v>
      </c>
      <c r="N1703">
        <v>3748.2669999999998</v>
      </c>
      <c r="O1703">
        <v>5549.7560000000003</v>
      </c>
      <c r="P1703">
        <v>6</v>
      </c>
    </row>
    <row r="1704" spans="1:16" x14ac:dyDescent="0.3">
      <c r="A1704" t="s">
        <v>1846</v>
      </c>
      <c r="B1704" t="s">
        <v>30</v>
      </c>
      <c r="C1704" t="s">
        <v>15</v>
      </c>
      <c r="D1704" t="s">
        <v>18</v>
      </c>
      <c r="E1704" t="s">
        <v>80</v>
      </c>
      <c r="F1704">
        <v>2495.3180000000002</v>
      </c>
      <c r="G1704">
        <v>2614.7399999999998</v>
      </c>
      <c r="H1704">
        <v>2673.692</v>
      </c>
      <c r="I1704">
        <v>3683.5970000000002</v>
      </c>
      <c r="J1704">
        <v>4369.2889999999998</v>
      </c>
      <c r="K1704">
        <v>4608.058</v>
      </c>
      <c r="L1704">
        <v>4808.1109999999999</v>
      </c>
      <c r="M1704">
        <v>5640.1149999999998</v>
      </c>
      <c r="N1704">
        <v>3702.5590000000002</v>
      </c>
      <c r="O1704">
        <v>4781.7879999999996</v>
      </c>
      <c r="P1704">
        <v>7</v>
      </c>
    </row>
    <row r="1705" spans="1:16" x14ac:dyDescent="0.3">
      <c r="A1705" t="s">
        <v>1847</v>
      </c>
      <c r="B1705" t="s">
        <v>34</v>
      </c>
      <c r="C1705" t="s">
        <v>15</v>
      </c>
      <c r="D1705" t="s">
        <v>18</v>
      </c>
      <c r="E1705" t="s">
        <v>80</v>
      </c>
      <c r="F1705">
        <v>5414.4459999999999</v>
      </c>
      <c r="G1705">
        <v>5257.6289999999999</v>
      </c>
      <c r="H1705">
        <v>5364.1819999999998</v>
      </c>
      <c r="I1705">
        <v>5535.3329999999996</v>
      </c>
      <c r="J1705">
        <v>5227.83</v>
      </c>
      <c r="K1705">
        <v>5301.7759999999998</v>
      </c>
      <c r="L1705">
        <v>5294.9</v>
      </c>
      <c r="M1705">
        <v>5111.9560000000001</v>
      </c>
      <c r="N1705">
        <v>3423.7539999999999</v>
      </c>
      <c r="O1705">
        <v>4082.6039999999998</v>
      </c>
      <c r="P1705">
        <v>8</v>
      </c>
    </row>
    <row r="1706" spans="1:16" x14ac:dyDescent="0.3">
      <c r="A1706" t="s">
        <v>1848</v>
      </c>
      <c r="B1706" t="s">
        <v>33</v>
      </c>
      <c r="C1706" t="s">
        <v>15</v>
      </c>
      <c r="D1706" t="s">
        <v>18</v>
      </c>
      <c r="E1706" t="s">
        <v>80</v>
      </c>
      <c r="F1706">
        <v>1895.425</v>
      </c>
      <c r="G1706">
        <v>2127.913</v>
      </c>
      <c r="H1706">
        <v>2421.8510000000001</v>
      </c>
      <c r="I1706">
        <v>2922.1309999999999</v>
      </c>
      <c r="J1706">
        <v>3100.2240000000002</v>
      </c>
      <c r="K1706">
        <v>3553.2449999999999</v>
      </c>
      <c r="L1706">
        <v>3749.0940000000001</v>
      </c>
      <c r="M1706">
        <v>3564.183</v>
      </c>
      <c r="N1706">
        <v>2411.6309999999999</v>
      </c>
      <c r="O1706">
        <v>3212.509</v>
      </c>
      <c r="P1706">
        <v>9</v>
      </c>
    </row>
    <row r="1707" spans="1:16" x14ac:dyDescent="0.3">
      <c r="A1707" t="s">
        <v>1849</v>
      </c>
      <c r="B1707" t="s">
        <v>42</v>
      </c>
      <c r="C1707" t="s">
        <v>15</v>
      </c>
      <c r="D1707" t="s">
        <v>18</v>
      </c>
      <c r="E1707" t="s">
        <v>80</v>
      </c>
      <c r="F1707">
        <v>1995.7539999999999</v>
      </c>
      <c r="G1707">
        <v>2035.367</v>
      </c>
      <c r="H1707">
        <v>2207.7020000000002</v>
      </c>
      <c r="I1707">
        <v>2614.7150000000001</v>
      </c>
      <c r="J1707">
        <v>3029.9009999999998</v>
      </c>
      <c r="K1707">
        <v>3261.49</v>
      </c>
      <c r="L1707">
        <v>3539.6970000000001</v>
      </c>
      <c r="M1707">
        <v>3663.4549999999999</v>
      </c>
      <c r="N1707">
        <v>2455.69</v>
      </c>
      <c r="O1707">
        <v>3210.72</v>
      </c>
      <c r="P1707">
        <v>10</v>
      </c>
    </row>
    <row r="1708" spans="1:16" x14ac:dyDescent="0.3">
      <c r="A1708" t="s">
        <v>1850</v>
      </c>
      <c r="B1708" t="s">
        <v>14</v>
      </c>
      <c r="C1708" t="s">
        <v>15</v>
      </c>
      <c r="D1708" t="s">
        <v>18</v>
      </c>
      <c r="E1708" t="s">
        <v>80</v>
      </c>
      <c r="F1708">
        <v>2236.2049999999999</v>
      </c>
      <c r="G1708">
        <v>2053.873</v>
      </c>
      <c r="H1708">
        <v>2091.9679999999998</v>
      </c>
      <c r="I1708">
        <v>2591.3879999999999</v>
      </c>
      <c r="J1708">
        <v>2801.59</v>
      </c>
      <c r="K1708">
        <v>2726.4549999999999</v>
      </c>
      <c r="L1708">
        <v>2876.8679999999999</v>
      </c>
      <c r="M1708">
        <v>2811.826</v>
      </c>
      <c r="N1708">
        <v>2314.8780000000002</v>
      </c>
      <c r="O1708">
        <v>2951.9650000000001</v>
      </c>
      <c r="P1708">
        <v>11</v>
      </c>
    </row>
    <row r="1709" spans="1:16" x14ac:dyDescent="0.3">
      <c r="A1709" t="s">
        <v>1851</v>
      </c>
      <c r="B1709" t="s">
        <v>51</v>
      </c>
      <c r="C1709" t="s">
        <v>15</v>
      </c>
      <c r="D1709" t="s">
        <v>18</v>
      </c>
      <c r="E1709" t="s">
        <v>80</v>
      </c>
      <c r="F1709">
        <v>2024.317</v>
      </c>
      <c r="G1709">
        <v>1990.4839999999999</v>
      </c>
      <c r="H1709">
        <v>2208.2570000000001</v>
      </c>
      <c r="I1709">
        <v>2654.8180000000002</v>
      </c>
      <c r="J1709">
        <v>2787.7269999999999</v>
      </c>
      <c r="K1709">
        <v>2748.61</v>
      </c>
      <c r="L1709">
        <v>2979.4839999999999</v>
      </c>
      <c r="M1709">
        <v>2969.1779999999999</v>
      </c>
      <c r="N1709">
        <v>2229.9389999999999</v>
      </c>
      <c r="O1709">
        <v>2590.8879999999999</v>
      </c>
      <c r="P1709">
        <v>12</v>
      </c>
    </row>
    <row r="1710" spans="1:16" x14ac:dyDescent="0.3">
      <c r="A1710" t="s">
        <v>1852</v>
      </c>
      <c r="B1710" t="s">
        <v>22</v>
      </c>
      <c r="C1710" t="s">
        <v>15</v>
      </c>
      <c r="D1710" t="s">
        <v>18</v>
      </c>
      <c r="E1710" t="s">
        <v>80</v>
      </c>
      <c r="F1710">
        <v>1929.3119999999999</v>
      </c>
      <c r="G1710">
        <v>1827.672</v>
      </c>
      <c r="H1710">
        <v>2074.9810000000002</v>
      </c>
      <c r="I1710">
        <v>2343.3249999999998</v>
      </c>
      <c r="J1710">
        <v>2982.0079999999998</v>
      </c>
      <c r="K1710">
        <v>2883.2539999999999</v>
      </c>
      <c r="L1710">
        <v>2877.3209999999999</v>
      </c>
      <c r="M1710">
        <v>2914.5250000000001</v>
      </c>
      <c r="N1710">
        <v>1954.893</v>
      </c>
      <c r="O1710">
        <v>2380.4160000000002</v>
      </c>
      <c r="P1710">
        <v>13</v>
      </c>
    </row>
    <row r="1711" spans="1:16" x14ac:dyDescent="0.3">
      <c r="A1711" t="s">
        <v>1853</v>
      </c>
      <c r="B1711" t="s">
        <v>28</v>
      </c>
      <c r="C1711" t="s">
        <v>15</v>
      </c>
      <c r="D1711" t="s">
        <v>18</v>
      </c>
      <c r="E1711" t="s">
        <v>80</v>
      </c>
      <c r="F1711">
        <v>2549.4850000000001</v>
      </c>
      <c r="G1711">
        <v>2522.7510000000002</v>
      </c>
      <c r="H1711">
        <v>2559.2689999999998</v>
      </c>
      <c r="I1711">
        <v>3211.7359999999999</v>
      </c>
      <c r="J1711">
        <v>3326.683</v>
      </c>
      <c r="K1711">
        <v>3643.7060000000001</v>
      </c>
      <c r="L1711">
        <v>3474.386</v>
      </c>
      <c r="M1711">
        <v>2445.4679999999998</v>
      </c>
      <c r="N1711">
        <v>1685.0440000000001</v>
      </c>
      <c r="O1711">
        <v>2167.4369999999999</v>
      </c>
      <c r="P1711">
        <v>14</v>
      </c>
    </row>
    <row r="1712" spans="1:16" x14ac:dyDescent="0.3">
      <c r="A1712" t="s">
        <v>1854</v>
      </c>
      <c r="B1712" t="s">
        <v>50</v>
      </c>
      <c r="C1712" t="s">
        <v>15</v>
      </c>
      <c r="D1712" t="s">
        <v>18</v>
      </c>
      <c r="E1712" t="s">
        <v>80</v>
      </c>
      <c r="F1712">
        <v>2244.047</v>
      </c>
      <c r="G1712">
        <v>2212.7330000000002</v>
      </c>
      <c r="H1712">
        <v>2175.2570000000001</v>
      </c>
      <c r="I1712">
        <v>2297.0390000000002</v>
      </c>
      <c r="J1712">
        <v>2503.221</v>
      </c>
      <c r="K1712">
        <v>2199.623</v>
      </c>
      <c r="L1712">
        <v>2195.7979999999998</v>
      </c>
      <c r="M1712">
        <v>2462.1979999999999</v>
      </c>
      <c r="N1712">
        <v>1787.329</v>
      </c>
      <c r="O1712">
        <v>2161.8890000000001</v>
      </c>
      <c r="P1712">
        <v>15</v>
      </c>
    </row>
    <row r="1713" spans="1:16" x14ac:dyDescent="0.3">
      <c r="A1713" t="s">
        <v>1855</v>
      </c>
      <c r="B1713" t="s">
        <v>48</v>
      </c>
      <c r="C1713" t="s">
        <v>15</v>
      </c>
      <c r="D1713" t="s">
        <v>18</v>
      </c>
      <c r="E1713" t="s">
        <v>80</v>
      </c>
      <c r="F1713">
        <v>1141.1659999999999</v>
      </c>
      <c r="G1713">
        <v>1069.1759999999999</v>
      </c>
      <c r="H1713">
        <v>1071.0540000000001</v>
      </c>
      <c r="I1713">
        <v>1361.319</v>
      </c>
      <c r="J1713">
        <v>1710.23</v>
      </c>
      <c r="K1713">
        <v>1582.6220000000001</v>
      </c>
      <c r="L1713">
        <v>1740.7850000000001</v>
      </c>
      <c r="M1713">
        <v>1947.3920000000001</v>
      </c>
      <c r="N1713">
        <v>1537.396</v>
      </c>
      <c r="O1713">
        <v>1981.345</v>
      </c>
      <c r="P1713">
        <v>16</v>
      </c>
    </row>
    <row r="1714" spans="1:16" x14ac:dyDescent="0.3">
      <c r="A1714" t="s">
        <v>1856</v>
      </c>
      <c r="B1714" t="s">
        <v>44</v>
      </c>
      <c r="C1714" t="s">
        <v>15</v>
      </c>
      <c r="D1714" t="s">
        <v>18</v>
      </c>
      <c r="E1714" t="s">
        <v>80</v>
      </c>
      <c r="F1714">
        <v>999.10900000000004</v>
      </c>
      <c r="G1714">
        <v>1102.202</v>
      </c>
      <c r="H1714">
        <v>1329.6959999999999</v>
      </c>
      <c r="I1714">
        <v>1421.193</v>
      </c>
      <c r="J1714">
        <v>1345.2280000000001</v>
      </c>
      <c r="K1714">
        <v>1488.7670000000001</v>
      </c>
      <c r="L1714">
        <v>1747.7370000000001</v>
      </c>
      <c r="M1714">
        <v>1894.2439999999999</v>
      </c>
      <c r="N1714">
        <v>1403.8430000000001</v>
      </c>
      <c r="O1714">
        <v>1839.1969999999999</v>
      </c>
      <c r="P1714">
        <v>17</v>
      </c>
    </row>
    <row r="1715" spans="1:16" x14ac:dyDescent="0.3">
      <c r="A1715" t="s">
        <v>1857</v>
      </c>
      <c r="B1715" t="s">
        <v>49</v>
      </c>
      <c r="C1715" t="s">
        <v>15</v>
      </c>
      <c r="D1715" t="s">
        <v>18</v>
      </c>
      <c r="E1715" t="s">
        <v>80</v>
      </c>
      <c r="F1715">
        <v>1252.3820000000001</v>
      </c>
      <c r="G1715">
        <v>1245.787</v>
      </c>
      <c r="H1715">
        <v>1231.1020000000001</v>
      </c>
      <c r="I1715">
        <v>1457.6120000000001</v>
      </c>
      <c r="J1715">
        <v>1446.309</v>
      </c>
      <c r="K1715">
        <v>1450.222</v>
      </c>
      <c r="L1715">
        <v>1555.6469999999999</v>
      </c>
      <c r="M1715">
        <v>1597.0119999999999</v>
      </c>
      <c r="N1715">
        <v>1375.6690000000001</v>
      </c>
      <c r="O1715">
        <v>1447.7</v>
      </c>
      <c r="P1715">
        <v>18</v>
      </c>
    </row>
    <row r="1716" spans="1:16" x14ac:dyDescent="0.3">
      <c r="A1716" t="s">
        <v>1858</v>
      </c>
      <c r="B1716" t="s">
        <v>46</v>
      </c>
      <c r="C1716" t="s">
        <v>15</v>
      </c>
      <c r="D1716" t="s">
        <v>18</v>
      </c>
      <c r="E1716" t="s">
        <v>80</v>
      </c>
      <c r="F1716">
        <v>2095.395</v>
      </c>
      <c r="G1716">
        <v>1855.0630000000001</v>
      </c>
      <c r="H1716">
        <v>2132.4720000000002</v>
      </c>
      <c r="I1716">
        <v>2727.922</v>
      </c>
      <c r="J1716">
        <v>2714.66</v>
      </c>
      <c r="K1716">
        <v>2714.7130000000002</v>
      </c>
      <c r="L1716">
        <v>2499.3440000000001</v>
      </c>
      <c r="M1716">
        <v>2334.3180000000002</v>
      </c>
      <c r="N1716">
        <v>1409.76</v>
      </c>
      <c r="O1716">
        <v>1311.096</v>
      </c>
      <c r="P1716">
        <v>19</v>
      </c>
    </row>
    <row r="1717" spans="1:16" x14ac:dyDescent="0.3">
      <c r="A1717" t="s">
        <v>1859</v>
      </c>
      <c r="B1717" t="s">
        <v>24</v>
      </c>
      <c r="C1717" t="s">
        <v>15</v>
      </c>
      <c r="D1717" t="s">
        <v>18</v>
      </c>
      <c r="E1717" t="s">
        <v>80</v>
      </c>
      <c r="F1717">
        <v>875.00599999999997</v>
      </c>
      <c r="G1717">
        <v>901.70500000000004</v>
      </c>
      <c r="H1717">
        <v>975.75699999999995</v>
      </c>
      <c r="I1717">
        <v>1209.692</v>
      </c>
      <c r="J1717">
        <v>1054.944</v>
      </c>
      <c r="K1717">
        <v>1006.258</v>
      </c>
      <c r="L1717">
        <v>1073.838</v>
      </c>
      <c r="M1717">
        <v>1169.953</v>
      </c>
      <c r="N1717">
        <v>1127.7190000000001</v>
      </c>
      <c r="O1717">
        <v>1301.971</v>
      </c>
      <c r="P1717">
        <v>20</v>
      </c>
    </row>
    <row r="1718" spans="1:16" x14ac:dyDescent="0.3">
      <c r="A1718" t="s">
        <v>1860</v>
      </c>
      <c r="B1718" t="s">
        <v>36</v>
      </c>
      <c r="C1718" t="s">
        <v>15</v>
      </c>
      <c r="D1718" t="s">
        <v>18</v>
      </c>
      <c r="E1718" t="s">
        <v>80</v>
      </c>
      <c r="F1718">
        <v>776.721</v>
      </c>
      <c r="G1718">
        <v>826.72400000000005</v>
      </c>
      <c r="H1718">
        <v>905.82399999999996</v>
      </c>
      <c r="I1718">
        <v>903.06399999999996</v>
      </c>
      <c r="J1718">
        <v>994.90300000000002</v>
      </c>
      <c r="K1718">
        <v>921.39300000000003</v>
      </c>
      <c r="L1718">
        <v>976.85299999999995</v>
      </c>
      <c r="M1718">
        <v>1044.1579999999999</v>
      </c>
      <c r="N1718">
        <v>822.40200000000004</v>
      </c>
      <c r="O1718">
        <v>857.58900000000006</v>
      </c>
      <c r="P1718">
        <v>21</v>
      </c>
    </row>
    <row r="1719" spans="1:16" x14ac:dyDescent="0.3">
      <c r="A1719" t="s">
        <v>1861</v>
      </c>
      <c r="B1719" t="s">
        <v>37</v>
      </c>
      <c r="C1719" t="s">
        <v>15</v>
      </c>
      <c r="D1719" t="s">
        <v>18</v>
      </c>
      <c r="E1719" t="s">
        <v>80</v>
      </c>
      <c r="F1719">
        <v>602.64</v>
      </c>
      <c r="G1719">
        <v>687.06299999999999</v>
      </c>
      <c r="H1719">
        <v>718.56700000000001</v>
      </c>
      <c r="I1719">
        <v>821.18</v>
      </c>
      <c r="J1719">
        <v>779.24099999999999</v>
      </c>
      <c r="K1719">
        <v>907.07299999999998</v>
      </c>
      <c r="L1719">
        <v>857.48199999999997</v>
      </c>
      <c r="M1719">
        <v>815.61199999999997</v>
      </c>
      <c r="N1719">
        <v>522.21799999999996</v>
      </c>
      <c r="O1719">
        <v>665.67600000000004</v>
      </c>
      <c r="P1719">
        <v>22</v>
      </c>
    </row>
    <row r="1720" spans="1:16" x14ac:dyDescent="0.3">
      <c r="A1720" t="s">
        <v>1862</v>
      </c>
      <c r="B1720" t="s">
        <v>40</v>
      </c>
      <c r="C1720" t="s">
        <v>15</v>
      </c>
      <c r="D1720" t="s">
        <v>18</v>
      </c>
      <c r="E1720" t="s">
        <v>80</v>
      </c>
      <c r="F1720">
        <v>512.94299999999998</v>
      </c>
      <c r="G1720">
        <v>494.40199999999999</v>
      </c>
      <c r="H1720">
        <v>409.74700000000001</v>
      </c>
      <c r="I1720">
        <v>423.71699999999998</v>
      </c>
      <c r="J1720">
        <v>488.51</v>
      </c>
      <c r="K1720">
        <v>492.74599999999998</v>
      </c>
      <c r="L1720">
        <v>514.61400000000003</v>
      </c>
      <c r="M1720">
        <v>592.08299999999997</v>
      </c>
      <c r="N1720">
        <v>414.38299999999998</v>
      </c>
      <c r="O1720">
        <v>499.52</v>
      </c>
      <c r="P1720">
        <v>23</v>
      </c>
    </row>
    <row r="1721" spans="1:16" x14ac:dyDescent="0.3">
      <c r="A1721" t="s">
        <v>1863</v>
      </c>
      <c r="B1721" t="s">
        <v>45</v>
      </c>
      <c r="C1721" t="s">
        <v>15</v>
      </c>
      <c r="D1721" t="s">
        <v>18</v>
      </c>
      <c r="E1721" t="s">
        <v>80</v>
      </c>
      <c r="F1721">
        <v>366.065</v>
      </c>
      <c r="G1721">
        <v>381.39800000000002</v>
      </c>
      <c r="H1721">
        <v>408.87900000000002</v>
      </c>
      <c r="I1721">
        <v>441.09100000000001</v>
      </c>
      <c r="J1721">
        <v>487.80700000000002</v>
      </c>
      <c r="K1721">
        <v>537.08100000000002</v>
      </c>
      <c r="L1721">
        <v>537.13099999999997</v>
      </c>
      <c r="M1721">
        <v>520.86699999999996</v>
      </c>
      <c r="N1721">
        <v>357.57600000000002</v>
      </c>
      <c r="O1721">
        <v>463.46600000000001</v>
      </c>
      <c r="P1721">
        <v>24</v>
      </c>
    </row>
    <row r="1722" spans="1:16" x14ac:dyDescent="0.3">
      <c r="A1722" t="s">
        <v>1864</v>
      </c>
      <c r="B1722" t="s">
        <v>27</v>
      </c>
      <c r="C1722" t="s">
        <v>15</v>
      </c>
      <c r="D1722" t="s">
        <v>18</v>
      </c>
      <c r="E1722" t="s">
        <v>80</v>
      </c>
      <c r="F1722">
        <v>273.25099999999998</v>
      </c>
      <c r="G1722">
        <v>309.03300000000002</v>
      </c>
      <c r="H1722">
        <v>352.38600000000002</v>
      </c>
      <c r="I1722">
        <v>371.89</v>
      </c>
      <c r="J1722">
        <v>468.85199999999998</v>
      </c>
      <c r="K1722">
        <v>518.43399999999997</v>
      </c>
      <c r="L1722">
        <v>513.05999999999995</v>
      </c>
      <c r="M1722">
        <v>466.82</v>
      </c>
      <c r="N1722">
        <v>296.68900000000002</v>
      </c>
      <c r="O1722">
        <v>434.21600000000001</v>
      </c>
      <c r="P1722">
        <v>25</v>
      </c>
    </row>
    <row r="1723" spans="1:16" x14ac:dyDescent="0.3">
      <c r="A1723" t="s">
        <v>1865</v>
      </c>
      <c r="B1723" t="s">
        <v>47</v>
      </c>
      <c r="C1723" t="s">
        <v>15</v>
      </c>
      <c r="D1723" t="s">
        <v>18</v>
      </c>
      <c r="E1723" t="s">
        <v>80</v>
      </c>
      <c r="F1723">
        <v>276.19499999999999</v>
      </c>
      <c r="G1723">
        <v>291.35700000000003</v>
      </c>
      <c r="H1723">
        <v>309.62400000000002</v>
      </c>
      <c r="I1723">
        <v>343.48700000000002</v>
      </c>
      <c r="J1723">
        <v>451.34399999999999</v>
      </c>
      <c r="K1723">
        <v>459.15100000000001</v>
      </c>
      <c r="L1723">
        <v>480.84800000000001</v>
      </c>
      <c r="M1723">
        <v>478.31099999999998</v>
      </c>
      <c r="N1723">
        <v>338.96800000000002</v>
      </c>
      <c r="O1723">
        <v>430.36599999999999</v>
      </c>
      <c r="P1723">
        <v>26</v>
      </c>
    </row>
    <row r="1724" spans="1:16" x14ac:dyDescent="0.3">
      <c r="A1724" t="s">
        <v>1866</v>
      </c>
      <c r="B1724" t="s">
        <v>52</v>
      </c>
      <c r="C1724" t="s">
        <v>15</v>
      </c>
      <c r="D1724" t="s">
        <v>18</v>
      </c>
      <c r="E1724" t="s">
        <v>80</v>
      </c>
      <c r="F1724">
        <v>227.239</v>
      </c>
      <c r="G1724">
        <v>205.35900000000001</v>
      </c>
      <c r="H1724">
        <v>212.96199999999999</v>
      </c>
      <c r="I1724">
        <v>226.20400000000001</v>
      </c>
      <c r="J1724">
        <v>224.98699999999999</v>
      </c>
      <c r="K1724">
        <v>261.62900000000002</v>
      </c>
      <c r="L1724">
        <v>247.73</v>
      </c>
      <c r="M1724">
        <v>263.85300000000001</v>
      </c>
      <c r="N1724">
        <v>191.11</v>
      </c>
      <c r="O1724">
        <v>264.10199999999998</v>
      </c>
      <c r="P1724">
        <v>27</v>
      </c>
    </row>
    <row r="1725" spans="1:16" x14ac:dyDescent="0.3">
      <c r="A1725" t="s">
        <v>1867</v>
      </c>
      <c r="B1725" t="s">
        <v>32</v>
      </c>
      <c r="C1725" t="s">
        <v>15</v>
      </c>
      <c r="D1725" t="s">
        <v>18</v>
      </c>
      <c r="E1725" t="s">
        <v>80</v>
      </c>
      <c r="F1725">
        <v>208.506</v>
      </c>
      <c r="G1725">
        <v>214.94800000000001</v>
      </c>
      <c r="H1725">
        <v>217.238</v>
      </c>
      <c r="I1725">
        <v>213.51400000000001</v>
      </c>
      <c r="J1725">
        <v>253.63</v>
      </c>
      <c r="K1725">
        <v>264.233</v>
      </c>
      <c r="L1725">
        <v>276.41399999999999</v>
      </c>
      <c r="M1725">
        <v>298.04399999999998</v>
      </c>
      <c r="N1725">
        <v>207.654</v>
      </c>
      <c r="O1725">
        <v>249.12100000000001</v>
      </c>
      <c r="P1725">
        <v>28</v>
      </c>
    </row>
    <row r="1726" spans="1:16" x14ac:dyDescent="0.3">
      <c r="A1726" t="s">
        <v>1868</v>
      </c>
      <c r="B1726" t="s">
        <v>43</v>
      </c>
      <c r="C1726" t="s">
        <v>15</v>
      </c>
      <c r="D1726" t="s">
        <v>18</v>
      </c>
      <c r="E1726" t="s">
        <v>80</v>
      </c>
      <c r="F1726">
        <v>87.893000000000001</v>
      </c>
      <c r="G1726">
        <v>91.715999999999994</v>
      </c>
      <c r="H1726">
        <v>93.617999999999995</v>
      </c>
      <c r="I1726">
        <v>96.494</v>
      </c>
      <c r="J1726">
        <v>131.19300000000001</v>
      </c>
      <c r="K1726">
        <v>161.93199999999999</v>
      </c>
      <c r="L1726">
        <v>193.804</v>
      </c>
      <c r="M1726">
        <v>221.85400000000001</v>
      </c>
      <c r="N1726">
        <v>142.08600000000001</v>
      </c>
      <c r="O1726">
        <v>181.73400000000001</v>
      </c>
      <c r="P1726">
        <v>29</v>
      </c>
    </row>
    <row r="1727" spans="1:16" x14ac:dyDescent="0.3">
      <c r="A1727" t="s">
        <v>1869</v>
      </c>
      <c r="B1727" t="s">
        <v>38</v>
      </c>
      <c r="C1727" t="s">
        <v>15</v>
      </c>
      <c r="D1727" t="s">
        <v>18</v>
      </c>
      <c r="E1727" t="s">
        <v>80</v>
      </c>
      <c r="F1727">
        <v>65.849000000000004</v>
      </c>
      <c r="G1727">
        <v>69.262</v>
      </c>
      <c r="H1727">
        <v>74.757000000000005</v>
      </c>
      <c r="I1727">
        <v>86.135000000000005</v>
      </c>
      <c r="J1727">
        <v>90.521000000000001</v>
      </c>
      <c r="K1727">
        <v>100.956</v>
      </c>
      <c r="L1727">
        <v>112.803</v>
      </c>
      <c r="M1727">
        <v>132.09299999999999</v>
      </c>
      <c r="N1727">
        <v>86.841999999999999</v>
      </c>
      <c r="O1727">
        <v>119.48699999999999</v>
      </c>
      <c r="P1727">
        <v>30</v>
      </c>
    </row>
    <row r="1728" spans="1:16" x14ac:dyDescent="0.3">
      <c r="A1728" t="s">
        <v>1870</v>
      </c>
      <c r="B1728" t="s">
        <v>26</v>
      </c>
      <c r="C1728" t="s">
        <v>15</v>
      </c>
      <c r="D1728" t="s">
        <v>18</v>
      </c>
      <c r="E1728" t="s">
        <v>80</v>
      </c>
      <c r="F1728">
        <v>68.394999999999996</v>
      </c>
      <c r="G1728">
        <v>73.296999999999997</v>
      </c>
      <c r="H1728">
        <v>67.878</v>
      </c>
      <c r="I1728">
        <v>66.534000000000006</v>
      </c>
      <c r="J1728">
        <v>71.856999999999999</v>
      </c>
      <c r="K1728">
        <v>74.632000000000005</v>
      </c>
      <c r="L1728">
        <v>74.75</v>
      </c>
      <c r="M1728">
        <v>85.951999999999998</v>
      </c>
      <c r="N1728">
        <v>56.000999999999998</v>
      </c>
      <c r="O1728">
        <v>78.423000000000002</v>
      </c>
      <c r="P1728">
        <v>31</v>
      </c>
    </row>
    <row r="1729" spans="1:16" x14ac:dyDescent="0.3">
      <c r="A1729" t="s">
        <v>1871</v>
      </c>
      <c r="B1729" t="s">
        <v>23</v>
      </c>
      <c r="C1729" t="s">
        <v>15</v>
      </c>
      <c r="D1729" t="s">
        <v>18</v>
      </c>
      <c r="E1729" t="s">
        <v>80</v>
      </c>
      <c r="F1729">
        <v>34.04</v>
      </c>
      <c r="G1729">
        <v>34.719000000000001</v>
      </c>
      <c r="H1729">
        <v>35.600999999999999</v>
      </c>
      <c r="I1729">
        <v>41.164000000000001</v>
      </c>
      <c r="J1729">
        <v>48.289000000000001</v>
      </c>
      <c r="K1729">
        <v>52.439</v>
      </c>
      <c r="L1729">
        <v>60.378</v>
      </c>
      <c r="M1729">
        <v>64.718000000000004</v>
      </c>
      <c r="N1729">
        <v>44.567</v>
      </c>
      <c r="O1729">
        <v>53.323999999999998</v>
      </c>
      <c r="P1729">
        <v>32</v>
      </c>
    </row>
    <row r="1730" spans="1:16" x14ac:dyDescent="0.3">
      <c r="A1730" t="s">
        <v>1872</v>
      </c>
      <c r="B1730" t="s">
        <v>30</v>
      </c>
      <c r="C1730" t="s">
        <v>15</v>
      </c>
      <c r="D1730" t="s">
        <v>18</v>
      </c>
      <c r="E1730" t="s">
        <v>81</v>
      </c>
      <c r="F1730">
        <v>6704.0370000000003</v>
      </c>
      <c r="G1730">
        <v>6010.08</v>
      </c>
      <c r="H1730">
        <v>5897.933</v>
      </c>
      <c r="I1730">
        <v>6793.9070000000002</v>
      </c>
      <c r="J1730">
        <v>6913.2479999999996</v>
      </c>
      <c r="K1730">
        <v>7718.1980000000003</v>
      </c>
      <c r="L1730">
        <v>7164.8289999999997</v>
      </c>
      <c r="M1730">
        <v>7433.3029999999999</v>
      </c>
      <c r="N1730">
        <v>6926.1490000000003</v>
      </c>
      <c r="O1730">
        <v>8740.2909999999993</v>
      </c>
      <c r="P1730">
        <v>1</v>
      </c>
    </row>
    <row r="1731" spans="1:16" x14ac:dyDescent="0.3">
      <c r="A1731" t="s">
        <v>1873</v>
      </c>
      <c r="B1731" t="s">
        <v>28</v>
      </c>
      <c r="C1731" t="s">
        <v>15</v>
      </c>
      <c r="D1731" t="s">
        <v>18</v>
      </c>
      <c r="E1731" t="s">
        <v>81</v>
      </c>
      <c r="F1731">
        <v>3546.2829999999999</v>
      </c>
      <c r="G1731">
        <v>4176.6610000000001</v>
      </c>
      <c r="H1731">
        <v>4227.7550000000001</v>
      </c>
      <c r="I1731">
        <v>4726.585</v>
      </c>
      <c r="J1731">
        <v>4752.1120000000001</v>
      </c>
      <c r="K1731">
        <v>5084.4030000000002</v>
      </c>
      <c r="L1731">
        <v>4872.7370000000001</v>
      </c>
      <c r="M1731">
        <v>4663.8209999999999</v>
      </c>
      <c r="N1731">
        <v>4420.8490000000002</v>
      </c>
      <c r="O1731">
        <v>5368.9790000000003</v>
      </c>
      <c r="P1731">
        <v>2</v>
      </c>
    </row>
    <row r="1732" spans="1:16" x14ac:dyDescent="0.3">
      <c r="A1732" t="s">
        <v>1874</v>
      </c>
      <c r="B1732" t="s">
        <v>36</v>
      </c>
      <c r="C1732" t="s">
        <v>15</v>
      </c>
      <c r="D1732" t="s">
        <v>18</v>
      </c>
      <c r="E1732" t="s">
        <v>81</v>
      </c>
      <c r="F1732">
        <v>2406.431</v>
      </c>
      <c r="G1732">
        <v>2393.1439999999998</v>
      </c>
      <c r="H1732">
        <v>2326.498</v>
      </c>
      <c r="I1732">
        <v>2730.6460000000002</v>
      </c>
      <c r="J1732">
        <v>2836.3560000000002</v>
      </c>
      <c r="K1732">
        <v>3105.4630000000002</v>
      </c>
      <c r="L1732">
        <v>3060.2339999999999</v>
      </c>
      <c r="M1732">
        <v>3293.5430000000001</v>
      </c>
      <c r="N1732">
        <v>3236.913</v>
      </c>
      <c r="O1732">
        <v>3473.8130000000001</v>
      </c>
      <c r="P1732">
        <v>3</v>
      </c>
    </row>
    <row r="1733" spans="1:16" x14ac:dyDescent="0.3">
      <c r="A1733" t="s">
        <v>1875</v>
      </c>
      <c r="B1733" t="s">
        <v>39</v>
      </c>
      <c r="C1733" t="s">
        <v>15</v>
      </c>
      <c r="D1733" t="s">
        <v>18</v>
      </c>
      <c r="E1733" t="s">
        <v>81</v>
      </c>
      <c r="F1733">
        <v>1142.655</v>
      </c>
      <c r="G1733">
        <v>1202.9580000000001</v>
      </c>
      <c r="H1733">
        <v>1230.222</v>
      </c>
      <c r="I1733">
        <v>1635.2239999999999</v>
      </c>
      <c r="J1733">
        <v>1617.751</v>
      </c>
      <c r="K1733">
        <v>1573.261</v>
      </c>
      <c r="L1733">
        <v>1650.3620000000001</v>
      </c>
      <c r="M1733">
        <v>1954.6780000000001</v>
      </c>
      <c r="N1733">
        <v>1864.9110000000001</v>
      </c>
      <c r="O1733">
        <v>3094.6729999999998</v>
      </c>
      <c r="P1733">
        <v>4</v>
      </c>
    </row>
    <row r="1734" spans="1:16" x14ac:dyDescent="0.3">
      <c r="A1734" t="s">
        <v>1876</v>
      </c>
      <c r="B1734" t="s">
        <v>50</v>
      </c>
      <c r="C1734" t="s">
        <v>15</v>
      </c>
      <c r="D1734" t="s">
        <v>18</v>
      </c>
      <c r="E1734" t="s">
        <v>81</v>
      </c>
      <c r="F1734">
        <v>689.03800000000001</v>
      </c>
      <c r="G1734">
        <v>687.42</v>
      </c>
      <c r="H1734">
        <v>720.74300000000005</v>
      </c>
      <c r="I1734">
        <v>749.08699999999999</v>
      </c>
      <c r="J1734">
        <v>807.45799999999997</v>
      </c>
      <c r="K1734">
        <v>1074.5070000000001</v>
      </c>
      <c r="L1734">
        <v>1314.6120000000001</v>
      </c>
      <c r="M1734">
        <v>1537.6579999999999</v>
      </c>
      <c r="N1734">
        <v>1995.865</v>
      </c>
      <c r="O1734">
        <v>2068.8629999999998</v>
      </c>
      <c r="P1734">
        <v>5</v>
      </c>
    </row>
    <row r="1735" spans="1:16" x14ac:dyDescent="0.3">
      <c r="A1735" t="s">
        <v>1877</v>
      </c>
      <c r="B1735" t="s">
        <v>40</v>
      </c>
      <c r="C1735" t="s">
        <v>15</v>
      </c>
      <c r="D1735" t="s">
        <v>18</v>
      </c>
      <c r="E1735" t="s">
        <v>81</v>
      </c>
      <c r="F1735">
        <v>1390.3130000000001</v>
      </c>
      <c r="G1735">
        <v>1067.973</v>
      </c>
      <c r="H1735">
        <v>910.22</v>
      </c>
      <c r="I1735">
        <v>877.18100000000004</v>
      </c>
      <c r="J1735">
        <v>1131.1890000000001</v>
      </c>
      <c r="K1735">
        <v>1394.9739999999999</v>
      </c>
      <c r="L1735">
        <v>1296.4390000000001</v>
      </c>
      <c r="M1735">
        <v>1469.8130000000001</v>
      </c>
      <c r="N1735">
        <v>1039.3489999999999</v>
      </c>
      <c r="O1735">
        <v>1826.3610000000001</v>
      </c>
      <c r="P1735">
        <v>6</v>
      </c>
    </row>
    <row r="1736" spans="1:16" x14ac:dyDescent="0.3">
      <c r="A1736" t="s">
        <v>1878</v>
      </c>
      <c r="B1736" t="s">
        <v>34</v>
      </c>
      <c r="C1736" t="s">
        <v>15</v>
      </c>
      <c r="D1736" t="s">
        <v>18</v>
      </c>
      <c r="E1736" t="s">
        <v>81</v>
      </c>
      <c r="F1736">
        <v>1469.5050000000001</v>
      </c>
      <c r="G1736">
        <v>1165.1300000000001</v>
      </c>
      <c r="H1736">
        <v>1237.2850000000001</v>
      </c>
      <c r="I1736">
        <v>1422.9839999999999</v>
      </c>
      <c r="J1736">
        <v>1416.008</v>
      </c>
      <c r="K1736">
        <v>1547.7159999999999</v>
      </c>
      <c r="L1736">
        <v>1624.9639999999999</v>
      </c>
      <c r="M1736">
        <v>1633.9929999999999</v>
      </c>
      <c r="N1736">
        <v>1462.193</v>
      </c>
      <c r="O1736">
        <v>1802.691</v>
      </c>
      <c r="P1736">
        <v>7</v>
      </c>
    </row>
    <row r="1737" spans="1:16" x14ac:dyDescent="0.3">
      <c r="A1737" t="s">
        <v>1879</v>
      </c>
      <c r="B1737" t="s">
        <v>35</v>
      </c>
      <c r="C1737" t="s">
        <v>15</v>
      </c>
      <c r="D1737" t="s">
        <v>18</v>
      </c>
      <c r="E1737" t="s">
        <v>81</v>
      </c>
      <c r="F1737">
        <v>1165.674</v>
      </c>
      <c r="G1737">
        <v>1291.3499999999999</v>
      </c>
      <c r="H1737">
        <v>1330.884</v>
      </c>
      <c r="I1737">
        <v>1481.3130000000001</v>
      </c>
      <c r="J1737">
        <v>1462.328</v>
      </c>
      <c r="K1737">
        <v>1410.7249999999999</v>
      </c>
      <c r="L1737">
        <v>1461.354</v>
      </c>
      <c r="M1737">
        <v>1546.62</v>
      </c>
      <c r="N1737">
        <v>1287.4190000000001</v>
      </c>
      <c r="O1737">
        <v>1674.723</v>
      </c>
      <c r="P1737">
        <v>8</v>
      </c>
    </row>
    <row r="1738" spans="1:16" x14ac:dyDescent="0.3">
      <c r="A1738" t="s">
        <v>1880</v>
      </c>
      <c r="B1738" t="s">
        <v>29</v>
      </c>
      <c r="C1738" t="s">
        <v>15</v>
      </c>
      <c r="D1738" t="s">
        <v>18</v>
      </c>
      <c r="E1738" t="s">
        <v>81</v>
      </c>
      <c r="F1738">
        <v>577.71900000000005</v>
      </c>
      <c r="G1738">
        <v>673.01800000000003</v>
      </c>
      <c r="H1738">
        <v>691.92499999999995</v>
      </c>
      <c r="I1738">
        <v>778.822</v>
      </c>
      <c r="J1738">
        <v>859.24599999999998</v>
      </c>
      <c r="K1738">
        <v>932.58299999999997</v>
      </c>
      <c r="L1738">
        <v>946.13800000000003</v>
      </c>
      <c r="M1738">
        <v>1096.74</v>
      </c>
      <c r="N1738">
        <v>932.97900000000004</v>
      </c>
      <c r="O1738">
        <v>1317.943</v>
      </c>
      <c r="P1738">
        <v>9</v>
      </c>
    </row>
    <row r="1739" spans="1:16" x14ac:dyDescent="0.3">
      <c r="A1739" t="s">
        <v>1881</v>
      </c>
      <c r="B1739" t="s">
        <v>25</v>
      </c>
      <c r="C1739" t="s">
        <v>15</v>
      </c>
      <c r="D1739" t="s">
        <v>18</v>
      </c>
      <c r="E1739" t="s">
        <v>81</v>
      </c>
      <c r="F1739">
        <v>519.17399999999998</v>
      </c>
      <c r="G1739">
        <v>546.38599999999997</v>
      </c>
      <c r="H1739">
        <v>522.16099999999994</v>
      </c>
      <c r="I1739">
        <v>533.07000000000005</v>
      </c>
      <c r="J1739">
        <v>638.93299999999999</v>
      </c>
      <c r="K1739">
        <v>742.74</v>
      </c>
      <c r="L1739">
        <v>764.19899999999996</v>
      </c>
      <c r="M1739">
        <v>788.02300000000002</v>
      </c>
      <c r="N1739">
        <v>731.29100000000005</v>
      </c>
      <c r="O1739">
        <v>1192.0999999999999</v>
      </c>
      <c r="P1739">
        <v>10</v>
      </c>
    </row>
    <row r="1740" spans="1:16" x14ac:dyDescent="0.3">
      <c r="A1740" t="s">
        <v>1882</v>
      </c>
      <c r="B1740" t="s">
        <v>31</v>
      </c>
      <c r="C1740" t="s">
        <v>15</v>
      </c>
      <c r="D1740" t="s">
        <v>18</v>
      </c>
      <c r="E1740" t="s">
        <v>81</v>
      </c>
      <c r="F1740">
        <v>389.62400000000002</v>
      </c>
      <c r="G1740">
        <v>443.62900000000002</v>
      </c>
      <c r="H1740">
        <v>498.45699999999999</v>
      </c>
      <c r="I1740">
        <v>538.74</v>
      </c>
      <c r="J1740">
        <v>620.23699999999997</v>
      </c>
      <c r="K1740">
        <v>720.54399999999998</v>
      </c>
      <c r="L1740">
        <v>857.95399999999995</v>
      </c>
      <c r="M1740">
        <v>881.64599999999996</v>
      </c>
      <c r="N1740">
        <v>946.61500000000001</v>
      </c>
      <c r="O1740">
        <v>1172.5329999999999</v>
      </c>
      <c r="P1740">
        <v>11</v>
      </c>
    </row>
    <row r="1741" spans="1:16" x14ac:dyDescent="0.3">
      <c r="A1741" t="s">
        <v>1883</v>
      </c>
      <c r="B1741" t="s">
        <v>22</v>
      </c>
      <c r="C1741" t="s">
        <v>15</v>
      </c>
      <c r="D1741" t="s">
        <v>18</v>
      </c>
      <c r="E1741" t="s">
        <v>81</v>
      </c>
      <c r="F1741">
        <v>471.22800000000001</v>
      </c>
      <c r="G1741">
        <v>516.65</v>
      </c>
      <c r="H1741">
        <v>604.37599999999998</v>
      </c>
      <c r="I1741">
        <v>792.86500000000001</v>
      </c>
      <c r="J1741">
        <v>1011.544</v>
      </c>
      <c r="K1741">
        <v>990.98099999999999</v>
      </c>
      <c r="L1741">
        <v>1033.434</v>
      </c>
      <c r="M1741">
        <v>1066.665</v>
      </c>
      <c r="N1741">
        <v>1008.467</v>
      </c>
      <c r="O1741">
        <v>1167.873</v>
      </c>
      <c r="P1741">
        <v>12</v>
      </c>
    </row>
    <row r="1742" spans="1:16" x14ac:dyDescent="0.3">
      <c r="A1742" t="s">
        <v>1884</v>
      </c>
      <c r="B1742" t="s">
        <v>42</v>
      </c>
      <c r="C1742" t="s">
        <v>15</v>
      </c>
      <c r="D1742" t="s">
        <v>18</v>
      </c>
      <c r="E1742" t="s">
        <v>81</v>
      </c>
      <c r="F1742">
        <v>316.90100000000001</v>
      </c>
      <c r="G1742">
        <v>337.70600000000002</v>
      </c>
      <c r="H1742">
        <v>350.69299999999998</v>
      </c>
      <c r="I1742">
        <v>429.53199999999998</v>
      </c>
      <c r="J1742">
        <v>585.73500000000001</v>
      </c>
      <c r="K1742">
        <v>693.48099999999999</v>
      </c>
      <c r="L1742">
        <v>784.82399999999996</v>
      </c>
      <c r="M1742">
        <v>792.68299999999999</v>
      </c>
      <c r="N1742">
        <v>642.12800000000004</v>
      </c>
      <c r="O1742">
        <v>985.98900000000003</v>
      </c>
      <c r="P1742">
        <v>13</v>
      </c>
    </row>
    <row r="1743" spans="1:16" x14ac:dyDescent="0.3">
      <c r="A1743" t="s">
        <v>1885</v>
      </c>
      <c r="B1743" t="s">
        <v>41</v>
      </c>
      <c r="C1743" t="s">
        <v>15</v>
      </c>
      <c r="D1743" t="s">
        <v>18</v>
      </c>
      <c r="E1743" t="s">
        <v>81</v>
      </c>
      <c r="F1743">
        <v>449.47899999999998</v>
      </c>
      <c r="G1743">
        <v>436.23200000000003</v>
      </c>
      <c r="H1743">
        <v>474.61</v>
      </c>
      <c r="I1743">
        <v>453.23500000000001</v>
      </c>
      <c r="J1743">
        <v>570.45500000000004</v>
      </c>
      <c r="K1743">
        <v>678.61400000000003</v>
      </c>
      <c r="L1743">
        <v>759.56799999999998</v>
      </c>
      <c r="M1743">
        <v>742.64400000000001</v>
      </c>
      <c r="N1743">
        <v>633.21</v>
      </c>
      <c r="O1743">
        <v>868.58600000000001</v>
      </c>
      <c r="P1743">
        <v>14</v>
      </c>
    </row>
    <row r="1744" spans="1:16" x14ac:dyDescent="0.3">
      <c r="A1744" t="s">
        <v>1886</v>
      </c>
      <c r="B1744" t="s">
        <v>46</v>
      </c>
      <c r="C1744" t="s">
        <v>15</v>
      </c>
      <c r="D1744" t="s">
        <v>18</v>
      </c>
      <c r="E1744" t="s">
        <v>81</v>
      </c>
      <c r="F1744">
        <v>341.01900000000001</v>
      </c>
      <c r="G1744">
        <v>367.63400000000001</v>
      </c>
      <c r="H1744">
        <v>390.69600000000003</v>
      </c>
      <c r="I1744">
        <v>441.19600000000003</v>
      </c>
      <c r="J1744">
        <v>482.642</v>
      </c>
      <c r="K1744">
        <v>550.51199999999994</v>
      </c>
      <c r="L1744">
        <v>560.62</v>
      </c>
      <c r="M1744">
        <v>627.24900000000002</v>
      </c>
      <c r="N1744">
        <v>583.58399999999995</v>
      </c>
      <c r="O1744">
        <v>805.69899999999996</v>
      </c>
      <c r="P1744">
        <v>15</v>
      </c>
    </row>
    <row r="1745" spans="1:16" x14ac:dyDescent="0.3">
      <c r="A1745" t="s">
        <v>1887</v>
      </c>
      <c r="B1745" t="s">
        <v>33</v>
      </c>
      <c r="C1745" t="s">
        <v>15</v>
      </c>
      <c r="D1745" t="s">
        <v>18</v>
      </c>
      <c r="E1745" t="s">
        <v>81</v>
      </c>
      <c r="F1745">
        <v>268.38099999999997</v>
      </c>
      <c r="G1745">
        <v>322.70999999999998</v>
      </c>
      <c r="H1745">
        <v>348.22899999999998</v>
      </c>
      <c r="I1745">
        <v>399.72800000000001</v>
      </c>
      <c r="J1745">
        <v>454.47</v>
      </c>
      <c r="K1745">
        <v>517.02800000000002</v>
      </c>
      <c r="L1745">
        <v>613.99900000000002</v>
      </c>
      <c r="M1745">
        <v>643.65899999999999</v>
      </c>
      <c r="N1745">
        <v>609.178</v>
      </c>
      <c r="O1745">
        <v>767.01800000000003</v>
      </c>
      <c r="P1745">
        <v>16</v>
      </c>
    </row>
    <row r="1746" spans="1:16" x14ac:dyDescent="0.3">
      <c r="A1746" t="s">
        <v>1888</v>
      </c>
      <c r="B1746" t="s">
        <v>48</v>
      </c>
      <c r="C1746" t="s">
        <v>15</v>
      </c>
      <c r="D1746" t="s">
        <v>18</v>
      </c>
      <c r="E1746" t="s">
        <v>81</v>
      </c>
      <c r="F1746">
        <v>227.00200000000001</v>
      </c>
      <c r="G1746">
        <v>227.904</v>
      </c>
      <c r="H1746">
        <v>234.49</v>
      </c>
      <c r="I1746">
        <v>307.77699999999999</v>
      </c>
      <c r="J1746">
        <v>397.70499999999998</v>
      </c>
      <c r="K1746">
        <v>386.31299999999999</v>
      </c>
      <c r="L1746">
        <v>421.57499999999999</v>
      </c>
      <c r="M1746">
        <v>486.51900000000001</v>
      </c>
      <c r="N1746">
        <v>514.96100000000001</v>
      </c>
      <c r="O1746">
        <v>752.26800000000003</v>
      </c>
      <c r="P1746">
        <v>17</v>
      </c>
    </row>
    <row r="1747" spans="1:16" x14ac:dyDescent="0.3">
      <c r="A1747" t="s">
        <v>1889</v>
      </c>
      <c r="B1747" t="s">
        <v>44</v>
      </c>
      <c r="C1747" t="s">
        <v>15</v>
      </c>
      <c r="D1747" t="s">
        <v>18</v>
      </c>
      <c r="E1747" t="s">
        <v>81</v>
      </c>
      <c r="F1747">
        <v>405.22500000000002</v>
      </c>
      <c r="G1747">
        <v>410.005</v>
      </c>
      <c r="H1747">
        <v>363.03899999999999</v>
      </c>
      <c r="I1747">
        <v>375.35399999999998</v>
      </c>
      <c r="J1747">
        <v>375.596</v>
      </c>
      <c r="K1747">
        <v>427.63299999999998</v>
      </c>
      <c r="L1747">
        <v>472.25</v>
      </c>
      <c r="M1747">
        <v>508.81099999999998</v>
      </c>
      <c r="N1747">
        <v>495.83800000000002</v>
      </c>
      <c r="O1747">
        <v>631.23800000000006</v>
      </c>
      <c r="P1747">
        <v>18</v>
      </c>
    </row>
    <row r="1748" spans="1:16" x14ac:dyDescent="0.3">
      <c r="A1748" t="s">
        <v>1890</v>
      </c>
      <c r="B1748" t="s">
        <v>45</v>
      </c>
      <c r="C1748" t="s">
        <v>15</v>
      </c>
      <c r="D1748" t="s">
        <v>18</v>
      </c>
      <c r="E1748" t="s">
        <v>81</v>
      </c>
      <c r="F1748">
        <v>124.714</v>
      </c>
      <c r="G1748">
        <v>152.54499999999999</v>
      </c>
      <c r="H1748">
        <v>173.16800000000001</v>
      </c>
      <c r="I1748">
        <v>268.33100000000002</v>
      </c>
      <c r="J1748">
        <v>324.73099999999999</v>
      </c>
      <c r="K1748">
        <v>348.541</v>
      </c>
      <c r="L1748">
        <v>388.92500000000001</v>
      </c>
      <c r="M1748">
        <v>410.48599999999999</v>
      </c>
      <c r="N1748">
        <v>422.69900000000001</v>
      </c>
      <c r="O1748">
        <v>608.79</v>
      </c>
      <c r="P1748">
        <v>19</v>
      </c>
    </row>
    <row r="1749" spans="1:16" x14ac:dyDescent="0.3">
      <c r="A1749" t="s">
        <v>1891</v>
      </c>
      <c r="B1749" t="s">
        <v>43</v>
      </c>
      <c r="C1749" t="s">
        <v>15</v>
      </c>
      <c r="D1749" t="s">
        <v>18</v>
      </c>
      <c r="E1749" t="s">
        <v>81</v>
      </c>
      <c r="F1749">
        <v>180.79300000000001</v>
      </c>
      <c r="G1749">
        <v>179.636</v>
      </c>
      <c r="H1749">
        <v>193.94499999999999</v>
      </c>
      <c r="I1749">
        <v>187.01599999999999</v>
      </c>
      <c r="J1749">
        <v>174.67699999999999</v>
      </c>
      <c r="K1749">
        <v>280.98500000000001</v>
      </c>
      <c r="L1749">
        <v>340.11599999999999</v>
      </c>
      <c r="M1749">
        <v>383.68099999999998</v>
      </c>
      <c r="N1749">
        <v>352.51299999999998</v>
      </c>
      <c r="O1749">
        <v>519.47500000000002</v>
      </c>
      <c r="P1749">
        <v>20</v>
      </c>
    </row>
    <row r="1750" spans="1:16" x14ac:dyDescent="0.3">
      <c r="A1750" t="s">
        <v>1892</v>
      </c>
      <c r="B1750" t="s">
        <v>49</v>
      </c>
      <c r="C1750" t="s">
        <v>15</v>
      </c>
      <c r="D1750" t="s">
        <v>18</v>
      </c>
      <c r="E1750" t="s">
        <v>81</v>
      </c>
      <c r="F1750">
        <v>191.92599999999999</v>
      </c>
      <c r="G1750">
        <v>204.148</v>
      </c>
      <c r="H1750">
        <v>221.55699999999999</v>
      </c>
      <c r="I1750">
        <v>241.47</v>
      </c>
      <c r="J1750">
        <v>282.19900000000001</v>
      </c>
      <c r="K1750">
        <v>278.40100000000001</v>
      </c>
      <c r="L1750">
        <v>318.58999999999997</v>
      </c>
      <c r="M1750">
        <v>377.23200000000003</v>
      </c>
      <c r="N1750">
        <v>310.22699999999998</v>
      </c>
      <c r="O1750">
        <v>369.00099999999998</v>
      </c>
      <c r="P1750">
        <v>21</v>
      </c>
    </row>
    <row r="1751" spans="1:16" x14ac:dyDescent="0.3">
      <c r="A1751" t="s">
        <v>1893</v>
      </c>
      <c r="B1751" t="s">
        <v>38</v>
      </c>
      <c r="C1751" t="s">
        <v>15</v>
      </c>
      <c r="D1751" t="s">
        <v>18</v>
      </c>
      <c r="E1751" t="s">
        <v>81</v>
      </c>
      <c r="F1751">
        <v>165.71199999999999</v>
      </c>
      <c r="G1751">
        <v>198.137</v>
      </c>
      <c r="H1751">
        <v>184.268</v>
      </c>
      <c r="I1751">
        <v>189.81200000000001</v>
      </c>
      <c r="J1751">
        <v>206.44900000000001</v>
      </c>
      <c r="K1751">
        <v>184.37200000000001</v>
      </c>
      <c r="L1751">
        <v>205.98500000000001</v>
      </c>
      <c r="M1751">
        <v>184.57900000000001</v>
      </c>
      <c r="N1751">
        <v>220.904</v>
      </c>
      <c r="O1751">
        <v>308.60000000000002</v>
      </c>
      <c r="P1751">
        <v>22</v>
      </c>
    </row>
    <row r="1752" spans="1:16" x14ac:dyDescent="0.3">
      <c r="A1752" t="s">
        <v>1894</v>
      </c>
      <c r="B1752" t="s">
        <v>14</v>
      </c>
      <c r="C1752" t="s">
        <v>15</v>
      </c>
      <c r="D1752" t="s">
        <v>18</v>
      </c>
      <c r="E1752" t="s">
        <v>81</v>
      </c>
      <c r="F1752">
        <v>115.151</v>
      </c>
      <c r="G1752">
        <v>142.80600000000001</v>
      </c>
      <c r="H1752">
        <v>143.43799999999999</v>
      </c>
      <c r="I1752">
        <v>163.50800000000001</v>
      </c>
      <c r="J1752">
        <v>209.65899999999999</v>
      </c>
      <c r="K1752">
        <v>225.24799999999999</v>
      </c>
      <c r="L1752">
        <v>215.61199999999999</v>
      </c>
      <c r="M1752">
        <v>221.49</v>
      </c>
      <c r="N1752">
        <v>205.68299999999999</v>
      </c>
      <c r="O1752">
        <v>293.40499999999997</v>
      </c>
      <c r="P1752">
        <v>23</v>
      </c>
    </row>
    <row r="1753" spans="1:16" x14ac:dyDescent="0.3">
      <c r="A1753" t="s">
        <v>1895</v>
      </c>
      <c r="B1753" t="s">
        <v>32</v>
      </c>
      <c r="C1753" t="s">
        <v>15</v>
      </c>
      <c r="D1753" t="s">
        <v>18</v>
      </c>
      <c r="E1753" t="s">
        <v>81</v>
      </c>
      <c r="F1753">
        <v>393.24700000000001</v>
      </c>
      <c r="G1753">
        <v>405.108</v>
      </c>
      <c r="H1753">
        <v>415.33199999999999</v>
      </c>
      <c r="I1753">
        <v>464.94600000000003</v>
      </c>
      <c r="J1753">
        <v>518.10400000000004</v>
      </c>
      <c r="K1753">
        <v>542.39499999999998</v>
      </c>
      <c r="L1753">
        <v>551.98599999999999</v>
      </c>
      <c r="M1753">
        <v>428.50299999999999</v>
      </c>
      <c r="N1753">
        <v>266.43299999999999</v>
      </c>
      <c r="O1753">
        <v>252.6</v>
      </c>
      <c r="P1753">
        <v>24</v>
      </c>
    </row>
    <row r="1754" spans="1:16" x14ac:dyDescent="0.3">
      <c r="A1754" t="s">
        <v>1896</v>
      </c>
      <c r="B1754" t="s">
        <v>37</v>
      </c>
      <c r="C1754" t="s">
        <v>15</v>
      </c>
      <c r="D1754" t="s">
        <v>18</v>
      </c>
      <c r="E1754" t="s">
        <v>81</v>
      </c>
      <c r="F1754">
        <v>89.222999999999999</v>
      </c>
      <c r="G1754">
        <v>116.741</v>
      </c>
      <c r="H1754">
        <v>125.858</v>
      </c>
      <c r="I1754">
        <v>153.364</v>
      </c>
      <c r="J1754">
        <v>155.578</v>
      </c>
      <c r="K1754">
        <v>168.102</v>
      </c>
      <c r="L1754">
        <v>164.50899999999999</v>
      </c>
      <c r="M1754">
        <v>184.845</v>
      </c>
      <c r="N1754">
        <v>169.678</v>
      </c>
      <c r="O1754">
        <v>245.31299999999999</v>
      </c>
      <c r="P1754">
        <v>25</v>
      </c>
    </row>
    <row r="1755" spans="1:16" x14ac:dyDescent="0.3">
      <c r="A1755" t="s">
        <v>1897</v>
      </c>
      <c r="B1755" t="s">
        <v>27</v>
      </c>
      <c r="C1755" t="s">
        <v>15</v>
      </c>
      <c r="D1755" t="s">
        <v>18</v>
      </c>
      <c r="E1755" t="s">
        <v>81</v>
      </c>
      <c r="F1755">
        <v>219.43299999999999</v>
      </c>
      <c r="G1755">
        <v>221.68299999999999</v>
      </c>
      <c r="H1755">
        <v>245.11699999999999</v>
      </c>
      <c r="I1755">
        <v>254.465</v>
      </c>
      <c r="J1755">
        <v>214.261</v>
      </c>
      <c r="K1755">
        <v>197.989</v>
      </c>
      <c r="L1755">
        <v>176.197</v>
      </c>
      <c r="M1755">
        <v>186.096</v>
      </c>
      <c r="N1755">
        <v>183.99299999999999</v>
      </c>
      <c r="O1755">
        <v>221.41499999999999</v>
      </c>
      <c r="P1755">
        <v>26</v>
      </c>
    </row>
    <row r="1756" spans="1:16" x14ac:dyDescent="0.3">
      <c r="A1756" t="s">
        <v>1898</v>
      </c>
      <c r="B1756" t="s">
        <v>51</v>
      </c>
      <c r="C1756" t="s">
        <v>15</v>
      </c>
      <c r="D1756" t="s">
        <v>18</v>
      </c>
      <c r="E1756" t="s">
        <v>81</v>
      </c>
      <c r="F1756">
        <v>148.66800000000001</v>
      </c>
      <c r="G1756">
        <v>173.37899999999999</v>
      </c>
      <c r="H1756">
        <v>162.155</v>
      </c>
      <c r="I1756">
        <v>191.61799999999999</v>
      </c>
      <c r="J1756">
        <v>210.84100000000001</v>
      </c>
      <c r="K1756">
        <v>263.90600000000001</v>
      </c>
      <c r="L1756">
        <v>274.87900000000002</v>
      </c>
      <c r="M1756">
        <v>241.58</v>
      </c>
      <c r="N1756">
        <v>145.25399999999999</v>
      </c>
      <c r="O1756">
        <v>189.87299999999999</v>
      </c>
      <c r="P1756">
        <v>27</v>
      </c>
    </row>
    <row r="1757" spans="1:16" x14ac:dyDescent="0.3">
      <c r="A1757" t="s">
        <v>1899</v>
      </c>
      <c r="B1757" t="s">
        <v>47</v>
      </c>
      <c r="C1757" t="s">
        <v>15</v>
      </c>
      <c r="D1757" t="s">
        <v>18</v>
      </c>
      <c r="E1757" t="s">
        <v>81</v>
      </c>
      <c r="F1757">
        <v>63.786999999999999</v>
      </c>
      <c r="G1757">
        <v>69.355000000000004</v>
      </c>
      <c r="H1757">
        <v>73.587000000000003</v>
      </c>
      <c r="I1757">
        <v>86.385999999999996</v>
      </c>
      <c r="J1757">
        <v>110.024</v>
      </c>
      <c r="K1757">
        <v>109.252</v>
      </c>
      <c r="L1757">
        <v>120.461</v>
      </c>
      <c r="M1757">
        <v>123.214</v>
      </c>
      <c r="N1757">
        <v>118.59</v>
      </c>
      <c r="O1757">
        <v>154.73400000000001</v>
      </c>
      <c r="P1757">
        <v>28</v>
      </c>
    </row>
    <row r="1758" spans="1:16" x14ac:dyDescent="0.3">
      <c r="A1758" t="s">
        <v>1900</v>
      </c>
      <c r="B1758" t="s">
        <v>52</v>
      </c>
      <c r="C1758" t="s">
        <v>15</v>
      </c>
      <c r="D1758" t="s">
        <v>18</v>
      </c>
      <c r="E1758" t="s">
        <v>81</v>
      </c>
      <c r="F1758">
        <v>50.643000000000001</v>
      </c>
      <c r="G1758">
        <v>61.308999999999997</v>
      </c>
      <c r="H1758">
        <v>66.254999999999995</v>
      </c>
      <c r="I1758">
        <v>74.222999999999999</v>
      </c>
      <c r="J1758">
        <v>82.551000000000002</v>
      </c>
      <c r="K1758">
        <v>110.688</v>
      </c>
      <c r="L1758">
        <v>94.15</v>
      </c>
      <c r="M1758">
        <v>98.313000000000002</v>
      </c>
      <c r="N1758">
        <v>90.156999999999996</v>
      </c>
      <c r="O1758">
        <v>123.334</v>
      </c>
      <c r="P1758">
        <v>29</v>
      </c>
    </row>
    <row r="1759" spans="1:16" x14ac:dyDescent="0.3">
      <c r="A1759" t="s">
        <v>1901</v>
      </c>
      <c r="B1759" t="s">
        <v>24</v>
      </c>
      <c r="C1759" t="s">
        <v>15</v>
      </c>
      <c r="D1759" t="s">
        <v>18</v>
      </c>
      <c r="E1759" t="s">
        <v>81</v>
      </c>
      <c r="F1759">
        <v>43.332000000000001</v>
      </c>
      <c r="G1759">
        <v>50.222999999999999</v>
      </c>
      <c r="H1759">
        <v>33.018999999999998</v>
      </c>
      <c r="I1759">
        <v>47.304000000000002</v>
      </c>
      <c r="J1759">
        <v>60.603000000000002</v>
      </c>
      <c r="K1759">
        <v>58.462000000000003</v>
      </c>
      <c r="L1759">
        <v>65.491</v>
      </c>
      <c r="M1759">
        <v>72.289000000000001</v>
      </c>
      <c r="N1759">
        <v>60.280999999999999</v>
      </c>
      <c r="O1759">
        <v>97.441000000000003</v>
      </c>
      <c r="P1759">
        <v>30</v>
      </c>
    </row>
    <row r="1760" spans="1:16" x14ac:dyDescent="0.3">
      <c r="A1760" t="s">
        <v>1902</v>
      </c>
      <c r="B1760" t="s">
        <v>23</v>
      </c>
      <c r="C1760" t="s">
        <v>15</v>
      </c>
      <c r="D1760" t="s">
        <v>18</v>
      </c>
      <c r="E1760" t="s">
        <v>81</v>
      </c>
      <c r="F1760">
        <v>25.611000000000001</v>
      </c>
      <c r="G1760">
        <v>28.594000000000001</v>
      </c>
      <c r="H1760">
        <v>30.855</v>
      </c>
      <c r="I1760">
        <v>36.774999999999999</v>
      </c>
      <c r="J1760">
        <v>43.563000000000002</v>
      </c>
      <c r="K1760">
        <v>47.070999999999998</v>
      </c>
      <c r="L1760">
        <v>50.256</v>
      </c>
      <c r="M1760">
        <v>50.145000000000003</v>
      </c>
      <c r="N1760">
        <v>54.779000000000003</v>
      </c>
      <c r="O1760">
        <v>80.545000000000002</v>
      </c>
      <c r="P1760">
        <v>31</v>
      </c>
    </row>
    <row r="1761" spans="1:16" x14ac:dyDescent="0.3">
      <c r="A1761" t="s">
        <v>1903</v>
      </c>
      <c r="B1761" t="s">
        <v>26</v>
      </c>
      <c r="C1761" t="s">
        <v>15</v>
      </c>
      <c r="D1761" t="s">
        <v>18</v>
      </c>
      <c r="E1761" t="s">
        <v>81</v>
      </c>
      <c r="F1761">
        <v>33.384</v>
      </c>
      <c r="G1761">
        <v>36.479999999999997</v>
      </c>
      <c r="H1761">
        <v>43.276000000000003</v>
      </c>
      <c r="I1761">
        <v>41.119</v>
      </c>
      <c r="J1761">
        <v>44.585999999999999</v>
      </c>
      <c r="K1761">
        <v>42.851999999999997</v>
      </c>
      <c r="L1761">
        <v>42.918999999999997</v>
      </c>
      <c r="M1761">
        <v>47.064</v>
      </c>
      <c r="N1761">
        <v>46.74</v>
      </c>
      <c r="O1761">
        <v>67.691000000000003</v>
      </c>
      <c r="P1761">
        <v>32</v>
      </c>
    </row>
    <row r="1762" spans="1:16" x14ac:dyDescent="0.3">
      <c r="A1762" t="s">
        <v>1904</v>
      </c>
      <c r="B1762" t="s">
        <v>35</v>
      </c>
      <c r="C1762" t="s">
        <v>15</v>
      </c>
      <c r="D1762" t="s">
        <v>18</v>
      </c>
      <c r="E1762" t="s">
        <v>82</v>
      </c>
      <c r="F1762">
        <v>11888.746999999999</v>
      </c>
      <c r="G1762">
        <v>12352.789000000001</v>
      </c>
      <c r="H1762">
        <v>12389.406000000001</v>
      </c>
      <c r="I1762">
        <v>13443.108</v>
      </c>
      <c r="J1762">
        <v>14803.427</v>
      </c>
      <c r="K1762">
        <v>16345.084000000001</v>
      </c>
      <c r="L1762">
        <v>18018.423999999999</v>
      </c>
      <c r="M1762">
        <v>19009.343000000001</v>
      </c>
      <c r="N1762">
        <v>18479.325000000001</v>
      </c>
      <c r="O1762">
        <v>22005.782999999999</v>
      </c>
      <c r="P1762">
        <v>1</v>
      </c>
    </row>
    <row r="1763" spans="1:16" x14ac:dyDescent="0.3">
      <c r="A1763" t="s">
        <v>1905</v>
      </c>
      <c r="B1763" t="s">
        <v>39</v>
      </c>
      <c r="C1763" t="s">
        <v>15</v>
      </c>
      <c r="D1763" t="s">
        <v>18</v>
      </c>
      <c r="E1763" t="s">
        <v>82</v>
      </c>
      <c r="F1763">
        <v>5827.125</v>
      </c>
      <c r="G1763">
        <v>6627.4549999999999</v>
      </c>
      <c r="H1763">
        <v>7261.8879999999999</v>
      </c>
      <c r="I1763">
        <v>8095.5950000000003</v>
      </c>
      <c r="J1763">
        <v>9410.31</v>
      </c>
      <c r="K1763">
        <v>10394.950000000001</v>
      </c>
      <c r="L1763">
        <v>11806.864</v>
      </c>
      <c r="M1763">
        <v>12531.513999999999</v>
      </c>
      <c r="N1763">
        <v>12062.625</v>
      </c>
      <c r="O1763">
        <v>13909.213</v>
      </c>
      <c r="P1763">
        <v>2</v>
      </c>
    </row>
    <row r="1764" spans="1:16" x14ac:dyDescent="0.3">
      <c r="A1764" t="s">
        <v>1906</v>
      </c>
      <c r="B1764" t="s">
        <v>29</v>
      </c>
      <c r="C1764" t="s">
        <v>15</v>
      </c>
      <c r="D1764" t="s">
        <v>18</v>
      </c>
      <c r="E1764" t="s">
        <v>82</v>
      </c>
      <c r="F1764">
        <v>8612.1759999999995</v>
      </c>
      <c r="G1764">
        <v>8594.0709999999999</v>
      </c>
      <c r="H1764">
        <v>8795.2690000000002</v>
      </c>
      <c r="I1764">
        <v>9439.643</v>
      </c>
      <c r="J1764">
        <v>10473.703</v>
      </c>
      <c r="K1764">
        <v>11078.808999999999</v>
      </c>
      <c r="L1764">
        <v>12060.800999999999</v>
      </c>
      <c r="M1764">
        <v>11014.191999999999</v>
      </c>
      <c r="N1764">
        <v>9643.616</v>
      </c>
      <c r="O1764">
        <v>12308.361999999999</v>
      </c>
      <c r="P1764">
        <v>3</v>
      </c>
    </row>
    <row r="1765" spans="1:16" x14ac:dyDescent="0.3">
      <c r="A1765" t="s">
        <v>1907</v>
      </c>
      <c r="B1765" t="s">
        <v>42</v>
      </c>
      <c r="C1765" t="s">
        <v>15</v>
      </c>
      <c r="D1765" t="s">
        <v>18</v>
      </c>
      <c r="E1765" t="s">
        <v>82</v>
      </c>
      <c r="F1765">
        <v>5610.8620000000001</v>
      </c>
      <c r="G1765">
        <v>6089.4170000000004</v>
      </c>
      <c r="H1765">
        <v>6343.64</v>
      </c>
      <c r="I1765">
        <v>6938.2920000000004</v>
      </c>
      <c r="J1765">
        <v>8075.3549999999996</v>
      </c>
      <c r="K1765">
        <v>8799.8179999999993</v>
      </c>
      <c r="L1765">
        <v>9471.9429999999993</v>
      </c>
      <c r="M1765">
        <v>9271.991</v>
      </c>
      <c r="N1765">
        <v>9709.0949999999993</v>
      </c>
      <c r="O1765">
        <v>10994.736000000001</v>
      </c>
      <c r="P1765">
        <v>4</v>
      </c>
    </row>
    <row r="1766" spans="1:16" x14ac:dyDescent="0.3">
      <c r="A1766" t="s">
        <v>1908</v>
      </c>
      <c r="B1766" t="s">
        <v>22</v>
      </c>
      <c r="C1766" t="s">
        <v>15</v>
      </c>
      <c r="D1766" t="s">
        <v>18</v>
      </c>
      <c r="E1766" t="s">
        <v>82</v>
      </c>
      <c r="F1766">
        <v>3684.8530000000001</v>
      </c>
      <c r="G1766">
        <v>3989.9070000000002</v>
      </c>
      <c r="H1766">
        <v>4414.0680000000002</v>
      </c>
      <c r="I1766">
        <v>5767.85</v>
      </c>
      <c r="J1766">
        <v>6460.94</v>
      </c>
      <c r="K1766">
        <v>6930.0280000000002</v>
      </c>
      <c r="L1766">
        <v>7603.1909999999998</v>
      </c>
      <c r="M1766">
        <v>8760.3359999999993</v>
      </c>
      <c r="N1766">
        <v>9120.1409999999996</v>
      </c>
      <c r="O1766">
        <v>10532.525</v>
      </c>
      <c r="P1766">
        <v>5</v>
      </c>
    </row>
    <row r="1767" spans="1:16" x14ac:dyDescent="0.3">
      <c r="A1767" t="s">
        <v>1909</v>
      </c>
      <c r="B1767" t="s">
        <v>34</v>
      </c>
      <c r="C1767" t="s">
        <v>15</v>
      </c>
      <c r="D1767" t="s">
        <v>18</v>
      </c>
      <c r="E1767" t="s">
        <v>82</v>
      </c>
      <c r="F1767">
        <v>4900.5290000000005</v>
      </c>
      <c r="G1767">
        <v>3846.5680000000002</v>
      </c>
      <c r="H1767">
        <v>3796.7759999999998</v>
      </c>
      <c r="I1767">
        <v>4442.67</v>
      </c>
      <c r="J1767">
        <v>5254.8530000000001</v>
      </c>
      <c r="K1767">
        <v>5884.03</v>
      </c>
      <c r="L1767">
        <v>6209.99</v>
      </c>
      <c r="M1767">
        <v>6195.3609999999999</v>
      </c>
      <c r="N1767">
        <v>6081.8280000000004</v>
      </c>
      <c r="O1767">
        <v>6681.3530000000001</v>
      </c>
      <c r="P1767">
        <v>6</v>
      </c>
    </row>
    <row r="1768" spans="1:16" x14ac:dyDescent="0.3">
      <c r="A1768" t="s">
        <v>1910</v>
      </c>
      <c r="B1768" t="s">
        <v>44</v>
      </c>
      <c r="C1768" t="s">
        <v>15</v>
      </c>
      <c r="D1768" t="s">
        <v>18</v>
      </c>
      <c r="E1768" t="s">
        <v>82</v>
      </c>
      <c r="F1768">
        <v>2453.607</v>
      </c>
      <c r="G1768">
        <v>2511.6610000000001</v>
      </c>
      <c r="H1768">
        <v>2781.683</v>
      </c>
      <c r="I1768">
        <v>3106.9780000000001</v>
      </c>
      <c r="J1768">
        <v>3692.433</v>
      </c>
      <c r="K1768">
        <v>4262.9889999999996</v>
      </c>
      <c r="L1768">
        <v>4592.3130000000001</v>
      </c>
      <c r="M1768">
        <v>5061.5709999999999</v>
      </c>
      <c r="N1768">
        <v>4988.0680000000002</v>
      </c>
      <c r="O1768">
        <v>6323.1940000000004</v>
      </c>
      <c r="P1768">
        <v>7</v>
      </c>
    </row>
    <row r="1769" spans="1:16" x14ac:dyDescent="0.3">
      <c r="A1769" t="s">
        <v>1911</v>
      </c>
      <c r="B1769" t="s">
        <v>31</v>
      </c>
      <c r="C1769" t="s">
        <v>15</v>
      </c>
      <c r="D1769" t="s">
        <v>18</v>
      </c>
      <c r="E1769" t="s">
        <v>82</v>
      </c>
      <c r="F1769">
        <v>2441.7460000000001</v>
      </c>
      <c r="G1769">
        <v>2637.5039999999999</v>
      </c>
      <c r="H1769">
        <v>2780.172</v>
      </c>
      <c r="I1769">
        <v>3124.2550000000001</v>
      </c>
      <c r="J1769">
        <v>3171.5990000000002</v>
      </c>
      <c r="K1769">
        <v>3467.627</v>
      </c>
      <c r="L1769">
        <v>3663.7829999999999</v>
      </c>
      <c r="M1769">
        <v>3683.0320000000002</v>
      </c>
      <c r="N1769">
        <v>3612.6640000000002</v>
      </c>
      <c r="O1769">
        <v>4083.4549999999999</v>
      </c>
      <c r="P1769">
        <v>8</v>
      </c>
    </row>
    <row r="1770" spans="1:16" x14ac:dyDescent="0.3">
      <c r="A1770" t="s">
        <v>1912</v>
      </c>
      <c r="B1770" t="s">
        <v>41</v>
      </c>
      <c r="C1770" t="s">
        <v>15</v>
      </c>
      <c r="D1770" t="s">
        <v>18</v>
      </c>
      <c r="E1770" t="s">
        <v>82</v>
      </c>
      <c r="F1770">
        <v>1581.3420000000001</v>
      </c>
      <c r="G1770">
        <v>1675.048</v>
      </c>
      <c r="H1770">
        <v>1797.2629999999999</v>
      </c>
      <c r="I1770">
        <v>2191.2620000000002</v>
      </c>
      <c r="J1770">
        <v>2324.4389999999999</v>
      </c>
      <c r="K1770">
        <v>2705.596</v>
      </c>
      <c r="L1770">
        <v>2938.3330000000001</v>
      </c>
      <c r="M1770">
        <v>3241.0790000000002</v>
      </c>
      <c r="N1770">
        <v>3569.2860000000001</v>
      </c>
      <c r="O1770">
        <v>3633.3</v>
      </c>
      <c r="P1770">
        <v>9</v>
      </c>
    </row>
    <row r="1771" spans="1:16" x14ac:dyDescent="0.3">
      <c r="A1771" t="s">
        <v>1913</v>
      </c>
      <c r="B1771" t="s">
        <v>25</v>
      </c>
      <c r="C1771" t="s">
        <v>15</v>
      </c>
      <c r="D1771" t="s">
        <v>18</v>
      </c>
      <c r="E1771" t="s">
        <v>82</v>
      </c>
      <c r="F1771">
        <v>1728.9</v>
      </c>
      <c r="G1771">
        <v>1718.703</v>
      </c>
      <c r="H1771">
        <v>1895.6420000000001</v>
      </c>
      <c r="I1771">
        <v>2055.8240000000001</v>
      </c>
      <c r="J1771">
        <v>2166.4209999999998</v>
      </c>
      <c r="K1771">
        <v>2405.2370000000001</v>
      </c>
      <c r="L1771">
        <v>2744.174</v>
      </c>
      <c r="M1771">
        <v>2803.5030000000002</v>
      </c>
      <c r="N1771">
        <v>2943.5839999999998</v>
      </c>
      <c r="O1771">
        <v>2970.1990000000001</v>
      </c>
      <c r="P1771">
        <v>10</v>
      </c>
    </row>
    <row r="1772" spans="1:16" x14ac:dyDescent="0.3">
      <c r="A1772" t="s">
        <v>1914</v>
      </c>
      <c r="B1772" t="s">
        <v>28</v>
      </c>
      <c r="C1772" t="s">
        <v>15</v>
      </c>
      <c r="D1772" t="s">
        <v>18</v>
      </c>
      <c r="E1772" t="s">
        <v>82</v>
      </c>
      <c r="F1772">
        <v>1793.2190000000001</v>
      </c>
      <c r="G1772">
        <v>1761.3620000000001</v>
      </c>
      <c r="H1772">
        <v>2057.5309999999999</v>
      </c>
      <c r="I1772">
        <v>2348.4479999999999</v>
      </c>
      <c r="J1772">
        <v>2394.2060000000001</v>
      </c>
      <c r="K1772">
        <v>2738.1390000000001</v>
      </c>
      <c r="L1772">
        <v>2975.1309999999999</v>
      </c>
      <c r="M1772">
        <v>2887.4549999999999</v>
      </c>
      <c r="N1772">
        <v>2437.6849999999999</v>
      </c>
      <c r="O1772">
        <v>2967.2440000000001</v>
      </c>
      <c r="P1772">
        <v>11</v>
      </c>
    </row>
    <row r="1773" spans="1:16" x14ac:dyDescent="0.3">
      <c r="A1773" t="s">
        <v>1915</v>
      </c>
      <c r="B1773" t="s">
        <v>48</v>
      </c>
      <c r="C1773" t="s">
        <v>15</v>
      </c>
      <c r="D1773" t="s">
        <v>18</v>
      </c>
      <c r="E1773" t="s">
        <v>82</v>
      </c>
      <c r="F1773">
        <v>1115.252</v>
      </c>
      <c r="G1773">
        <v>1210.73</v>
      </c>
      <c r="H1773">
        <v>1383.471</v>
      </c>
      <c r="I1773">
        <v>1543.9549999999999</v>
      </c>
      <c r="J1773">
        <v>1556.877</v>
      </c>
      <c r="K1773">
        <v>1717.6690000000001</v>
      </c>
      <c r="L1773">
        <v>1845.394</v>
      </c>
      <c r="M1773">
        <v>2156.8760000000002</v>
      </c>
      <c r="N1773">
        <v>2249.3150000000001</v>
      </c>
      <c r="O1773">
        <v>2535.4079999999999</v>
      </c>
      <c r="P1773">
        <v>12</v>
      </c>
    </row>
    <row r="1774" spans="1:16" x14ac:dyDescent="0.3">
      <c r="A1774" t="s">
        <v>1916</v>
      </c>
      <c r="B1774" t="s">
        <v>49</v>
      </c>
      <c r="C1774" t="s">
        <v>15</v>
      </c>
      <c r="D1774" t="s">
        <v>18</v>
      </c>
      <c r="E1774" t="s">
        <v>82</v>
      </c>
      <c r="F1774">
        <v>1649.6759999999999</v>
      </c>
      <c r="G1774">
        <v>2023.8209999999999</v>
      </c>
      <c r="H1774">
        <v>2286.1</v>
      </c>
      <c r="I1774">
        <v>2183.2080000000001</v>
      </c>
      <c r="J1774">
        <v>1917.6189999999999</v>
      </c>
      <c r="K1774">
        <v>1987.8019999999999</v>
      </c>
      <c r="L1774">
        <v>2095.1280000000002</v>
      </c>
      <c r="M1774">
        <v>2335.3209999999999</v>
      </c>
      <c r="N1774">
        <v>2312.7429999999999</v>
      </c>
      <c r="O1774">
        <v>2446.8829999999998</v>
      </c>
      <c r="P1774">
        <v>13</v>
      </c>
    </row>
    <row r="1775" spans="1:16" x14ac:dyDescent="0.3">
      <c r="A1775" t="s">
        <v>1917</v>
      </c>
      <c r="B1775" t="s">
        <v>50</v>
      </c>
      <c r="C1775" t="s">
        <v>15</v>
      </c>
      <c r="D1775" t="s">
        <v>18</v>
      </c>
      <c r="E1775" t="s">
        <v>82</v>
      </c>
      <c r="F1775">
        <v>2038.3050000000001</v>
      </c>
      <c r="G1775">
        <v>1992.365</v>
      </c>
      <c r="H1775">
        <v>2102.5929999999998</v>
      </c>
      <c r="I1775">
        <v>2147.59</v>
      </c>
      <c r="J1775">
        <v>2198.7179999999998</v>
      </c>
      <c r="K1775">
        <v>2163.877</v>
      </c>
      <c r="L1775">
        <v>2208.3090000000002</v>
      </c>
      <c r="M1775">
        <v>2000.982</v>
      </c>
      <c r="N1775">
        <v>1831.36</v>
      </c>
      <c r="O1775">
        <v>2036.7249999999999</v>
      </c>
      <c r="P1775">
        <v>14</v>
      </c>
    </row>
    <row r="1776" spans="1:16" x14ac:dyDescent="0.3">
      <c r="A1776" t="s">
        <v>1918</v>
      </c>
      <c r="B1776" t="s">
        <v>46</v>
      </c>
      <c r="C1776" t="s">
        <v>15</v>
      </c>
      <c r="D1776" t="s">
        <v>18</v>
      </c>
      <c r="E1776" t="s">
        <v>82</v>
      </c>
      <c r="F1776">
        <v>818.17700000000002</v>
      </c>
      <c r="G1776">
        <v>903.13300000000004</v>
      </c>
      <c r="H1776">
        <v>1023.355</v>
      </c>
      <c r="I1776">
        <v>1210.1079999999999</v>
      </c>
      <c r="J1776">
        <v>1300.5440000000001</v>
      </c>
      <c r="K1776">
        <v>1557.998</v>
      </c>
      <c r="L1776">
        <v>1686.4770000000001</v>
      </c>
      <c r="M1776">
        <v>1803.7449999999999</v>
      </c>
      <c r="N1776">
        <v>1889.4639999999999</v>
      </c>
      <c r="O1776">
        <v>1951.068</v>
      </c>
      <c r="P1776">
        <v>15</v>
      </c>
    </row>
    <row r="1777" spans="1:16" x14ac:dyDescent="0.3">
      <c r="A1777" t="s">
        <v>1919</v>
      </c>
      <c r="B1777" t="s">
        <v>36</v>
      </c>
      <c r="C1777" t="s">
        <v>15</v>
      </c>
      <c r="D1777" t="s">
        <v>18</v>
      </c>
      <c r="E1777" t="s">
        <v>82</v>
      </c>
      <c r="F1777">
        <v>497.44</v>
      </c>
      <c r="G1777">
        <v>475.70400000000001</v>
      </c>
      <c r="H1777">
        <v>493.964</v>
      </c>
      <c r="I1777">
        <v>544.80899999999997</v>
      </c>
      <c r="J1777">
        <v>665.923</v>
      </c>
      <c r="K1777">
        <v>789.43799999999999</v>
      </c>
      <c r="L1777">
        <v>892.61500000000001</v>
      </c>
      <c r="M1777">
        <v>949.56799999999998</v>
      </c>
      <c r="N1777">
        <v>927.41</v>
      </c>
      <c r="O1777">
        <v>1034.6980000000001</v>
      </c>
      <c r="P1777">
        <v>16</v>
      </c>
    </row>
    <row r="1778" spans="1:16" x14ac:dyDescent="0.3">
      <c r="A1778" t="s">
        <v>1920</v>
      </c>
      <c r="B1778" t="s">
        <v>45</v>
      </c>
      <c r="C1778" t="s">
        <v>15</v>
      </c>
      <c r="D1778" t="s">
        <v>18</v>
      </c>
      <c r="E1778" t="s">
        <v>82</v>
      </c>
      <c r="F1778">
        <v>804.029</v>
      </c>
      <c r="G1778">
        <v>763.02300000000002</v>
      </c>
      <c r="H1778">
        <v>769.16200000000003</v>
      </c>
      <c r="I1778">
        <v>844.572</v>
      </c>
      <c r="J1778">
        <v>889.76900000000001</v>
      </c>
      <c r="K1778">
        <v>981.97799999999995</v>
      </c>
      <c r="L1778">
        <v>1006.752</v>
      </c>
      <c r="M1778">
        <v>966.52800000000002</v>
      </c>
      <c r="N1778">
        <v>879.42499999999995</v>
      </c>
      <c r="O1778">
        <v>1030.1890000000001</v>
      </c>
      <c r="P1778">
        <v>17</v>
      </c>
    </row>
    <row r="1779" spans="1:16" x14ac:dyDescent="0.3">
      <c r="A1779" t="s">
        <v>1921</v>
      </c>
      <c r="B1779" t="s">
        <v>33</v>
      </c>
      <c r="C1779" t="s">
        <v>15</v>
      </c>
      <c r="D1779" t="s">
        <v>18</v>
      </c>
      <c r="E1779" t="s">
        <v>82</v>
      </c>
      <c r="F1779">
        <v>1262.74</v>
      </c>
      <c r="G1779">
        <v>1695.0619999999999</v>
      </c>
      <c r="H1779">
        <v>1706.72</v>
      </c>
      <c r="I1779">
        <v>1753.2670000000001</v>
      </c>
      <c r="J1779">
        <v>1814.79</v>
      </c>
      <c r="K1779">
        <v>1790.9949999999999</v>
      </c>
      <c r="L1779">
        <v>1746.7619999999999</v>
      </c>
      <c r="M1779">
        <v>1146.5740000000001</v>
      </c>
      <c r="N1779">
        <v>801.30200000000002</v>
      </c>
      <c r="O1779">
        <v>824.53399999999999</v>
      </c>
      <c r="P1779">
        <v>18</v>
      </c>
    </row>
    <row r="1780" spans="1:16" x14ac:dyDescent="0.3">
      <c r="A1780" t="s">
        <v>1922</v>
      </c>
      <c r="B1780" t="s">
        <v>14</v>
      </c>
      <c r="C1780" t="s">
        <v>15</v>
      </c>
      <c r="D1780" t="s">
        <v>18</v>
      </c>
      <c r="E1780" t="s">
        <v>82</v>
      </c>
      <c r="F1780">
        <v>369.25400000000002</v>
      </c>
      <c r="G1780">
        <v>416.37799999999999</v>
      </c>
      <c r="H1780">
        <v>418.512</v>
      </c>
      <c r="I1780">
        <v>539.42600000000004</v>
      </c>
      <c r="J1780">
        <v>615.87</v>
      </c>
      <c r="K1780">
        <v>613.50699999999995</v>
      </c>
      <c r="L1780">
        <v>732.52099999999996</v>
      </c>
      <c r="M1780">
        <v>869.44100000000003</v>
      </c>
      <c r="N1780">
        <v>782.87800000000004</v>
      </c>
      <c r="O1780">
        <v>703.54499999999996</v>
      </c>
      <c r="P1780">
        <v>19</v>
      </c>
    </row>
    <row r="1781" spans="1:16" x14ac:dyDescent="0.3">
      <c r="A1781" t="s">
        <v>1923</v>
      </c>
      <c r="B1781" t="s">
        <v>51</v>
      </c>
      <c r="C1781" t="s">
        <v>15</v>
      </c>
      <c r="D1781" t="s">
        <v>18</v>
      </c>
      <c r="E1781" t="s">
        <v>82</v>
      </c>
      <c r="F1781">
        <v>247.77600000000001</v>
      </c>
      <c r="G1781">
        <v>254.155</v>
      </c>
      <c r="H1781">
        <v>254.75700000000001</v>
      </c>
      <c r="I1781">
        <v>274.54000000000002</v>
      </c>
      <c r="J1781">
        <v>306.25099999999998</v>
      </c>
      <c r="K1781">
        <v>346.63499999999999</v>
      </c>
      <c r="L1781">
        <v>411.322</v>
      </c>
      <c r="M1781">
        <v>457.08600000000001</v>
      </c>
      <c r="N1781">
        <v>458.70800000000003</v>
      </c>
      <c r="O1781">
        <v>631.51099999999997</v>
      </c>
      <c r="P1781">
        <v>20</v>
      </c>
    </row>
    <row r="1782" spans="1:16" x14ac:dyDescent="0.3">
      <c r="A1782" t="s">
        <v>1924</v>
      </c>
      <c r="B1782" t="s">
        <v>30</v>
      </c>
      <c r="C1782" t="s">
        <v>15</v>
      </c>
      <c r="D1782" t="s">
        <v>18</v>
      </c>
      <c r="E1782" t="s">
        <v>82</v>
      </c>
      <c r="F1782">
        <v>379.37900000000002</v>
      </c>
      <c r="G1782">
        <v>375.73599999999999</v>
      </c>
      <c r="H1782">
        <v>397.101</v>
      </c>
      <c r="I1782">
        <v>439.59</v>
      </c>
      <c r="J1782">
        <v>510.75099999999998</v>
      </c>
      <c r="K1782">
        <v>563.62199999999996</v>
      </c>
      <c r="L1782">
        <v>554.274</v>
      </c>
      <c r="M1782">
        <v>519.10699999999997</v>
      </c>
      <c r="N1782">
        <v>496.50599999999997</v>
      </c>
      <c r="O1782">
        <v>558.30200000000002</v>
      </c>
      <c r="P1782">
        <v>21</v>
      </c>
    </row>
    <row r="1783" spans="1:16" x14ac:dyDescent="0.3">
      <c r="A1783" t="s">
        <v>1925</v>
      </c>
      <c r="B1783" t="s">
        <v>37</v>
      </c>
      <c r="C1783" t="s">
        <v>15</v>
      </c>
      <c r="D1783" t="s">
        <v>18</v>
      </c>
      <c r="E1783" t="s">
        <v>82</v>
      </c>
      <c r="F1783">
        <v>359.983</v>
      </c>
      <c r="G1783">
        <v>374.21600000000001</v>
      </c>
      <c r="H1783">
        <v>396.46199999999999</v>
      </c>
      <c r="I1783">
        <v>418.66300000000001</v>
      </c>
      <c r="J1783">
        <v>430.04899999999998</v>
      </c>
      <c r="K1783">
        <v>438.07799999999997</v>
      </c>
      <c r="L1783">
        <v>481.79</v>
      </c>
      <c r="M1783">
        <v>447.76900000000001</v>
      </c>
      <c r="N1783">
        <v>455.57</v>
      </c>
      <c r="O1783">
        <v>539.62599999999998</v>
      </c>
      <c r="P1783">
        <v>22</v>
      </c>
    </row>
    <row r="1784" spans="1:16" x14ac:dyDescent="0.3">
      <c r="A1784" t="s">
        <v>1926</v>
      </c>
      <c r="B1784" t="s">
        <v>40</v>
      </c>
      <c r="C1784" t="s">
        <v>15</v>
      </c>
      <c r="D1784" t="s">
        <v>18</v>
      </c>
      <c r="E1784" t="s">
        <v>82</v>
      </c>
      <c r="F1784">
        <v>208.21899999999999</v>
      </c>
      <c r="G1784">
        <v>244.48</v>
      </c>
      <c r="H1784">
        <v>301.89499999999998</v>
      </c>
      <c r="I1784">
        <v>282.04000000000002</v>
      </c>
      <c r="J1784">
        <v>350.96899999999999</v>
      </c>
      <c r="K1784">
        <v>405.48500000000001</v>
      </c>
      <c r="L1784">
        <v>459.95</v>
      </c>
      <c r="M1784">
        <v>426.07</v>
      </c>
      <c r="N1784">
        <v>422.11099999999999</v>
      </c>
      <c r="O1784">
        <v>423.21199999999999</v>
      </c>
      <c r="P1784">
        <v>23</v>
      </c>
    </row>
    <row r="1785" spans="1:16" x14ac:dyDescent="0.3">
      <c r="A1785" t="s">
        <v>1927</v>
      </c>
      <c r="B1785" t="s">
        <v>47</v>
      </c>
      <c r="C1785" t="s">
        <v>15</v>
      </c>
      <c r="D1785" t="s">
        <v>18</v>
      </c>
      <c r="E1785" t="s">
        <v>82</v>
      </c>
      <c r="F1785">
        <v>132.77500000000001</v>
      </c>
      <c r="G1785">
        <v>141.58199999999999</v>
      </c>
      <c r="H1785">
        <v>139.72499999999999</v>
      </c>
      <c r="I1785">
        <v>139.18600000000001</v>
      </c>
      <c r="J1785">
        <v>149.03100000000001</v>
      </c>
      <c r="K1785">
        <v>145.91399999999999</v>
      </c>
      <c r="L1785">
        <v>153.60599999999999</v>
      </c>
      <c r="M1785">
        <v>153.60499999999999</v>
      </c>
      <c r="N1785">
        <v>140.661</v>
      </c>
      <c r="O1785">
        <v>164.83199999999999</v>
      </c>
      <c r="P1785">
        <v>24</v>
      </c>
    </row>
    <row r="1786" spans="1:16" x14ac:dyDescent="0.3">
      <c r="A1786" t="s">
        <v>1928</v>
      </c>
      <c r="B1786" t="s">
        <v>43</v>
      </c>
      <c r="C1786" t="s">
        <v>15</v>
      </c>
      <c r="D1786" t="s">
        <v>18</v>
      </c>
      <c r="E1786" t="s">
        <v>82</v>
      </c>
      <c r="F1786">
        <v>106.80800000000001</v>
      </c>
      <c r="G1786">
        <v>111.328</v>
      </c>
      <c r="H1786">
        <v>108.858</v>
      </c>
      <c r="I1786">
        <v>125.479</v>
      </c>
      <c r="J1786">
        <v>170.58799999999999</v>
      </c>
      <c r="K1786">
        <v>164.505</v>
      </c>
      <c r="L1786">
        <v>220.81800000000001</v>
      </c>
      <c r="M1786">
        <v>206.321</v>
      </c>
      <c r="N1786">
        <v>144.94499999999999</v>
      </c>
      <c r="O1786">
        <v>145.28399999999999</v>
      </c>
      <c r="P1786">
        <v>25</v>
      </c>
    </row>
    <row r="1787" spans="1:16" x14ac:dyDescent="0.3">
      <c r="A1787" t="s">
        <v>1929</v>
      </c>
      <c r="B1787" t="s">
        <v>27</v>
      </c>
      <c r="C1787" t="s">
        <v>15</v>
      </c>
      <c r="D1787" t="s">
        <v>18</v>
      </c>
      <c r="E1787" t="s">
        <v>82</v>
      </c>
      <c r="F1787">
        <v>40.892000000000003</v>
      </c>
      <c r="G1787">
        <v>137.02500000000001</v>
      </c>
      <c r="H1787">
        <v>119.43</v>
      </c>
      <c r="I1787">
        <v>119.54900000000001</v>
      </c>
      <c r="J1787">
        <v>122.476</v>
      </c>
      <c r="K1787">
        <v>99.29</v>
      </c>
      <c r="L1787">
        <v>114.96</v>
      </c>
      <c r="M1787">
        <v>106.42700000000001</v>
      </c>
      <c r="N1787">
        <v>142.41300000000001</v>
      </c>
      <c r="O1787">
        <v>104.304</v>
      </c>
      <c r="P1787">
        <v>26</v>
      </c>
    </row>
    <row r="1788" spans="1:16" x14ac:dyDescent="0.3">
      <c r="A1788" t="s">
        <v>1930</v>
      </c>
      <c r="B1788" t="s">
        <v>23</v>
      </c>
      <c r="C1788" t="s">
        <v>15</v>
      </c>
      <c r="D1788" t="s">
        <v>18</v>
      </c>
      <c r="E1788" t="s">
        <v>82</v>
      </c>
      <c r="F1788">
        <v>39.494</v>
      </c>
      <c r="G1788">
        <v>40.537999999999997</v>
      </c>
      <c r="H1788">
        <v>40.207999999999998</v>
      </c>
      <c r="I1788">
        <v>41.078000000000003</v>
      </c>
      <c r="J1788">
        <v>44.524000000000001</v>
      </c>
      <c r="K1788">
        <v>46.777999999999999</v>
      </c>
      <c r="L1788">
        <v>54.945999999999998</v>
      </c>
      <c r="M1788">
        <v>46.98</v>
      </c>
      <c r="N1788">
        <v>45.749000000000002</v>
      </c>
      <c r="O1788">
        <v>68.283000000000001</v>
      </c>
      <c r="P1788">
        <v>27</v>
      </c>
    </row>
    <row r="1789" spans="1:16" x14ac:dyDescent="0.3">
      <c r="A1789" t="s">
        <v>1931</v>
      </c>
      <c r="B1789" t="s">
        <v>32</v>
      </c>
      <c r="C1789" t="s">
        <v>15</v>
      </c>
      <c r="D1789" t="s">
        <v>18</v>
      </c>
      <c r="E1789" t="s">
        <v>82</v>
      </c>
      <c r="F1789">
        <v>58.085999999999999</v>
      </c>
      <c r="G1789">
        <v>61.902000000000001</v>
      </c>
      <c r="H1789">
        <v>61.606000000000002</v>
      </c>
      <c r="I1789">
        <v>60.902999999999999</v>
      </c>
      <c r="J1789">
        <v>63.198</v>
      </c>
      <c r="K1789">
        <v>61.399000000000001</v>
      </c>
      <c r="L1789">
        <v>67.382000000000005</v>
      </c>
      <c r="M1789">
        <v>66.548000000000002</v>
      </c>
      <c r="N1789">
        <v>62.351999999999997</v>
      </c>
      <c r="O1789">
        <v>64.194000000000003</v>
      </c>
      <c r="P1789">
        <v>28</v>
      </c>
    </row>
    <row r="1790" spans="1:16" x14ac:dyDescent="0.3">
      <c r="A1790" t="s">
        <v>1932</v>
      </c>
      <c r="B1790" t="s">
        <v>38</v>
      </c>
      <c r="C1790" t="s">
        <v>15</v>
      </c>
      <c r="D1790" t="s">
        <v>18</v>
      </c>
      <c r="E1790" t="s">
        <v>82</v>
      </c>
      <c r="F1790">
        <v>61.304000000000002</v>
      </c>
      <c r="G1790">
        <v>64.174999999999997</v>
      </c>
      <c r="H1790">
        <v>59.871000000000002</v>
      </c>
      <c r="I1790">
        <v>54.981999999999999</v>
      </c>
      <c r="J1790">
        <v>54.128</v>
      </c>
      <c r="K1790">
        <v>54.866</v>
      </c>
      <c r="L1790">
        <v>53.011000000000003</v>
      </c>
      <c r="M1790">
        <v>55.456000000000003</v>
      </c>
      <c r="N1790">
        <v>52.651000000000003</v>
      </c>
      <c r="O1790">
        <v>54.895000000000003</v>
      </c>
      <c r="P1790">
        <v>29</v>
      </c>
    </row>
    <row r="1791" spans="1:16" x14ac:dyDescent="0.3">
      <c r="A1791" t="s">
        <v>1933</v>
      </c>
      <c r="B1791" t="s">
        <v>52</v>
      </c>
      <c r="C1791" t="s">
        <v>15</v>
      </c>
      <c r="D1791" t="s">
        <v>18</v>
      </c>
      <c r="E1791" t="s">
        <v>82</v>
      </c>
      <c r="F1791">
        <v>39.822000000000003</v>
      </c>
      <c r="G1791">
        <v>42.636000000000003</v>
      </c>
      <c r="H1791">
        <v>42.347999999999999</v>
      </c>
      <c r="I1791">
        <v>38.119999999999997</v>
      </c>
      <c r="J1791">
        <v>39.667999999999999</v>
      </c>
      <c r="K1791">
        <v>43.883000000000003</v>
      </c>
      <c r="L1791">
        <v>43.595999999999997</v>
      </c>
      <c r="M1791">
        <v>46.182000000000002</v>
      </c>
      <c r="N1791">
        <v>43.491999999999997</v>
      </c>
      <c r="O1791">
        <v>47.460999999999999</v>
      </c>
      <c r="P1791">
        <v>30</v>
      </c>
    </row>
    <row r="1792" spans="1:16" x14ac:dyDescent="0.3">
      <c r="A1792" t="s">
        <v>1934</v>
      </c>
      <c r="B1792" t="s">
        <v>26</v>
      </c>
      <c r="C1792" t="s">
        <v>15</v>
      </c>
      <c r="D1792" t="s">
        <v>18</v>
      </c>
      <c r="E1792" t="s">
        <v>82</v>
      </c>
      <c r="F1792">
        <v>29.297999999999998</v>
      </c>
      <c r="G1792">
        <v>31.824000000000002</v>
      </c>
      <c r="H1792">
        <v>29.861999999999998</v>
      </c>
      <c r="I1792">
        <v>34.341000000000001</v>
      </c>
      <c r="J1792">
        <v>27.853999999999999</v>
      </c>
      <c r="K1792">
        <v>30.72</v>
      </c>
      <c r="L1792">
        <v>34.268999999999998</v>
      </c>
      <c r="M1792">
        <v>37.101999999999997</v>
      </c>
      <c r="N1792">
        <v>37.789000000000001</v>
      </c>
      <c r="O1792">
        <v>39.463000000000001</v>
      </c>
      <c r="P1792">
        <v>31</v>
      </c>
    </row>
    <row r="1793" spans="1:16" x14ac:dyDescent="0.3">
      <c r="A1793" t="s">
        <v>1935</v>
      </c>
      <c r="B1793" t="s">
        <v>24</v>
      </c>
      <c r="C1793" t="s">
        <v>15</v>
      </c>
      <c r="D1793" t="s">
        <v>18</v>
      </c>
      <c r="E1793" t="s">
        <v>82</v>
      </c>
      <c r="F1793">
        <v>26.818999999999999</v>
      </c>
      <c r="G1793">
        <v>29.529</v>
      </c>
      <c r="H1793">
        <v>31.547999999999998</v>
      </c>
      <c r="I1793">
        <v>31.722000000000001</v>
      </c>
      <c r="J1793">
        <v>34.325000000000003</v>
      </c>
      <c r="K1793">
        <v>33.49</v>
      </c>
      <c r="L1793">
        <v>28.675000000000001</v>
      </c>
      <c r="M1793">
        <v>33.787999999999997</v>
      </c>
      <c r="N1793">
        <v>35.677</v>
      </c>
      <c r="O1793">
        <v>36.628</v>
      </c>
      <c r="P1793">
        <v>32</v>
      </c>
    </row>
    <row r="1794" spans="1:16" x14ac:dyDescent="0.3">
      <c r="A1794" t="s">
        <v>1936</v>
      </c>
      <c r="B1794" t="s">
        <v>39</v>
      </c>
      <c r="C1794" t="s">
        <v>15</v>
      </c>
      <c r="D1794" t="s">
        <v>18</v>
      </c>
      <c r="E1794" t="s">
        <v>83</v>
      </c>
      <c r="F1794">
        <v>40127.188000000002</v>
      </c>
      <c r="G1794">
        <v>34391.317999999999</v>
      </c>
      <c r="H1794">
        <v>43179.148000000001</v>
      </c>
      <c r="I1794">
        <v>48618.809000000001</v>
      </c>
      <c r="J1794">
        <v>36041.038999999997</v>
      </c>
      <c r="K1794">
        <v>58400.171000000002</v>
      </c>
      <c r="L1794">
        <v>72403.111000000004</v>
      </c>
      <c r="M1794">
        <v>67913</v>
      </c>
      <c r="N1794">
        <v>67921.948999999993</v>
      </c>
      <c r="O1794">
        <v>81736.298999999999</v>
      </c>
      <c r="P1794">
        <v>1</v>
      </c>
    </row>
    <row r="1795" spans="1:16" x14ac:dyDescent="0.3">
      <c r="A1795" t="s">
        <v>1937</v>
      </c>
      <c r="B1795" t="s">
        <v>35</v>
      </c>
      <c r="C1795" t="s">
        <v>15</v>
      </c>
      <c r="D1795" t="s">
        <v>18</v>
      </c>
      <c r="E1795" t="s">
        <v>83</v>
      </c>
      <c r="F1795">
        <v>46545.444000000003</v>
      </c>
      <c r="G1795">
        <v>50984.09</v>
      </c>
      <c r="H1795">
        <v>50304.749000000003</v>
      </c>
      <c r="I1795">
        <v>55226.892999999996</v>
      </c>
      <c r="J1795">
        <v>62034.752</v>
      </c>
      <c r="K1795">
        <v>66293.815000000002</v>
      </c>
      <c r="L1795">
        <v>68748.543999999994</v>
      </c>
      <c r="M1795">
        <v>68463.081999999995</v>
      </c>
      <c r="N1795">
        <v>66109.251999999993</v>
      </c>
      <c r="O1795">
        <v>74814.301999999996</v>
      </c>
      <c r="P1795">
        <v>2</v>
      </c>
    </row>
    <row r="1796" spans="1:16" x14ac:dyDescent="0.3">
      <c r="A1796" t="s">
        <v>1938</v>
      </c>
      <c r="B1796" t="s">
        <v>31</v>
      </c>
      <c r="C1796" t="s">
        <v>15</v>
      </c>
      <c r="D1796" t="s">
        <v>18</v>
      </c>
      <c r="E1796" t="s">
        <v>83</v>
      </c>
      <c r="F1796">
        <v>33359.925000000003</v>
      </c>
      <c r="G1796">
        <v>27649.378000000001</v>
      </c>
      <c r="H1796">
        <v>33275.197</v>
      </c>
      <c r="I1796">
        <v>36717.410000000003</v>
      </c>
      <c r="J1796">
        <v>28901.525000000001</v>
      </c>
      <c r="K1796">
        <v>45927.497000000003</v>
      </c>
      <c r="L1796">
        <v>59238.266000000003</v>
      </c>
      <c r="M1796">
        <v>44264.47</v>
      </c>
      <c r="N1796">
        <v>46203.951999999997</v>
      </c>
      <c r="O1796">
        <v>51640.197999999997</v>
      </c>
      <c r="P1796">
        <v>3</v>
      </c>
    </row>
    <row r="1797" spans="1:16" x14ac:dyDescent="0.3">
      <c r="A1797" t="s">
        <v>1939</v>
      </c>
      <c r="B1797" t="s">
        <v>48</v>
      </c>
      <c r="C1797" t="s">
        <v>15</v>
      </c>
      <c r="D1797" t="s">
        <v>18</v>
      </c>
      <c r="E1797" t="s">
        <v>83</v>
      </c>
      <c r="F1797">
        <v>47048.44</v>
      </c>
      <c r="G1797">
        <v>45065.805999999997</v>
      </c>
      <c r="H1797">
        <v>40106.872000000003</v>
      </c>
      <c r="I1797">
        <v>45903.826999999997</v>
      </c>
      <c r="J1797">
        <v>35404.499000000003</v>
      </c>
      <c r="K1797">
        <v>34544.432999999997</v>
      </c>
      <c r="L1797">
        <v>33037.779000000002</v>
      </c>
      <c r="M1797">
        <v>40618.684999999998</v>
      </c>
      <c r="N1797">
        <v>47662.34</v>
      </c>
      <c r="O1797">
        <v>47987.125999999997</v>
      </c>
      <c r="P1797">
        <v>4</v>
      </c>
    </row>
    <row r="1798" spans="1:16" x14ac:dyDescent="0.3">
      <c r="A1798" t="s">
        <v>1940</v>
      </c>
      <c r="B1798" t="s">
        <v>34</v>
      </c>
      <c r="C1798" t="s">
        <v>15</v>
      </c>
      <c r="D1798" t="s">
        <v>18</v>
      </c>
      <c r="E1798" t="s">
        <v>83</v>
      </c>
      <c r="F1798">
        <v>23507.93</v>
      </c>
      <c r="G1798">
        <v>23585.626</v>
      </c>
      <c r="H1798">
        <v>24454.442999999999</v>
      </c>
      <c r="I1798">
        <v>28049.744999999999</v>
      </c>
      <c r="J1798">
        <v>31190.86</v>
      </c>
      <c r="K1798">
        <v>33452.985000000001</v>
      </c>
      <c r="L1798">
        <v>35523.328999999998</v>
      </c>
      <c r="M1798">
        <v>38719.447</v>
      </c>
      <c r="N1798">
        <v>37968.483</v>
      </c>
      <c r="O1798">
        <v>45874.392</v>
      </c>
      <c r="P1798">
        <v>5</v>
      </c>
    </row>
    <row r="1799" spans="1:16" x14ac:dyDescent="0.3">
      <c r="A1799" t="s">
        <v>1941</v>
      </c>
      <c r="B1799" t="s">
        <v>29</v>
      </c>
      <c r="C1799" t="s">
        <v>15</v>
      </c>
      <c r="D1799" t="s">
        <v>18</v>
      </c>
      <c r="E1799" t="s">
        <v>83</v>
      </c>
      <c r="F1799">
        <v>41570.171999999999</v>
      </c>
      <c r="G1799">
        <v>42666.146000000001</v>
      </c>
      <c r="H1799">
        <v>42276.512000000002</v>
      </c>
      <c r="I1799">
        <v>41046.470999999998</v>
      </c>
      <c r="J1799">
        <v>42960.843999999997</v>
      </c>
      <c r="K1799">
        <v>41680.633999999998</v>
      </c>
      <c r="L1799">
        <v>41266.631999999998</v>
      </c>
      <c r="M1799">
        <v>40740.027999999998</v>
      </c>
      <c r="N1799">
        <v>40034.459000000003</v>
      </c>
      <c r="O1799">
        <v>45158.247000000003</v>
      </c>
      <c r="P1799">
        <v>6</v>
      </c>
    </row>
    <row r="1800" spans="1:16" x14ac:dyDescent="0.3">
      <c r="A1800" t="s">
        <v>1942</v>
      </c>
      <c r="B1800" t="s">
        <v>50</v>
      </c>
      <c r="C1800" t="s">
        <v>15</v>
      </c>
      <c r="D1800" t="s">
        <v>18</v>
      </c>
      <c r="E1800" t="s">
        <v>83</v>
      </c>
      <c r="F1800">
        <v>56598.286999999997</v>
      </c>
      <c r="G1800">
        <v>49424.427000000003</v>
      </c>
      <c r="H1800">
        <v>48226.707000000002</v>
      </c>
      <c r="I1800">
        <v>55454.25</v>
      </c>
      <c r="J1800">
        <v>42186.169000000002</v>
      </c>
      <c r="K1800">
        <v>35973.294999999998</v>
      </c>
      <c r="L1800">
        <v>32289.815999999999</v>
      </c>
      <c r="M1800">
        <v>43867.124000000003</v>
      </c>
      <c r="N1800">
        <v>37911.684000000001</v>
      </c>
      <c r="O1800">
        <v>44307.074999999997</v>
      </c>
      <c r="P1800">
        <v>7</v>
      </c>
    </row>
    <row r="1801" spans="1:16" x14ac:dyDescent="0.3">
      <c r="A1801" t="s">
        <v>1943</v>
      </c>
      <c r="B1801" t="s">
        <v>33</v>
      </c>
      <c r="C1801" t="s">
        <v>15</v>
      </c>
      <c r="D1801" t="s">
        <v>18</v>
      </c>
      <c r="E1801" t="s">
        <v>83</v>
      </c>
      <c r="F1801">
        <v>30226.232</v>
      </c>
      <c r="G1801">
        <v>14957.74</v>
      </c>
      <c r="H1801">
        <v>21838.32</v>
      </c>
      <c r="I1801">
        <v>26034.482</v>
      </c>
      <c r="J1801">
        <v>7040.6880000000001</v>
      </c>
      <c r="K1801">
        <v>31180.306</v>
      </c>
      <c r="L1801">
        <v>35472.642</v>
      </c>
      <c r="M1801">
        <v>25616.123</v>
      </c>
      <c r="N1801">
        <v>22646.67</v>
      </c>
      <c r="O1801">
        <v>34668.482000000004</v>
      </c>
      <c r="P1801">
        <v>8</v>
      </c>
    </row>
    <row r="1802" spans="1:16" x14ac:dyDescent="0.3">
      <c r="A1802" t="s">
        <v>1944</v>
      </c>
      <c r="B1802" t="s">
        <v>40</v>
      </c>
      <c r="C1802" t="s">
        <v>15</v>
      </c>
      <c r="D1802" t="s">
        <v>18</v>
      </c>
      <c r="E1802" t="s">
        <v>83</v>
      </c>
      <c r="F1802">
        <v>23096.484</v>
      </c>
      <c r="G1802">
        <v>13386.386</v>
      </c>
      <c r="H1802">
        <v>19134.853999999999</v>
      </c>
      <c r="I1802">
        <v>20497.885999999999</v>
      </c>
      <c r="J1802">
        <v>2511.2240000000002</v>
      </c>
      <c r="K1802">
        <v>14489.064</v>
      </c>
      <c r="L1802">
        <v>31637.867999999999</v>
      </c>
      <c r="M1802">
        <v>19818.641</v>
      </c>
      <c r="N1802">
        <v>23471.352999999999</v>
      </c>
      <c r="O1802">
        <v>32272.887999999999</v>
      </c>
      <c r="P1802">
        <v>9</v>
      </c>
    </row>
    <row r="1803" spans="1:16" x14ac:dyDescent="0.3">
      <c r="A1803" t="s">
        <v>1945</v>
      </c>
      <c r="B1803" t="s">
        <v>42</v>
      </c>
      <c r="C1803" t="s">
        <v>15</v>
      </c>
      <c r="D1803" t="s">
        <v>18</v>
      </c>
      <c r="E1803" t="s">
        <v>83</v>
      </c>
      <c r="F1803">
        <v>11275.075999999999</v>
      </c>
      <c r="G1803">
        <v>11568.93</v>
      </c>
      <c r="H1803">
        <v>12151.81</v>
      </c>
      <c r="I1803">
        <v>14339.553</v>
      </c>
      <c r="J1803">
        <v>16677.647000000001</v>
      </c>
      <c r="K1803">
        <v>18780.675999999999</v>
      </c>
      <c r="L1803">
        <v>20560.438999999998</v>
      </c>
      <c r="M1803">
        <v>20199.43</v>
      </c>
      <c r="N1803">
        <v>19799.044000000002</v>
      </c>
      <c r="O1803">
        <v>23162.205999999998</v>
      </c>
      <c r="P1803">
        <v>10</v>
      </c>
    </row>
    <row r="1804" spans="1:16" x14ac:dyDescent="0.3">
      <c r="A1804" t="s">
        <v>1946</v>
      </c>
      <c r="B1804" t="s">
        <v>44</v>
      </c>
      <c r="C1804" t="s">
        <v>15</v>
      </c>
      <c r="D1804" t="s">
        <v>18</v>
      </c>
      <c r="E1804" t="s">
        <v>83</v>
      </c>
      <c r="F1804">
        <v>7165.3429999999998</v>
      </c>
      <c r="G1804">
        <v>6342.16</v>
      </c>
      <c r="H1804">
        <v>6792.8339999999998</v>
      </c>
      <c r="I1804">
        <v>7951.4049999999997</v>
      </c>
      <c r="J1804">
        <v>9386.3649999999998</v>
      </c>
      <c r="K1804">
        <v>10651.074000000001</v>
      </c>
      <c r="L1804">
        <v>12290.538</v>
      </c>
      <c r="M1804">
        <v>12778.992</v>
      </c>
      <c r="N1804">
        <v>11595.77</v>
      </c>
      <c r="O1804">
        <v>14066.741</v>
      </c>
      <c r="P1804">
        <v>11</v>
      </c>
    </row>
    <row r="1805" spans="1:16" x14ac:dyDescent="0.3">
      <c r="A1805" t="s">
        <v>1947</v>
      </c>
      <c r="B1805" t="s">
        <v>41</v>
      </c>
      <c r="C1805" t="s">
        <v>15</v>
      </c>
      <c r="D1805" t="s">
        <v>18</v>
      </c>
      <c r="E1805" t="s">
        <v>83</v>
      </c>
      <c r="F1805">
        <v>7343.643</v>
      </c>
      <c r="G1805">
        <v>7155.5450000000001</v>
      </c>
      <c r="H1805">
        <v>7521.1109999999999</v>
      </c>
      <c r="I1805">
        <v>8905.6939999999995</v>
      </c>
      <c r="J1805">
        <v>9309.9809999999998</v>
      </c>
      <c r="K1805">
        <v>10481.036</v>
      </c>
      <c r="L1805">
        <v>11067.665000000001</v>
      </c>
      <c r="M1805">
        <v>10753.393</v>
      </c>
      <c r="N1805">
        <v>11364.816999999999</v>
      </c>
      <c r="O1805">
        <v>11474.249</v>
      </c>
      <c r="P1805">
        <v>12</v>
      </c>
    </row>
    <row r="1806" spans="1:16" x14ac:dyDescent="0.3">
      <c r="A1806" t="s">
        <v>1948</v>
      </c>
      <c r="B1806" t="s">
        <v>22</v>
      </c>
      <c r="C1806" t="s">
        <v>15</v>
      </c>
      <c r="D1806" t="s">
        <v>18</v>
      </c>
      <c r="E1806" t="s">
        <v>83</v>
      </c>
      <c r="F1806">
        <v>4358.1949999999997</v>
      </c>
      <c r="G1806">
        <v>4275.6130000000003</v>
      </c>
      <c r="H1806">
        <v>5350.2079999999996</v>
      </c>
      <c r="I1806">
        <v>6313.6350000000002</v>
      </c>
      <c r="J1806">
        <v>6352.6509999999998</v>
      </c>
      <c r="K1806">
        <v>7015.3469999999998</v>
      </c>
      <c r="L1806">
        <v>7517.6729999999998</v>
      </c>
      <c r="M1806">
        <v>9434.8250000000007</v>
      </c>
      <c r="N1806">
        <v>9387.1740000000009</v>
      </c>
      <c r="O1806">
        <v>11354.902</v>
      </c>
      <c r="P1806">
        <v>13</v>
      </c>
    </row>
    <row r="1807" spans="1:16" x14ac:dyDescent="0.3">
      <c r="A1807" t="s">
        <v>1949</v>
      </c>
      <c r="B1807" t="s">
        <v>25</v>
      </c>
      <c r="C1807" t="s">
        <v>15</v>
      </c>
      <c r="D1807" t="s">
        <v>18</v>
      </c>
      <c r="E1807" t="s">
        <v>83</v>
      </c>
      <c r="F1807">
        <v>6042.9849999999997</v>
      </c>
      <c r="G1807">
        <v>6894.8630000000003</v>
      </c>
      <c r="H1807">
        <v>7527.3019999999997</v>
      </c>
      <c r="I1807">
        <v>8770.8950000000004</v>
      </c>
      <c r="J1807">
        <v>10080.574000000001</v>
      </c>
      <c r="K1807">
        <v>10494.806</v>
      </c>
      <c r="L1807">
        <v>10908.492</v>
      </c>
      <c r="M1807">
        <v>9585.6280000000006</v>
      </c>
      <c r="N1807">
        <v>8812.7090000000007</v>
      </c>
      <c r="O1807">
        <v>10722.902</v>
      </c>
      <c r="P1807">
        <v>14</v>
      </c>
    </row>
    <row r="1808" spans="1:16" x14ac:dyDescent="0.3">
      <c r="A1808" t="s">
        <v>1950</v>
      </c>
      <c r="B1808" t="s">
        <v>47</v>
      </c>
      <c r="C1808" t="s">
        <v>15</v>
      </c>
      <c r="D1808" t="s">
        <v>18</v>
      </c>
      <c r="E1808" t="s">
        <v>83</v>
      </c>
      <c r="F1808">
        <v>35993.283000000003</v>
      </c>
      <c r="G1808">
        <v>39959.165999999997</v>
      </c>
      <c r="H1808">
        <v>26008.99</v>
      </c>
      <c r="I1808">
        <v>23957.96</v>
      </c>
      <c r="J1808">
        <v>26666.953000000001</v>
      </c>
      <c r="K1808">
        <v>12833.883</v>
      </c>
      <c r="L1808">
        <v>11661.972</v>
      </c>
      <c r="M1808">
        <v>11761.895</v>
      </c>
      <c r="N1808">
        <v>13483.041999999999</v>
      </c>
      <c r="O1808">
        <v>10397.09</v>
      </c>
      <c r="P1808">
        <v>15</v>
      </c>
    </row>
    <row r="1809" spans="1:16" x14ac:dyDescent="0.3">
      <c r="A1809" t="s">
        <v>1951</v>
      </c>
      <c r="B1809" t="s">
        <v>28</v>
      </c>
      <c r="C1809" t="s">
        <v>15</v>
      </c>
      <c r="D1809" t="s">
        <v>18</v>
      </c>
      <c r="E1809" t="s">
        <v>83</v>
      </c>
      <c r="F1809">
        <v>3414.5920000000001</v>
      </c>
      <c r="G1809">
        <v>3511.268</v>
      </c>
      <c r="H1809">
        <v>4097.2539999999999</v>
      </c>
      <c r="I1809">
        <v>5176.9809999999998</v>
      </c>
      <c r="J1809">
        <v>6134.1509999999998</v>
      </c>
      <c r="K1809">
        <v>6564.11</v>
      </c>
      <c r="L1809">
        <v>7360.973</v>
      </c>
      <c r="M1809">
        <v>8150.8370000000004</v>
      </c>
      <c r="N1809">
        <v>8249.2810000000009</v>
      </c>
      <c r="O1809">
        <v>9294.2340000000004</v>
      </c>
      <c r="P1809">
        <v>16</v>
      </c>
    </row>
    <row r="1810" spans="1:16" x14ac:dyDescent="0.3">
      <c r="A1810" t="s">
        <v>1952</v>
      </c>
      <c r="B1810" t="s">
        <v>37</v>
      </c>
      <c r="C1810" t="s">
        <v>15</v>
      </c>
      <c r="D1810" t="s">
        <v>18</v>
      </c>
      <c r="E1810" t="s">
        <v>83</v>
      </c>
      <c r="F1810">
        <v>5678.1019999999999</v>
      </c>
      <c r="G1810">
        <v>6067.2610000000004</v>
      </c>
      <c r="H1810">
        <v>6337.7759999999998</v>
      </c>
      <c r="I1810">
        <v>7252.48</v>
      </c>
      <c r="J1810">
        <v>7683.3689999999997</v>
      </c>
      <c r="K1810">
        <v>8537.9390000000003</v>
      </c>
      <c r="L1810">
        <v>9254.9009999999998</v>
      </c>
      <c r="M1810">
        <v>8356.8979999999992</v>
      </c>
      <c r="N1810">
        <v>7745.3190000000004</v>
      </c>
      <c r="O1810">
        <v>9032.9509999999991</v>
      </c>
      <c r="P1810">
        <v>17</v>
      </c>
    </row>
    <row r="1811" spans="1:16" x14ac:dyDescent="0.3">
      <c r="A1811" t="s">
        <v>1953</v>
      </c>
      <c r="B1811" t="s">
        <v>36</v>
      </c>
      <c r="C1811" t="s">
        <v>15</v>
      </c>
      <c r="D1811" t="s">
        <v>18</v>
      </c>
      <c r="E1811" t="s">
        <v>83</v>
      </c>
      <c r="F1811">
        <v>3009.7710000000002</v>
      </c>
      <c r="G1811">
        <v>3081.23</v>
      </c>
      <c r="H1811">
        <v>3273.7779999999998</v>
      </c>
      <c r="I1811">
        <v>4000.0479999999998</v>
      </c>
      <c r="J1811">
        <v>4321.3149999999996</v>
      </c>
      <c r="K1811">
        <v>4650.6959999999999</v>
      </c>
      <c r="L1811">
        <v>5025.21</v>
      </c>
      <c r="M1811">
        <v>4971.0379999999996</v>
      </c>
      <c r="N1811">
        <v>5549.4690000000001</v>
      </c>
      <c r="O1811">
        <v>6203.62</v>
      </c>
      <c r="P1811">
        <v>18</v>
      </c>
    </row>
    <row r="1812" spans="1:16" x14ac:dyDescent="0.3">
      <c r="A1812" t="s">
        <v>1954</v>
      </c>
      <c r="B1812" t="s">
        <v>46</v>
      </c>
      <c r="C1812" t="s">
        <v>15</v>
      </c>
      <c r="D1812" t="s">
        <v>18</v>
      </c>
      <c r="E1812" t="s">
        <v>83</v>
      </c>
      <c r="F1812">
        <v>3276.3690000000001</v>
      </c>
      <c r="G1812">
        <v>3329.7959999999998</v>
      </c>
      <c r="H1812">
        <v>3544.451</v>
      </c>
      <c r="I1812">
        <v>3957.433</v>
      </c>
      <c r="J1812">
        <v>4430.6289999999999</v>
      </c>
      <c r="K1812">
        <v>4298.99</v>
      </c>
      <c r="L1812">
        <v>4638.3620000000001</v>
      </c>
      <c r="M1812">
        <v>5003.8540000000003</v>
      </c>
      <c r="N1812">
        <v>5158.9549999999999</v>
      </c>
      <c r="O1812">
        <v>5609.8310000000001</v>
      </c>
      <c r="P1812">
        <v>19</v>
      </c>
    </row>
    <row r="1813" spans="1:16" x14ac:dyDescent="0.3">
      <c r="A1813" t="s">
        <v>1955</v>
      </c>
      <c r="B1813" t="s">
        <v>49</v>
      </c>
      <c r="C1813" t="s">
        <v>15</v>
      </c>
      <c r="D1813" t="s">
        <v>18</v>
      </c>
      <c r="E1813" t="s">
        <v>83</v>
      </c>
      <c r="F1813">
        <v>2291.902</v>
      </c>
      <c r="G1813">
        <v>2350.6010000000001</v>
      </c>
      <c r="H1813">
        <v>2282.556</v>
      </c>
      <c r="I1813">
        <v>2542.259</v>
      </c>
      <c r="J1813">
        <v>2976.3490000000002</v>
      </c>
      <c r="K1813">
        <v>4052.855</v>
      </c>
      <c r="L1813">
        <v>4583.3440000000001</v>
      </c>
      <c r="M1813">
        <v>4058.94</v>
      </c>
      <c r="N1813">
        <v>3444.99</v>
      </c>
      <c r="O1813">
        <v>4199.2219999999998</v>
      </c>
      <c r="P1813">
        <v>20</v>
      </c>
    </row>
    <row r="1814" spans="1:16" x14ac:dyDescent="0.3">
      <c r="A1814" t="s">
        <v>1956</v>
      </c>
      <c r="B1814" t="s">
        <v>27</v>
      </c>
      <c r="C1814" t="s">
        <v>15</v>
      </c>
      <c r="D1814" t="s">
        <v>18</v>
      </c>
      <c r="E1814" t="s">
        <v>83</v>
      </c>
      <c r="F1814">
        <v>16980.289000000001</v>
      </c>
      <c r="G1814">
        <v>16662.612000000001</v>
      </c>
      <c r="H1814">
        <v>12076.532999999999</v>
      </c>
      <c r="I1814">
        <v>12671.446</v>
      </c>
      <c r="J1814">
        <v>13828.035</v>
      </c>
      <c r="K1814">
        <v>5353.5110000000004</v>
      </c>
      <c r="L1814">
        <v>5243.2839999999997</v>
      </c>
      <c r="M1814">
        <v>4637.7240000000002</v>
      </c>
      <c r="N1814">
        <v>3565.6080000000002</v>
      </c>
      <c r="O1814">
        <v>3226.748</v>
      </c>
      <c r="P1814">
        <v>21</v>
      </c>
    </row>
    <row r="1815" spans="1:16" x14ac:dyDescent="0.3">
      <c r="A1815" t="s">
        <v>1957</v>
      </c>
      <c r="B1815" t="s">
        <v>14</v>
      </c>
      <c r="C1815" t="s">
        <v>15</v>
      </c>
      <c r="D1815" t="s">
        <v>18</v>
      </c>
      <c r="E1815" t="s">
        <v>83</v>
      </c>
      <c r="F1815">
        <v>809.98900000000003</v>
      </c>
      <c r="G1815">
        <v>1125.521</v>
      </c>
      <c r="H1815">
        <v>1371.8340000000001</v>
      </c>
      <c r="I1815">
        <v>1540.549</v>
      </c>
      <c r="J1815">
        <v>2286.038</v>
      </c>
      <c r="K1815">
        <v>2681.0459999999998</v>
      </c>
      <c r="L1815">
        <v>2355.326</v>
      </c>
      <c r="M1815">
        <v>2368.9569999999999</v>
      </c>
      <c r="N1815">
        <v>2063.5509999999999</v>
      </c>
      <c r="O1815">
        <v>2457.067</v>
      </c>
      <c r="P1815">
        <v>22</v>
      </c>
    </row>
    <row r="1816" spans="1:16" x14ac:dyDescent="0.3">
      <c r="A1816" t="s">
        <v>1958</v>
      </c>
      <c r="B1816" t="s">
        <v>38</v>
      </c>
      <c r="C1816" t="s">
        <v>15</v>
      </c>
      <c r="D1816" t="s">
        <v>18</v>
      </c>
      <c r="E1816" t="s">
        <v>83</v>
      </c>
      <c r="F1816">
        <v>771.00900000000001</v>
      </c>
      <c r="G1816">
        <v>761.45500000000004</v>
      </c>
      <c r="H1816">
        <v>875.69200000000001</v>
      </c>
      <c r="I1816">
        <v>1024.174</v>
      </c>
      <c r="J1816">
        <v>1107.3710000000001</v>
      </c>
      <c r="K1816">
        <v>1140.7529999999999</v>
      </c>
      <c r="L1816">
        <v>1356.624</v>
      </c>
      <c r="M1816">
        <v>1421.9179999999999</v>
      </c>
      <c r="N1816">
        <v>1608.1769999999999</v>
      </c>
      <c r="O1816">
        <v>1803.721</v>
      </c>
      <c r="P1816">
        <v>23</v>
      </c>
    </row>
    <row r="1817" spans="1:16" x14ac:dyDescent="0.3">
      <c r="A1817" t="s">
        <v>1959</v>
      </c>
      <c r="B1817" t="s">
        <v>30</v>
      </c>
      <c r="C1817" t="s">
        <v>15</v>
      </c>
      <c r="D1817" t="s">
        <v>18</v>
      </c>
      <c r="E1817" t="s">
        <v>83</v>
      </c>
      <c r="F1817">
        <v>766.03800000000001</v>
      </c>
      <c r="G1817">
        <v>842.15200000000004</v>
      </c>
      <c r="H1817">
        <v>858.59699999999998</v>
      </c>
      <c r="I1817">
        <v>996.15200000000004</v>
      </c>
      <c r="J1817">
        <v>1118.7349999999999</v>
      </c>
      <c r="K1817">
        <v>1026.0319999999999</v>
      </c>
      <c r="L1817">
        <v>1096.5050000000001</v>
      </c>
      <c r="M1817">
        <v>1146.32</v>
      </c>
      <c r="N1817">
        <v>1130.559</v>
      </c>
      <c r="O1817">
        <v>1321.943</v>
      </c>
      <c r="P1817">
        <v>24</v>
      </c>
    </row>
    <row r="1818" spans="1:16" x14ac:dyDescent="0.3">
      <c r="A1818" t="s">
        <v>1960</v>
      </c>
      <c r="B1818" t="s">
        <v>45</v>
      </c>
      <c r="C1818" t="s">
        <v>15</v>
      </c>
      <c r="D1818" t="s">
        <v>18</v>
      </c>
      <c r="E1818" t="s">
        <v>83</v>
      </c>
      <c r="F1818">
        <v>442.125</v>
      </c>
      <c r="G1818">
        <v>492.40199999999999</v>
      </c>
      <c r="H1818">
        <v>591.02599999999995</v>
      </c>
      <c r="I1818">
        <v>684.05499999999995</v>
      </c>
      <c r="J1818">
        <v>740.125</v>
      </c>
      <c r="K1818">
        <v>768.34500000000003</v>
      </c>
      <c r="L1818">
        <v>845.42700000000002</v>
      </c>
      <c r="M1818">
        <v>843.85900000000004</v>
      </c>
      <c r="N1818">
        <v>958.05200000000002</v>
      </c>
      <c r="O1818">
        <v>1125.598</v>
      </c>
      <c r="P1818">
        <v>25</v>
      </c>
    </row>
    <row r="1819" spans="1:16" x14ac:dyDescent="0.3">
      <c r="A1819" t="s">
        <v>1961</v>
      </c>
      <c r="B1819" t="s">
        <v>51</v>
      </c>
      <c r="C1819" t="s">
        <v>15</v>
      </c>
      <c r="D1819" t="s">
        <v>18</v>
      </c>
      <c r="E1819" t="s">
        <v>83</v>
      </c>
      <c r="F1819">
        <v>775.95299999999997</v>
      </c>
      <c r="G1819">
        <v>768.09199999999998</v>
      </c>
      <c r="H1819">
        <v>771.01099999999997</v>
      </c>
      <c r="I1819">
        <v>730.10299999999995</v>
      </c>
      <c r="J1819">
        <v>774.952</v>
      </c>
      <c r="K1819">
        <v>808.351</v>
      </c>
      <c r="L1819">
        <v>824.45600000000002</v>
      </c>
      <c r="M1819">
        <v>849.24199999999996</v>
      </c>
      <c r="N1819">
        <v>752.59500000000003</v>
      </c>
      <c r="O1819">
        <v>929.67600000000004</v>
      </c>
      <c r="P1819">
        <v>26</v>
      </c>
    </row>
    <row r="1820" spans="1:16" x14ac:dyDescent="0.3">
      <c r="A1820" t="s">
        <v>1962</v>
      </c>
      <c r="B1820" t="s">
        <v>52</v>
      </c>
      <c r="C1820" t="s">
        <v>15</v>
      </c>
      <c r="D1820" t="s">
        <v>18</v>
      </c>
      <c r="E1820" t="s">
        <v>83</v>
      </c>
      <c r="F1820">
        <v>345.87700000000001</v>
      </c>
      <c r="G1820">
        <v>371.084</v>
      </c>
      <c r="H1820">
        <v>452.851</v>
      </c>
      <c r="I1820">
        <v>542.21600000000001</v>
      </c>
      <c r="J1820">
        <v>717.45600000000002</v>
      </c>
      <c r="K1820">
        <v>806.43299999999999</v>
      </c>
      <c r="L1820">
        <v>835.74</v>
      </c>
      <c r="M1820">
        <v>736.12800000000004</v>
      </c>
      <c r="N1820">
        <v>739.42</v>
      </c>
      <c r="O1820">
        <v>876.05399999999997</v>
      </c>
      <c r="P1820">
        <v>27</v>
      </c>
    </row>
    <row r="1821" spans="1:16" x14ac:dyDescent="0.3">
      <c r="A1821" t="s">
        <v>1963</v>
      </c>
      <c r="B1821" t="s">
        <v>26</v>
      </c>
      <c r="C1821" t="s">
        <v>15</v>
      </c>
      <c r="D1821" t="s">
        <v>18</v>
      </c>
      <c r="E1821" t="s">
        <v>83</v>
      </c>
      <c r="F1821">
        <v>202.75399999999999</v>
      </c>
      <c r="G1821">
        <v>186.874</v>
      </c>
      <c r="H1821">
        <v>205.40799999999999</v>
      </c>
      <c r="I1821">
        <v>260.79500000000002</v>
      </c>
      <c r="J1821">
        <v>290.387</v>
      </c>
      <c r="K1821">
        <v>266.44499999999999</v>
      </c>
      <c r="L1821">
        <v>287.12599999999998</v>
      </c>
      <c r="M1821">
        <v>287.17899999999997</v>
      </c>
      <c r="N1821">
        <v>220.65799999999999</v>
      </c>
      <c r="O1821">
        <v>300.65600000000001</v>
      </c>
      <c r="P1821">
        <v>28</v>
      </c>
    </row>
    <row r="1822" spans="1:16" x14ac:dyDescent="0.3">
      <c r="A1822" t="s">
        <v>1964</v>
      </c>
      <c r="B1822" t="s">
        <v>24</v>
      </c>
      <c r="C1822" t="s">
        <v>15</v>
      </c>
      <c r="D1822" t="s">
        <v>18</v>
      </c>
      <c r="E1822" t="s">
        <v>83</v>
      </c>
      <c r="F1822">
        <v>91.599000000000004</v>
      </c>
      <c r="G1822">
        <v>86.021000000000001</v>
      </c>
      <c r="H1822">
        <v>102.89700000000001</v>
      </c>
      <c r="I1822">
        <v>115.121</v>
      </c>
      <c r="J1822">
        <v>116.91800000000001</v>
      </c>
      <c r="K1822">
        <v>120.04900000000001</v>
      </c>
      <c r="L1822">
        <v>136.93700000000001</v>
      </c>
      <c r="M1822">
        <v>153.745</v>
      </c>
      <c r="N1822">
        <v>155.19800000000001</v>
      </c>
      <c r="O1822">
        <v>160.53200000000001</v>
      </c>
      <c r="P1822">
        <v>29</v>
      </c>
    </row>
    <row r="1823" spans="1:16" x14ac:dyDescent="0.3">
      <c r="A1823" t="s">
        <v>1965</v>
      </c>
      <c r="B1823" t="s">
        <v>32</v>
      </c>
      <c r="C1823" t="s">
        <v>15</v>
      </c>
      <c r="D1823" t="s">
        <v>18</v>
      </c>
      <c r="E1823" t="s">
        <v>83</v>
      </c>
      <c r="F1823">
        <v>67.319000000000003</v>
      </c>
      <c r="G1823">
        <v>64.718999999999994</v>
      </c>
      <c r="H1823">
        <v>83.292000000000002</v>
      </c>
      <c r="I1823">
        <v>75.010000000000005</v>
      </c>
      <c r="J1823">
        <v>68.33</v>
      </c>
      <c r="K1823">
        <v>54.459000000000003</v>
      </c>
      <c r="L1823">
        <v>75.905000000000001</v>
      </c>
      <c r="M1823">
        <v>58.081000000000003</v>
      </c>
      <c r="N1823">
        <v>57.09</v>
      </c>
      <c r="O1823">
        <v>55.137999999999998</v>
      </c>
      <c r="P1823">
        <v>30</v>
      </c>
    </row>
    <row r="1824" spans="1:16" x14ac:dyDescent="0.3">
      <c r="A1824" t="s">
        <v>1966</v>
      </c>
      <c r="B1824" t="s">
        <v>23</v>
      </c>
      <c r="C1824" t="s">
        <v>15</v>
      </c>
      <c r="D1824" t="s">
        <v>18</v>
      </c>
      <c r="E1824" t="s">
        <v>83</v>
      </c>
      <c r="F1824">
        <v>24.376000000000001</v>
      </c>
      <c r="G1824">
        <v>32.503999999999998</v>
      </c>
      <c r="H1824">
        <v>34.764000000000003</v>
      </c>
      <c r="I1824">
        <v>37.777999999999999</v>
      </c>
      <c r="J1824">
        <v>38.338000000000001</v>
      </c>
      <c r="K1824">
        <v>41.189</v>
      </c>
      <c r="L1824">
        <v>46.82</v>
      </c>
      <c r="M1824">
        <v>45.238</v>
      </c>
      <c r="N1824">
        <v>46.651000000000003</v>
      </c>
      <c r="O1824">
        <v>53.970999999999997</v>
      </c>
      <c r="P1824">
        <v>31</v>
      </c>
    </row>
    <row r="1825" spans="1:16" x14ac:dyDescent="0.3">
      <c r="A1825" t="s">
        <v>1967</v>
      </c>
      <c r="B1825" t="s">
        <v>43</v>
      </c>
      <c r="C1825" t="s">
        <v>15</v>
      </c>
      <c r="D1825" t="s">
        <v>18</v>
      </c>
      <c r="E1825" t="s">
        <v>83</v>
      </c>
      <c r="F1825">
        <v>58.012</v>
      </c>
      <c r="G1825">
        <v>51.98</v>
      </c>
      <c r="H1825">
        <v>52.987000000000002</v>
      </c>
      <c r="I1825">
        <v>46.668999999999997</v>
      </c>
      <c r="J1825">
        <v>48.136000000000003</v>
      </c>
      <c r="K1825">
        <v>57.051000000000002</v>
      </c>
      <c r="L1825">
        <v>54.253</v>
      </c>
      <c r="M1825">
        <v>47.954000000000001</v>
      </c>
      <c r="N1825">
        <v>41.991</v>
      </c>
      <c r="O1825">
        <v>46.371000000000002</v>
      </c>
      <c r="P1825">
        <v>32</v>
      </c>
    </row>
    <row r="1826" spans="1:16" x14ac:dyDescent="0.3">
      <c r="A1826" t="s">
        <v>1968</v>
      </c>
      <c r="B1826" t="s">
        <v>39</v>
      </c>
      <c r="C1826" t="s">
        <v>15</v>
      </c>
      <c r="D1826" t="s">
        <v>18</v>
      </c>
      <c r="E1826" t="s">
        <v>84</v>
      </c>
      <c r="F1826">
        <v>12153.661</v>
      </c>
      <c r="G1826">
        <v>12018.114</v>
      </c>
      <c r="H1826">
        <v>11740.126</v>
      </c>
      <c r="I1826">
        <v>14784.757</v>
      </c>
      <c r="J1826">
        <v>16093.281999999999</v>
      </c>
      <c r="K1826">
        <v>17041.754000000001</v>
      </c>
      <c r="L1826">
        <v>19143.222000000002</v>
      </c>
      <c r="M1826">
        <v>20067.162</v>
      </c>
      <c r="N1826">
        <v>18792.199000000001</v>
      </c>
      <c r="O1826">
        <v>22951.856</v>
      </c>
      <c r="P1826">
        <v>1</v>
      </c>
    </row>
    <row r="1827" spans="1:16" x14ac:dyDescent="0.3">
      <c r="A1827" t="s">
        <v>1969</v>
      </c>
      <c r="B1827" t="s">
        <v>35</v>
      </c>
      <c r="C1827" t="s">
        <v>15</v>
      </c>
      <c r="D1827" t="s">
        <v>18</v>
      </c>
      <c r="E1827" t="s">
        <v>84</v>
      </c>
      <c r="F1827">
        <v>7223.09</v>
      </c>
      <c r="G1827">
        <v>6901.8040000000001</v>
      </c>
      <c r="H1827">
        <v>7583.5330000000004</v>
      </c>
      <c r="I1827">
        <v>9038.3259999999991</v>
      </c>
      <c r="J1827">
        <v>9307.0759999999991</v>
      </c>
      <c r="K1827">
        <v>10294.370999999999</v>
      </c>
      <c r="L1827">
        <v>10819.694</v>
      </c>
      <c r="M1827">
        <v>10930.258</v>
      </c>
      <c r="N1827">
        <v>10873.522999999999</v>
      </c>
      <c r="O1827">
        <v>12641.368</v>
      </c>
      <c r="P1827">
        <v>2</v>
      </c>
    </row>
    <row r="1828" spans="1:16" x14ac:dyDescent="0.3">
      <c r="A1828" t="s">
        <v>1970</v>
      </c>
      <c r="B1828" t="s">
        <v>37</v>
      </c>
      <c r="C1828" t="s">
        <v>15</v>
      </c>
      <c r="D1828" t="s">
        <v>18</v>
      </c>
      <c r="E1828" t="s">
        <v>84</v>
      </c>
      <c r="F1828">
        <v>4456.6779999999999</v>
      </c>
      <c r="G1828">
        <v>4671.7190000000001</v>
      </c>
      <c r="H1828">
        <v>5011.5550000000003</v>
      </c>
      <c r="I1828">
        <v>6142.6059999999998</v>
      </c>
      <c r="J1828">
        <v>7240.6629999999996</v>
      </c>
      <c r="K1828">
        <v>8167.0640000000003</v>
      </c>
      <c r="L1828">
        <v>8364.9770000000008</v>
      </c>
      <c r="M1828">
        <v>9118.9359999999997</v>
      </c>
      <c r="N1828">
        <v>8202.2610000000004</v>
      </c>
      <c r="O1828">
        <v>10571.887000000001</v>
      </c>
      <c r="P1828">
        <v>3</v>
      </c>
    </row>
    <row r="1829" spans="1:16" x14ac:dyDescent="0.3">
      <c r="A1829" t="s">
        <v>1971</v>
      </c>
      <c r="B1829" t="s">
        <v>44</v>
      </c>
      <c r="C1829" t="s">
        <v>15</v>
      </c>
      <c r="D1829" t="s">
        <v>18</v>
      </c>
      <c r="E1829" t="s">
        <v>84</v>
      </c>
      <c r="F1829">
        <v>4027.1109999999999</v>
      </c>
      <c r="G1829">
        <v>3872.8890000000001</v>
      </c>
      <c r="H1829">
        <v>4101.9849999999997</v>
      </c>
      <c r="I1829">
        <v>4572.4859999999999</v>
      </c>
      <c r="J1829">
        <v>4838.8360000000002</v>
      </c>
      <c r="K1829">
        <v>5591.7049999999999</v>
      </c>
      <c r="L1829">
        <v>5133.5879999999997</v>
      </c>
      <c r="M1829">
        <v>5281.2619999999997</v>
      </c>
      <c r="N1829">
        <v>5631.3010000000004</v>
      </c>
      <c r="O1829">
        <v>6478.81</v>
      </c>
      <c r="P1829">
        <v>4</v>
      </c>
    </row>
    <row r="1830" spans="1:16" x14ac:dyDescent="0.3">
      <c r="A1830" t="s">
        <v>1972</v>
      </c>
      <c r="B1830" t="s">
        <v>34</v>
      </c>
      <c r="C1830" t="s">
        <v>15</v>
      </c>
      <c r="D1830" t="s">
        <v>18</v>
      </c>
      <c r="E1830" t="s">
        <v>84</v>
      </c>
      <c r="F1830">
        <v>3122.3110000000001</v>
      </c>
      <c r="G1830">
        <v>3111.6480000000001</v>
      </c>
      <c r="H1830">
        <v>3464.5509999999999</v>
      </c>
      <c r="I1830">
        <v>3985.3919999999998</v>
      </c>
      <c r="J1830">
        <v>4328.2550000000001</v>
      </c>
      <c r="K1830">
        <v>4980.6899999999996</v>
      </c>
      <c r="L1830">
        <v>4955.625</v>
      </c>
      <c r="M1830">
        <v>4715.1170000000002</v>
      </c>
      <c r="N1830">
        <v>5069.6869999999999</v>
      </c>
      <c r="O1830">
        <v>5863.4610000000002</v>
      </c>
      <c r="P1830">
        <v>5</v>
      </c>
    </row>
    <row r="1831" spans="1:16" x14ac:dyDescent="0.3">
      <c r="A1831" t="s">
        <v>1973</v>
      </c>
      <c r="B1831" t="s">
        <v>25</v>
      </c>
      <c r="C1831" t="s">
        <v>15</v>
      </c>
      <c r="D1831" t="s">
        <v>18</v>
      </c>
      <c r="E1831" t="s">
        <v>84</v>
      </c>
      <c r="F1831">
        <v>2926.3119999999999</v>
      </c>
      <c r="G1831">
        <v>2938.2</v>
      </c>
      <c r="H1831">
        <v>3096.136</v>
      </c>
      <c r="I1831">
        <v>3404.181</v>
      </c>
      <c r="J1831">
        <v>3757.97</v>
      </c>
      <c r="K1831">
        <v>4711.1279999999997</v>
      </c>
      <c r="L1831">
        <v>4613.6899999999996</v>
      </c>
      <c r="M1831">
        <v>4838.2269999999999</v>
      </c>
      <c r="N1831">
        <v>4850.2860000000001</v>
      </c>
      <c r="O1831">
        <v>5731.3280000000004</v>
      </c>
      <c r="P1831">
        <v>6</v>
      </c>
    </row>
    <row r="1832" spans="1:16" x14ac:dyDescent="0.3">
      <c r="A1832" t="s">
        <v>1974</v>
      </c>
      <c r="B1832" t="s">
        <v>50</v>
      </c>
      <c r="C1832" t="s">
        <v>15</v>
      </c>
      <c r="D1832" t="s">
        <v>18</v>
      </c>
      <c r="E1832" t="s">
        <v>84</v>
      </c>
      <c r="F1832">
        <v>3488.71</v>
      </c>
      <c r="G1832">
        <v>3220.85</v>
      </c>
      <c r="H1832">
        <v>3239.3009999999999</v>
      </c>
      <c r="I1832">
        <v>3617.5709999999999</v>
      </c>
      <c r="J1832">
        <v>3679.498</v>
      </c>
      <c r="K1832">
        <v>4236.8159999999998</v>
      </c>
      <c r="L1832">
        <v>4066.5079999999998</v>
      </c>
      <c r="M1832">
        <v>4300.83</v>
      </c>
      <c r="N1832">
        <v>4854.6869999999999</v>
      </c>
      <c r="O1832">
        <v>5442.7719999999999</v>
      </c>
      <c r="P1832">
        <v>7</v>
      </c>
    </row>
    <row r="1833" spans="1:16" x14ac:dyDescent="0.3">
      <c r="A1833" t="s">
        <v>1975</v>
      </c>
      <c r="B1833" t="s">
        <v>29</v>
      </c>
      <c r="C1833" t="s">
        <v>15</v>
      </c>
      <c r="D1833" t="s">
        <v>18</v>
      </c>
      <c r="E1833" t="s">
        <v>84</v>
      </c>
      <c r="F1833">
        <v>3063.2489999999998</v>
      </c>
      <c r="G1833">
        <v>3033.85</v>
      </c>
      <c r="H1833">
        <v>3292.4360000000001</v>
      </c>
      <c r="I1833">
        <v>3866.8009999999999</v>
      </c>
      <c r="J1833">
        <v>3819.17</v>
      </c>
      <c r="K1833">
        <v>4120.701</v>
      </c>
      <c r="L1833">
        <v>4523.0659999999998</v>
      </c>
      <c r="M1833">
        <v>4614.1189999999997</v>
      </c>
      <c r="N1833">
        <v>4251.2020000000002</v>
      </c>
      <c r="O1833">
        <v>5239.0020000000004</v>
      </c>
      <c r="P1833">
        <v>8</v>
      </c>
    </row>
    <row r="1834" spans="1:16" x14ac:dyDescent="0.3">
      <c r="A1834" t="s">
        <v>1976</v>
      </c>
      <c r="B1834" t="s">
        <v>41</v>
      </c>
      <c r="C1834" t="s">
        <v>15</v>
      </c>
      <c r="D1834" t="s">
        <v>18</v>
      </c>
      <c r="E1834" t="s">
        <v>84</v>
      </c>
      <c r="F1834">
        <v>2343.7800000000002</v>
      </c>
      <c r="G1834">
        <v>2391.7069999999999</v>
      </c>
      <c r="H1834">
        <v>2473.752</v>
      </c>
      <c r="I1834">
        <v>2722.1669999999999</v>
      </c>
      <c r="J1834">
        <v>3658.3470000000002</v>
      </c>
      <c r="K1834">
        <v>4263.491</v>
      </c>
      <c r="L1834">
        <v>4233.9139999999998</v>
      </c>
      <c r="M1834">
        <v>4039.9479999999999</v>
      </c>
      <c r="N1834">
        <v>4092.5250000000001</v>
      </c>
      <c r="O1834">
        <v>5219.9480000000003</v>
      </c>
      <c r="P1834">
        <v>9</v>
      </c>
    </row>
    <row r="1835" spans="1:16" x14ac:dyDescent="0.3">
      <c r="A1835" t="s">
        <v>1977</v>
      </c>
      <c r="B1835" t="s">
        <v>33</v>
      </c>
      <c r="C1835" t="s">
        <v>15</v>
      </c>
      <c r="D1835" t="s">
        <v>18</v>
      </c>
      <c r="E1835" t="s">
        <v>84</v>
      </c>
      <c r="F1835">
        <v>2769.0540000000001</v>
      </c>
      <c r="G1835">
        <v>2986.6149999999998</v>
      </c>
      <c r="H1835">
        <v>3219.7150000000001</v>
      </c>
      <c r="I1835">
        <v>3754.0259999999998</v>
      </c>
      <c r="J1835">
        <v>4117.2560000000003</v>
      </c>
      <c r="K1835">
        <v>4796.0119999999997</v>
      </c>
      <c r="L1835">
        <v>5060.0780000000004</v>
      </c>
      <c r="M1835">
        <v>4840.8280000000004</v>
      </c>
      <c r="N1835">
        <v>4768.9480000000003</v>
      </c>
      <c r="O1835">
        <v>5217.9089999999997</v>
      </c>
      <c r="P1835">
        <v>10</v>
      </c>
    </row>
    <row r="1836" spans="1:16" x14ac:dyDescent="0.3">
      <c r="A1836" t="s">
        <v>1978</v>
      </c>
      <c r="B1836" t="s">
        <v>28</v>
      </c>
      <c r="C1836" t="s">
        <v>15</v>
      </c>
      <c r="D1836" t="s">
        <v>18</v>
      </c>
      <c r="E1836" t="s">
        <v>84</v>
      </c>
      <c r="F1836">
        <v>2582.1149999999998</v>
      </c>
      <c r="G1836">
        <v>2881.998</v>
      </c>
      <c r="H1836">
        <v>2861.8539999999998</v>
      </c>
      <c r="I1836">
        <v>3131.837</v>
      </c>
      <c r="J1836">
        <v>3437.2919999999999</v>
      </c>
      <c r="K1836">
        <v>4096.21</v>
      </c>
      <c r="L1836">
        <v>3975.0219999999999</v>
      </c>
      <c r="M1836">
        <v>4054.5569999999998</v>
      </c>
      <c r="N1836">
        <v>4193.2619999999997</v>
      </c>
      <c r="O1836">
        <v>4954.1989999999996</v>
      </c>
      <c r="P1836">
        <v>11</v>
      </c>
    </row>
    <row r="1837" spans="1:16" x14ac:dyDescent="0.3">
      <c r="A1837" t="s">
        <v>1979</v>
      </c>
      <c r="B1837" t="s">
        <v>31</v>
      </c>
      <c r="C1837" t="s">
        <v>15</v>
      </c>
      <c r="D1837" t="s">
        <v>18</v>
      </c>
      <c r="E1837" t="s">
        <v>84</v>
      </c>
      <c r="F1837">
        <v>2286.663</v>
      </c>
      <c r="G1837">
        <v>2401.7829999999999</v>
      </c>
      <c r="H1837">
        <v>2528.049</v>
      </c>
      <c r="I1837">
        <v>2874.64</v>
      </c>
      <c r="J1837">
        <v>3333.931</v>
      </c>
      <c r="K1837">
        <v>3814.6990000000001</v>
      </c>
      <c r="L1837">
        <v>3658.8110000000001</v>
      </c>
      <c r="M1837">
        <v>3861.6759999999999</v>
      </c>
      <c r="N1837">
        <v>4085.5729999999999</v>
      </c>
      <c r="O1837">
        <v>4495.8670000000002</v>
      </c>
      <c r="P1837">
        <v>12</v>
      </c>
    </row>
    <row r="1838" spans="1:16" x14ac:dyDescent="0.3">
      <c r="A1838" t="s">
        <v>1980</v>
      </c>
      <c r="B1838" t="s">
        <v>22</v>
      </c>
      <c r="C1838" t="s">
        <v>15</v>
      </c>
      <c r="D1838" t="s">
        <v>18</v>
      </c>
      <c r="E1838" t="s">
        <v>84</v>
      </c>
      <c r="F1838">
        <v>2040.104</v>
      </c>
      <c r="G1838">
        <v>2025.8510000000001</v>
      </c>
      <c r="H1838">
        <v>2056.7860000000001</v>
      </c>
      <c r="I1838">
        <v>2679.2080000000001</v>
      </c>
      <c r="J1838">
        <v>2946.806</v>
      </c>
      <c r="K1838">
        <v>3133.125</v>
      </c>
      <c r="L1838">
        <v>3554.9850000000001</v>
      </c>
      <c r="M1838">
        <v>4017.4560000000001</v>
      </c>
      <c r="N1838">
        <v>3772.5650000000001</v>
      </c>
      <c r="O1838">
        <v>4247.817</v>
      </c>
      <c r="P1838">
        <v>13</v>
      </c>
    </row>
    <row r="1839" spans="1:16" x14ac:dyDescent="0.3">
      <c r="A1839" t="s">
        <v>1981</v>
      </c>
      <c r="B1839" t="s">
        <v>42</v>
      </c>
      <c r="C1839" t="s">
        <v>15</v>
      </c>
      <c r="D1839" t="s">
        <v>18</v>
      </c>
      <c r="E1839" t="s">
        <v>84</v>
      </c>
      <c r="F1839">
        <v>2050.8919999999998</v>
      </c>
      <c r="G1839">
        <v>1836.36</v>
      </c>
      <c r="H1839">
        <v>2205.7820000000002</v>
      </c>
      <c r="I1839">
        <v>2485.6990000000001</v>
      </c>
      <c r="J1839">
        <v>2977.8159999999998</v>
      </c>
      <c r="K1839">
        <v>3458.538</v>
      </c>
      <c r="L1839">
        <v>3467.6419999999998</v>
      </c>
      <c r="M1839">
        <v>3631.9430000000002</v>
      </c>
      <c r="N1839">
        <v>3427.806</v>
      </c>
      <c r="O1839">
        <v>4096.4089999999997</v>
      </c>
      <c r="P1839">
        <v>14</v>
      </c>
    </row>
    <row r="1840" spans="1:16" x14ac:dyDescent="0.3">
      <c r="A1840" t="s">
        <v>1982</v>
      </c>
      <c r="B1840" t="s">
        <v>46</v>
      </c>
      <c r="C1840" t="s">
        <v>15</v>
      </c>
      <c r="D1840" t="s">
        <v>18</v>
      </c>
      <c r="E1840" t="s">
        <v>84</v>
      </c>
      <c r="F1840">
        <v>1834.3520000000001</v>
      </c>
      <c r="G1840">
        <v>1788.028</v>
      </c>
      <c r="H1840">
        <v>2025.3119999999999</v>
      </c>
      <c r="I1840">
        <v>2465.2379999999998</v>
      </c>
      <c r="J1840">
        <v>2824.848</v>
      </c>
      <c r="K1840">
        <v>3491.3629999999998</v>
      </c>
      <c r="L1840">
        <v>3279.2469999999998</v>
      </c>
      <c r="M1840">
        <v>3136.471</v>
      </c>
      <c r="N1840">
        <v>3469.2269999999999</v>
      </c>
      <c r="O1840">
        <v>3930.9609999999998</v>
      </c>
      <c r="P1840">
        <v>15</v>
      </c>
    </row>
    <row r="1841" spans="1:16" x14ac:dyDescent="0.3">
      <c r="A1841" t="s">
        <v>1983</v>
      </c>
      <c r="B1841" t="s">
        <v>51</v>
      </c>
      <c r="C1841" t="s">
        <v>15</v>
      </c>
      <c r="D1841" t="s">
        <v>18</v>
      </c>
      <c r="E1841" t="s">
        <v>84</v>
      </c>
      <c r="F1841">
        <v>2035.835</v>
      </c>
      <c r="G1841">
        <v>1860.4929999999999</v>
      </c>
      <c r="H1841">
        <v>2210.634</v>
      </c>
      <c r="I1841">
        <v>2389.9</v>
      </c>
      <c r="J1841">
        <v>2989.3069999999998</v>
      </c>
      <c r="K1841">
        <v>3260.45</v>
      </c>
      <c r="L1841">
        <v>3303.989</v>
      </c>
      <c r="M1841">
        <v>2975.41</v>
      </c>
      <c r="N1841">
        <v>3025.788</v>
      </c>
      <c r="O1841">
        <v>3477.6190000000001</v>
      </c>
      <c r="P1841">
        <v>16</v>
      </c>
    </row>
    <row r="1842" spans="1:16" x14ac:dyDescent="0.3">
      <c r="A1842" t="s">
        <v>1984</v>
      </c>
      <c r="B1842" t="s">
        <v>49</v>
      </c>
      <c r="C1842" t="s">
        <v>15</v>
      </c>
      <c r="D1842" t="s">
        <v>18</v>
      </c>
      <c r="E1842" t="s">
        <v>84</v>
      </c>
      <c r="F1842">
        <v>1201.0070000000001</v>
      </c>
      <c r="G1842">
        <v>1272.451</v>
      </c>
      <c r="H1842">
        <v>1377.2670000000001</v>
      </c>
      <c r="I1842">
        <v>1603.7280000000001</v>
      </c>
      <c r="J1842">
        <v>1895.308</v>
      </c>
      <c r="K1842">
        <v>2053.6590000000001</v>
      </c>
      <c r="L1842">
        <v>2003.32</v>
      </c>
      <c r="M1842">
        <v>2062.6660000000002</v>
      </c>
      <c r="N1842">
        <v>2045.8589999999999</v>
      </c>
      <c r="O1842">
        <v>2490.6930000000002</v>
      </c>
      <c r="P1842">
        <v>17</v>
      </c>
    </row>
    <row r="1843" spans="1:16" x14ac:dyDescent="0.3">
      <c r="A1843" t="s">
        <v>1985</v>
      </c>
      <c r="B1843" t="s">
        <v>40</v>
      </c>
      <c r="C1843" t="s">
        <v>15</v>
      </c>
      <c r="D1843" t="s">
        <v>18</v>
      </c>
      <c r="E1843" t="s">
        <v>84</v>
      </c>
      <c r="F1843">
        <v>1285.914</v>
      </c>
      <c r="G1843">
        <v>1535.587</v>
      </c>
      <c r="H1843">
        <v>1462.991</v>
      </c>
      <c r="I1843">
        <v>1679.932</v>
      </c>
      <c r="J1843">
        <v>1627.3040000000001</v>
      </c>
      <c r="K1843">
        <v>1776.7670000000001</v>
      </c>
      <c r="L1843">
        <v>2022.2080000000001</v>
      </c>
      <c r="M1843">
        <v>2238.0430000000001</v>
      </c>
      <c r="N1843">
        <v>2259.1759999999999</v>
      </c>
      <c r="O1843">
        <v>2268.7860000000001</v>
      </c>
      <c r="P1843">
        <v>18</v>
      </c>
    </row>
    <row r="1844" spans="1:16" x14ac:dyDescent="0.3">
      <c r="A1844" t="s">
        <v>1986</v>
      </c>
      <c r="B1844" t="s">
        <v>48</v>
      </c>
      <c r="C1844" t="s">
        <v>15</v>
      </c>
      <c r="D1844" t="s">
        <v>18</v>
      </c>
      <c r="E1844" t="s">
        <v>84</v>
      </c>
      <c r="F1844">
        <v>950.52099999999996</v>
      </c>
      <c r="G1844">
        <v>885.49400000000003</v>
      </c>
      <c r="H1844">
        <v>995.41899999999998</v>
      </c>
      <c r="I1844">
        <v>1277.5809999999999</v>
      </c>
      <c r="J1844">
        <v>1321.0360000000001</v>
      </c>
      <c r="K1844">
        <v>1340.046</v>
      </c>
      <c r="L1844">
        <v>1479.758</v>
      </c>
      <c r="M1844">
        <v>1673.5360000000001</v>
      </c>
      <c r="N1844">
        <v>1752.72</v>
      </c>
      <c r="O1844">
        <v>2039.4839999999999</v>
      </c>
      <c r="P1844">
        <v>19</v>
      </c>
    </row>
    <row r="1845" spans="1:16" x14ac:dyDescent="0.3">
      <c r="A1845" t="s">
        <v>1987</v>
      </c>
      <c r="B1845" t="s">
        <v>14</v>
      </c>
      <c r="C1845" t="s">
        <v>15</v>
      </c>
      <c r="D1845" t="s">
        <v>18</v>
      </c>
      <c r="E1845" t="s">
        <v>84</v>
      </c>
      <c r="F1845">
        <v>811.55799999999999</v>
      </c>
      <c r="G1845">
        <v>985.21299999999997</v>
      </c>
      <c r="H1845">
        <v>1070.931</v>
      </c>
      <c r="I1845">
        <v>1222.867</v>
      </c>
      <c r="J1845">
        <v>1391.6120000000001</v>
      </c>
      <c r="K1845">
        <v>1607.5360000000001</v>
      </c>
      <c r="L1845">
        <v>1544.1590000000001</v>
      </c>
      <c r="M1845">
        <v>1695.809</v>
      </c>
      <c r="N1845">
        <v>1803.2380000000001</v>
      </c>
      <c r="O1845">
        <v>1949.8889999999999</v>
      </c>
      <c r="P1845">
        <v>20</v>
      </c>
    </row>
    <row r="1846" spans="1:16" x14ac:dyDescent="0.3">
      <c r="A1846" t="s">
        <v>1988</v>
      </c>
      <c r="B1846" t="s">
        <v>43</v>
      </c>
      <c r="C1846" t="s">
        <v>15</v>
      </c>
      <c r="D1846" t="s">
        <v>18</v>
      </c>
      <c r="E1846" t="s">
        <v>84</v>
      </c>
      <c r="F1846">
        <v>408.31299999999999</v>
      </c>
      <c r="G1846">
        <v>381.61399999999998</v>
      </c>
      <c r="H1846">
        <v>446.94900000000001</v>
      </c>
      <c r="I1846">
        <v>576.84900000000005</v>
      </c>
      <c r="J1846">
        <v>596.16399999999999</v>
      </c>
      <c r="K1846">
        <v>819.69899999999996</v>
      </c>
      <c r="L1846">
        <v>1112.193</v>
      </c>
      <c r="M1846">
        <v>1138.3599999999999</v>
      </c>
      <c r="N1846">
        <v>1155.921</v>
      </c>
      <c r="O1846">
        <v>1167.354</v>
      </c>
      <c r="P1846">
        <v>21</v>
      </c>
    </row>
    <row r="1847" spans="1:16" x14ac:dyDescent="0.3">
      <c r="A1847" t="s">
        <v>1989</v>
      </c>
      <c r="B1847" t="s">
        <v>45</v>
      </c>
      <c r="C1847" t="s">
        <v>15</v>
      </c>
      <c r="D1847" t="s">
        <v>18</v>
      </c>
      <c r="E1847" t="s">
        <v>84</v>
      </c>
      <c r="F1847">
        <v>422.85700000000003</v>
      </c>
      <c r="G1847">
        <v>421.92</v>
      </c>
      <c r="H1847">
        <v>397.72500000000002</v>
      </c>
      <c r="I1847">
        <v>669.678</v>
      </c>
      <c r="J1847">
        <v>686.85500000000002</v>
      </c>
      <c r="K1847">
        <v>785.55499999999995</v>
      </c>
      <c r="L1847">
        <v>1096.8579999999999</v>
      </c>
      <c r="M1847">
        <v>995.28</v>
      </c>
      <c r="N1847">
        <v>907.46900000000005</v>
      </c>
      <c r="O1847">
        <v>1047.723</v>
      </c>
      <c r="P1847">
        <v>22</v>
      </c>
    </row>
    <row r="1848" spans="1:16" x14ac:dyDescent="0.3">
      <c r="A1848" t="s">
        <v>1990</v>
      </c>
      <c r="B1848" t="s">
        <v>36</v>
      </c>
      <c r="C1848" t="s">
        <v>15</v>
      </c>
      <c r="D1848" t="s">
        <v>18</v>
      </c>
      <c r="E1848" t="s">
        <v>84</v>
      </c>
      <c r="F1848">
        <v>568.40800000000002</v>
      </c>
      <c r="G1848">
        <v>555.43200000000002</v>
      </c>
      <c r="H1848">
        <v>630.32500000000005</v>
      </c>
      <c r="I1848">
        <v>644.86800000000005</v>
      </c>
      <c r="J1848">
        <v>649.31500000000005</v>
      </c>
      <c r="K1848">
        <v>702.12</v>
      </c>
      <c r="L1848">
        <v>724.11199999999997</v>
      </c>
      <c r="M1848">
        <v>735.21500000000003</v>
      </c>
      <c r="N1848">
        <v>817.28899999999999</v>
      </c>
      <c r="O1848">
        <v>798.82600000000002</v>
      </c>
      <c r="P1848">
        <v>23</v>
      </c>
    </row>
    <row r="1849" spans="1:16" x14ac:dyDescent="0.3">
      <c r="A1849" t="s">
        <v>1991</v>
      </c>
      <c r="B1849" t="s">
        <v>30</v>
      </c>
      <c r="C1849" t="s">
        <v>15</v>
      </c>
      <c r="D1849" t="s">
        <v>18</v>
      </c>
      <c r="E1849" t="s">
        <v>84</v>
      </c>
      <c r="F1849">
        <v>457.00299999999999</v>
      </c>
      <c r="G1849">
        <v>436.904</v>
      </c>
      <c r="H1849">
        <v>446.85899999999998</v>
      </c>
      <c r="I1849">
        <v>491.14499999999998</v>
      </c>
      <c r="J1849">
        <v>633.29899999999998</v>
      </c>
      <c r="K1849">
        <v>643.68200000000002</v>
      </c>
      <c r="L1849">
        <v>657.07600000000002</v>
      </c>
      <c r="M1849">
        <v>748.31799999999998</v>
      </c>
      <c r="N1849">
        <v>697.86500000000001</v>
      </c>
      <c r="O1849">
        <v>764.81500000000005</v>
      </c>
      <c r="P1849">
        <v>24</v>
      </c>
    </row>
    <row r="1850" spans="1:16" x14ac:dyDescent="0.3">
      <c r="A1850" t="s">
        <v>1992</v>
      </c>
      <c r="B1850" t="s">
        <v>27</v>
      </c>
      <c r="C1850" t="s">
        <v>15</v>
      </c>
      <c r="D1850" t="s">
        <v>18</v>
      </c>
      <c r="E1850" t="s">
        <v>84</v>
      </c>
      <c r="F1850">
        <v>514.89599999999996</v>
      </c>
      <c r="G1850">
        <v>371.04899999999998</v>
      </c>
      <c r="H1850">
        <v>381.03300000000002</v>
      </c>
      <c r="I1850">
        <v>413.51799999999997</v>
      </c>
      <c r="J1850">
        <v>573.64200000000005</v>
      </c>
      <c r="K1850">
        <v>753.89</v>
      </c>
      <c r="L1850">
        <v>878.24300000000005</v>
      </c>
      <c r="M1850">
        <v>825.43600000000004</v>
      </c>
      <c r="N1850">
        <v>651.78599999999994</v>
      </c>
      <c r="O1850">
        <v>727.46299999999997</v>
      </c>
      <c r="P1850">
        <v>25</v>
      </c>
    </row>
    <row r="1851" spans="1:16" x14ac:dyDescent="0.3">
      <c r="A1851" t="s">
        <v>1993</v>
      </c>
      <c r="B1851" t="s">
        <v>52</v>
      </c>
      <c r="C1851" t="s">
        <v>15</v>
      </c>
      <c r="D1851" t="s">
        <v>18</v>
      </c>
      <c r="E1851" t="s">
        <v>84</v>
      </c>
      <c r="F1851">
        <v>320.54000000000002</v>
      </c>
      <c r="G1851">
        <v>247.51599999999999</v>
      </c>
      <c r="H1851">
        <v>301.89600000000002</v>
      </c>
      <c r="I1851">
        <v>318.67399999999998</v>
      </c>
      <c r="J1851">
        <v>397.15600000000001</v>
      </c>
      <c r="K1851">
        <v>544.51700000000005</v>
      </c>
      <c r="L1851">
        <v>505.12299999999999</v>
      </c>
      <c r="M1851">
        <v>535.74599999999998</v>
      </c>
      <c r="N1851">
        <v>535.56200000000001</v>
      </c>
      <c r="O1851">
        <v>598.923</v>
      </c>
      <c r="P1851">
        <v>26</v>
      </c>
    </row>
    <row r="1852" spans="1:16" x14ac:dyDescent="0.3">
      <c r="A1852" t="s">
        <v>1994</v>
      </c>
      <c r="B1852" t="s">
        <v>47</v>
      </c>
      <c r="C1852" t="s">
        <v>15</v>
      </c>
      <c r="D1852" t="s">
        <v>18</v>
      </c>
      <c r="E1852" t="s">
        <v>84</v>
      </c>
      <c r="F1852">
        <v>251.38200000000001</v>
      </c>
      <c r="G1852">
        <v>248.88800000000001</v>
      </c>
      <c r="H1852">
        <v>259.86799999999999</v>
      </c>
      <c r="I1852">
        <v>301.584</v>
      </c>
      <c r="J1852">
        <v>282.93400000000003</v>
      </c>
      <c r="K1852">
        <v>316.67</v>
      </c>
      <c r="L1852">
        <v>289.67700000000002</v>
      </c>
      <c r="M1852">
        <v>304.95499999999998</v>
      </c>
      <c r="N1852">
        <v>314.73700000000002</v>
      </c>
      <c r="O1852">
        <v>352.23899999999998</v>
      </c>
      <c r="P1852">
        <v>27</v>
      </c>
    </row>
    <row r="1853" spans="1:16" x14ac:dyDescent="0.3">
      <c r="A1853" t="s">
        <v>1995</v>
      </c>
      <c r="B1853" t="s">
        <v>32</v>
      </c>
      <c r="C1853" t="s">
        <v>15</v>
      </c>
      <c r="D1853" t="s">
        <v>18</v>
      </c>
      <c r="E1853" t="s">
        <v>84</v>
      </c>
      <c r="F1853">
        <v>192.62200000000001</v>
      </c>
      <c r="G1853">
        <v>221.68299999999999</v>
      </c>
      <c r="H1853">
        <v>235.53</v>
      </c>
      <c r="I1853">
        <v>206.113</v>
      </c>
      <c r="J1853">
        <v>178.59899999999999</v>
      </c>
      <c r="K1853">
        <v>236.869</v>
      </c>
      <c r="L1853">
        <v>225.28399999999999</v>
      </c>
      <c r="M1853">
        <v>228.05</v>
      </c>
      <c r="N1853">
        <v>247.495</v>
      </c>
      <c r="O1853">
        <v>275.34399999999999</v>
      </c>
      <c r="P1853">
        <v>28</v>
      </c>
    </row>
    <row r="1854" spans="1:16" x14ac:dyDescent="0.3">
      <c r="A1854" t="s">
        <v>1996</v>
      </c>
      <c r="B1854" t="s">
        <v>38</v>
      </c>
      <c r="C1854" t="s">
        <v>15</v>
      </c>
      <c r="D1854" t="s">
        <v>18</v>
      </c>
      <c r="E1854" t="s">
        <v>84</v>
      </c>
      <c r="F1854">
        <v>288.83999999999997</v>
      </c>
      <c r="G1854">
        <v>233.27600000000001</v>
      </c>
      <c r="H1854">
        <v>231.76</v>
      </c>
      <c r="I1854">
        <v>210.636</v>
      </c>
      <c r="J1854">
        <v>175.48099999999999</v>
      </c>
      <c r="K1854">
        <v>226.97300000000001</v>
      </c>
      <c r="L1854">
        <v>246.477</v>
      </c>
      <c r="M1854">
        <v>203.364</v>
      </c>
      <c r="N1854">
        <v>218.381</v>
      </c>
      <c r="O1854">
        <v>248.90899999999999</v>
      </c>
      <c r="P1854">
        <v>29</v>
      </c>
    </row>
    <row r="1855" spans="1:16" x14ac:dyDescent="0.3">
      <c r="A1855" t="s">
        <v>1997</v>
      </c>
      <c r="B1855" t="s">
        <v>26</v>
      </c>
      <c r="C1855" t="s">
        <v>15</v>
      </c>
      <c r="D1855" t="s">
        <v>18</v>
      </c>
      <c r="E1855" t="s">
        <v>84</v>
      </c>
      <c r="F1855">
        <v>158.38200000000001</v>
      </c>
      <c r="G1855">
        <v>132.03899999999999</v>
      </c>
      <c r="H1855">
        <v>127.09099999999999</v>
      </c>
      <c r="I1855">
        <v>172.739</v>
      </c>
      <c r="J1855">
        <v>154.958</v>
      </c>
      <c r="K1855">
        <v>175.601</v>
      </c>
      <c r="L1855">
        <v>169.74100000000001</v>
      </c>
      <c r="M1855">
        <v>168.85300000000001</v>
      </c>
      <c r="N1855">
        <v>208.148</v>
      </c>
      <c r="O1855">
        <v>238.553</v>
      </c>
      <c r="P1855">
        <v>30</v>
      </c>
    </row>
    <row r="1856" spans="1:16" x14ac:dyDescent="0.3">
      <c r="A1856" t="s">
        <v>1998</v>
      </c>
      <c r="B1856" t="s">
        <v>23</v>
      </c>
      <c r="C1856" t="s">
        <v>15</v>
      </c>
      <c r="D1856" t="s">
        <v>18</v>
      </c>
      <c r="E1856" t="s">
        <v>84</v>
      </c>
      <c r="F1856">
        <v>150.065</v>
      </c>
      <c r="G1856">
        <v>215.66900000000001</v>
      </c>
      <c r="H1856">
        <v>183.648</v>
      </c>
      <c r="I1856">
        <v>191.03</v>
      </c>
      <c r="J1856">
        <v>196.76900000000001</v>
      </c>
      <c r="K1856">
        <v>206.21600000000001</v>
      </c>
      <c r="L1856">
        <v>182.078</v>
      </c>
      <c r="M1856">
        <v>158.428</v>
      </c>
      <c r="N1856">
        <v>172.95</v>
      </c>
      <c r="O1856">
        <v>183.042</v>
      </c>
      <c r="P1856">
        <v>31</v>
      </c>
    </row>
    <row r="1857" spans="1:16" x14ac:dyDescent="0.3">
      <c r="A1857" t="s">
        <v>1999</v>
      </c>
      <c r="B1857" t="s">
        <v>24</v>
      </c>
      <c r="C1857" t="s">
        <v>15</v>
      </c>
      <c r="D1857" t="s">
        <v>18</v>
      </c>
      <c r="E1857" t="s">
        <v>84</v>
      </c>
      <c r="F1857">
        <v>50.953000000000003</v>
      </c>
      <c r="G1857">
        <v>76.138999999999996</v>
      </c>
      <c r="H1857">
        <v>77.596999999999994</v>
      </c>
      <c r="I1857">
        <v>63.305999999999997</v>
      </c>
      <c r="J1857">
        <v>51.957999999999998</v>
      </c>
      <c r="K1857">
        <v>34.728999999999999</v>
      </c>
      <c r="L1857">
        <v>47.307000000000002</v>
      </c>
      <c r="M1857">
        <v>44.826999999999998</v>
      </c>
      <c r="N1857">
        <v>34.155000000000001</v>
      </c>
      <c r="O1857">
        <v>38.307000000000002</v>
      </c>
      <c r="P1857">
        <v>32</v>
      </c>
    </row>
    <row r="1858" spans="1:16" x14ac:dyDescent="0.3">
      <c r="A1858" t="s">
        <v>2000</v>
      </c>
      <c r="B1858" t="s">
        <v>39</v>
      </c>
      <c r="C1858" t="s">
        <v>15</v>
      </c>
      <c r="D1858" t="s">
        <v>18</v>
      </c>
      <c r="E1858" t="s">
        <v>85</v>
      </c>
      <c r="F1858">
        <v>51213.4</v>
      </c>
      <c r="G1858">
        <v>48691.298000000003</v>
      </c>
      <c r="H1858">
        <v>51237.497000000003</v>
      </c>
      <c r="I1858">
        <v>53546.62</v>
      </c>
      <c r="J1858">
        <v>61221.675000000003</v>
      </c>
      <c r="K1858">
        <v>68978.997000000003</v>
      </c>
      <c r="L1858">
        <v>74396.197</v>
      </c>
      <c r="M1858">
        <v>68621.180999999997</v>
      </c>
      <c r="N1858">
        <v>69848.065000000002</v>
      </c>
      <c r="O1858">
        <v>107612.012</v>
      </c>
      <c r="P1858">
        <v>1</v>
      </c>
    </row>
    <row r="1859" spans="1:16" x14ac:dyDescent="0.3">
      <c r="A1859" t="s">
        <v>2001</v>
      </c>
      <c r="B1859" t="s">
        <v>25</v>
      </c>
      <c r="C1859" t="s">
        <v>15</v>
      </c>
      <c r="D1859" t="s">
        <v>18</v>
      </c>
      <c r="E1859" t="s">
        <v>85</v>
      </c>
      <c r="F1859">
        <v>74740.066000000006</v>
      </c>
      <c r="G1859">
        <v>58087.084000000003</v>
      </c>
      <c r="H1859">
        <v>61007.447999999997</v>
      </c>
      <c r="I1859">
        <v>61969.044999999998</v>
      </c>
      <c r="J1859">
        <v>70715.625</v>
      </c>
      <c r="K1859">
        <v>75410.543000000005</v>
      </c>
      <c r="L1859">
        <v>82743.271999999997</v>
      </c>
      <c r="M1859">
        <v>78681.222999999998</v>
      </c>
      <c r="N1859">
        <v>74794.952000000005</v>
      </c>
      <c r="O1859">
        <v>102625.969</v>
      </c>
      <c r="P1859">
        <v>2</v>
      </c>
    </row>
    <row r="1860" spans="1:16" x14ac:dyDescent="0.3">
      <c r="A1860" t="s">
        <v>2002</v>
      </c>
      <c r="B1860" t="s">
        <v>46</v>
      </c>
      <c r="C1860" t="s">
        <v>15</v>
      </c>
      <c r="D1860" t="s">
        <v>18</v>
      </c>
      <c r="E1860" t="s">
        <v>85</v>
      </c>
      <c r="F1860">
        <v>22731.935000000001</v>
      </c>
      <c r="G1860">
        <v>19782.251</v>
      </c>
      <c r="H1860">
        <v>23629.272000000001</v>
      </c>
      <c r="I1860">
        <v>23868.620999999999</v>
      </c>
      <c r="J1860">
        <v>26410.807000000001</v>
      </c>
      <c r="K1860">
        <v>29143.819</v>
      </c>
      <c r="L1860">
        <v>29447.499</v>
      </c>
      <c r="M1860">
        <v>33696.771000000001</v>
      </c>
      <c r="N1860">
        <v>42274.523000000001</v>
      </c>
      <c r="O1860">
        <v>55864.902000000002</v>
      </c>
      <c r="P1860">
        <v>3</v>
      </c>
    </row>
    <row r="1861" spans="1:16" x14ac:dyDescent="0.3">
      <c r="A1861" t="s">
        <v>2003</v>
      </c>
      <c r="B1861" t="s">
        <v>50</v>
      </c>
      <c r="C1861" t="s">
        <v>15</v>
      </c>
      <c r="D1861" t="s">
        <v>18</v>
      </c>
      <c r="E1861" t="s">
        <v>85</v>
      </c>
      <c r="F1861">
        <v>20307.685000000001</v>
      </c>
      <c r="G1861">
        <v>22771.681</v>
      </c>
      <c r="H1861">
        <v>24160.861000000001</v>
      </c>
      <c r="I1861">
        <v>19827.355</v>
      </c>
      <c r="J1861">
        <v>20095.620999999999</v>
      </c>
      <c r="K1861">
        <v>21238.560000000001</v>
      </c>
      <c r="L1861">
        <v>30483.485000000001</v>
      </c>
      <c r="M1861">
        <v>26205.760999999999</v>
      </c>
      <c r="N1861">
        <v>23116.583999999999</v>
      </c>
      <c r="O1861">
        <v>35461.212</v>
      </c>
      <c r="P1861">
        <v>4</v>
      </c>
    </row>
    <row r="1862" spans="1:16" x14ac:dyDescent="0.3">
      <c r="A1862" t="s">
        <v>2004</v>
      </c>
      <c r="B1862" t="s">
        <v>44</v>
      </c>
      <c r="C1862" t="s">
        <v>15</v>
      </c>
      <c r="D1862" t="s">
        <v>18</v>
      </c>
      <c r="E1862" t="s">
        <v>85</v>
      </c>
      <c r="F1862">
        <v>12212.816000000001</v>
      </c>
      <c r="G1862">
        <v>11877.544</v>
      </c>
      <c r="H1862">
        <v>12063.933999999999</v>
      </c>
      <c r="I1862">
        <v>12885.522000000001</v>
      </c>
      <c r="J1862">
        <v>15427.699000000001</v>
      </c>
      <c r="K1862">
        <v>16679.195</v>
      </c>
      <c r="L1862">
        <v>19125.824000000001</v>
      </c>
      <c r="M1862">
        <v>20444.864000000001</v>
      </c>
      <c r="N1862">
        <v>20773.732</v>
      </c>
      <c r="O1862">
        <v>30141.764999999999</v>
      </c>
      <c r="P1862">
        <v>5</v>
      </c>
    </row>
    <row r="1863" spans="1:16" x14ac:dyDescent="0.3">
      <c r="A1863" t="s">
        <v>2005</v>
      </c>
      <c r="B1863" t="s">
        <v>35</v>
      </c>
      <c r="C1863" t="s">
        <v>15</v>
      </c>
      <c r="D1863" t="s">
        <v>18</v>
      </c>
      <c r="E1863" t="s">
        <v>85</v>
      </c>
      <c r="F1863">
        <v>16279.862999999999</v>
      </c>
      <c r="G1863">
        <v>15527.522999999999</v>
      </c>
      <c r="H1863">
        <v>16494.54</v>
      </c>
      <c r="I1863">
        <v>18325.494999999999</v>
      </c>
      <c r="J1863">
        <v>19485.064999999999</v>
      </c>
      <c r="K1863">
        <v>21510.501</v>
      </c>
      <c r="L1863">
        <v>23565.29</v>
      </c>
      <c r="M1863">
        <v>23176.891</v>
      </c>
      <c r="N1863">
        <v>22676.674999999999</v>
      </c>
      <c r="O1863">
        <v>27513.944</v>
      </c>
      <c r="P1863">
        <v>6</v>
      </c>
    </row>
    <row r="1864" spans="1:16" x14ac:dyDescent="0.3">
      <c r="A1864" t="s">
        <v>2006</v>
      </c>
      <c r="B1864" t="s">
        <v>36</v>
      </c>
      <c r="C1864" t="s">
        <v>15</v>
      </c>
      <c r="D1864" t="s">
        <v>18</v>
      </c>
      <c r="E1864" t="s">
        <v>85</v>
      </c>
      <c r="F1864">
        <v>17306.978999999999</v>
      </c>
      <c r="G1864">
        <v>16008.138999999999</v>
      </c>
      <c r="H1864">
        <v>18330.666000000001</v>
      </c>
      <c r="I1864">
        <v>12531.174000000001</v>
      </c>
      <c r="J1864">
        <v>13511.710999999999</v>
      </c>
      <c r="K1864">
        <v>18879.319</v>
      </c>
      <c r="L1864">
        <v>17936.819</v>
      </c>
      <c r="M1864">
        <v>16859.827000000001</v>
      </c>
      <c r="N1864">
        <v>20846.726999999999</v>
      </c>
      <c r="O1864">
        <v>24159.679</v>
      </c>
      <c r="P1864">
        <v>7</v>
      </c>
    </row>
    <row r="1865" spans="1:16" x14ac:dyDescent="0.3">
      <c r="A1865" t="s">
        <v>2007</v>
      </c>
      <c r="B1865" t="s">
        <v>34</v>
      </c>
      <c r="C1865" t="s">
        <v>15</v>
      </c>
      <c r="D1865" t="s">
        <v>18</v>
      </c>
      <c r="E1865" t="s">
        <v>85</v>
      </c>
      <c r="F1865">
        <v>12156.794</v>
      </c>
      <c r="G1865">
        <v>11246.834999999999</v>
      </c>
      <c r="H1865">
        <v>12625.227000000001</v>
      </c>
      <c r="I1865">
        <v>14412.579</v>
      </c>
      <c r="J1865">
        <v>15836.05</v>
      </c>
      <c r="K1865">
        <v>17195.79</v>
      </c>
      <c r="L1865">
        <v>18711.208999999999</v>
      </c>
      <c r="M1865">
        <v>18408.656999999999</v>
      </c>
      <c r="N1865">
        <v>18545.391</v>
      </c>
      <c r="O1865">
        <v>24045.932000000001</v>
      </c>
      <c r="P1865">
        <v>8</v>
      </c>
    </row>
    <row r="1866" spans="1:16" x14ac:dyDescent="0.3">
      <c r="A1866" t="s">
        <v>2008</v>
      </c>
      <c r="B1866" t="s">
        <v>31</v>
      </c>
      <c r="C1866" t="s">
        <v>15</v>
      </c>
      <c r="D1866" t="s">
        <v>18</v>
      </c>
      <c r="E1866" t="s">
        <v>85</v>
      </c>
      <c r="F1866">
        <v>9388.3739999999998</v>
      </c>
      <c r="G1866">
        <v>12829.745999999999</v>
      </c>
      <c r="H1866">
        <v>13118.898999999999</v>
      </c>
      <c r="I1866">
        <v>14763.671</v>
      </c>
      <c r="J1866">
        <v>16534.883999999998</v>
      </c>
      <c r="K1866">
        <v>16290.522000000001</v>
      </c>
      <c r="L1866">
        <v>17549.800999999999</v>
      </c>
      <c r="M1866">
        <v>18440.202000000001</v>
      </c>
      <c r="N1866">
        <v>18625.395</v>
      </c>
      <c r="O1866">
        <v>20720.062000000002</v>
      </c>
      <c r="P1866">
        <v>9</v>
      </c>
    </row>
    <row r="1867" spans="1:16" x14ac:dyDescent="0.3">
      <c r="A1867" t="s">
        <v>2009</v>
      </c>
      <c r="B1867" t="s">
        <v>22</v>
      </c>
      <c r="C1867" t="s">
        <v>15</v>
      </c>
      <c r="D1867" t="s">
        <v>18</v>
      </c>
      <c r="E1867" t="s">
        <v>85</v>
      </c>
      <c r="F1867">
        <v>5410.5590000000002</v>
      </c>
      <c r="G1867">
        <v>5419.8720000000003</v>
      </c>
      <c r="H1867">
        <v>6384.4459999999999</v>
      </c>
      <c r="I1867">
        <v>8727.3960000000006</v>
      </c>
      <c r="J1867">
        <v>9864.7039999999997</v>
      </c>
      <c r="K1867">
        <v>10106.821</v>
      </c>
      <c r="L1867">
        <v>11738.433000000001</v>
      </c>
      <c r="M1867">
        <v>12693.95</v>
      </c>
      <c r="N1867">
        <v>14787.232</v>
      </c>
      <c r="O1867">
        <v>19105.010999999999</v>
      </c>
      <c r="P1867">
        <v>10</v>
      </c>
    </row>
    <row r="1868" spans="1:16" x14ac:dyDescent="0.3">
      <c r="A1868" t="s">
        <v>2010</v>
      </c>
      <c r="B1868" t="s">
        <v>41</v>
      </c>
      <c r="C1868" t="s">
        <v>15</v>
      </c>
      <c r="D1868" t="s">
        <v>18</v>
      </c>
      <c r="E1868" t="s">
        <v>85</v>
      </c>
      <c r="F1868">
        <v>8446.9459999999999</v>
      </c>
      <c r="G1868">
        <v>7925.0839999999998</v>
      </c>
      <c r="H1868">
        <v>8458.643</v>
      </c>
      <c r="I1868">
        <v>9286.2160000000003</v>
      </c>
      <c r="J1868">
        <v>10437.495999999999</v>
      </c>
      <c r="K1868">
        <v>11790.424999999999</v>
      </c>
      <c r="L1868">
        <v>13801.365</v>
      </c>
      <c r="M1868">
        <v>13266.691999999999</v>
      </c>
      <c r="N1868">
        <v>12758.217000000001</v>
      </c>
      <c r="O1868">
        <v>18424.21</v>
      </c>
      <c r="P1868">
        <v>11</v>
      </c>
    </row>
    <row r="1869" spans="1:16" x14ac:dyDescent="0.3">
      <c r="A1869" t="s">
        <v>2011</v>
      </c>
      <c r="B1869" t="s">
        <v>42</v>
      </c>
      <c r="C1869" t="s">
        <v>15</v>
      </c>
      <c r="D1869" t="s">
        <v>18</v>
      </c>
      <c r="E1869" t="s">
        <v>85</v>
      </c>
      <c r="F1869">
        <v>6485.5309999999999</v>
      </c>
      <c r="G1869">
        <v>5963.6329999999998</v>
      </c>
      <c r="H1869">
        <v>6723.0609999999997</v>
      </c>
      <c r="I1869">
        <v>8166.0479999999998</v>
      </c>
      <c r="J1869">
        <v>9472.7649999999994</v>
      </c>
      <c r="K1869">
        <v>9756.1180000000004</v>
      </c>
      <c r="L1869">
        <v>10099.607</v>
      </c>
      <c r="M1869">
        <v>10261.453</v>
      </c>
      <c r="N1869">
        <v>9540.6190000000006</v>
      </c>
      <c r="O1869">
        <v>12538.517</v>
      </c>
      <c r="P1869">
        <v>12</v>
      </c>
    </row>
    <row r="1870" spans="1:16" x14ac:dyDescent="0.3">
      <c r="A1870" t="s">
        <v>2012</v>
      </c>
      <c r="B1870" t="s">
        <v>29</v>
      </c>
      <c r="C1870" t="s">
        <v>15</v>
      </c>
      <c r="D1870" t="s">
        <v>18</v>
      </c>
      <c r="E1870" t="s">
        <v>85</v>
      </c>
      <c r="F1870">
        <v>8367.0580000000009</v>
      </c>
      <c r="G1870">
        <v>8987.6319999999996</v>
      </c>
      <c r="H1870">
        <v>8793.2029999999995</v>
      </c>
      <c r="I1870">
        <v>9188.11</v>
      </c>
      <c r="J1870">
        <v>8910.8889999999992</v>
      </c>
      <c r="K1870">
        <v>9067.473</v>
      </c>
      <c r="L1870">
        <v>9470.6470000000008</v>
      </c>
      <c r="M1870">
        <v>9809.9249999999993</v>
      </c>
      <c r="N1870">
        <v>7419.3119999999999</v>
      </c>
      <c r="O1870">
        <v>9509.0069999999996</v>
      </c>
      <c r="P1870">
        <v>13</v>
      </c>
    </row>
    <row r="1871" spans="1:16" x14ac:dyDescent="0.3">
      <c r="A1871" t="s">
        <v>2013</v>
      </c>
      <c r="B1871" t="s">
        <v>28</v>
      </c>
      <c r="C1871" t="s">
        <v>15</v>
      </c>
      <c r="D1871" t="s">
        <v>18</v>
      </c>
      <c r="E1871" t="s">
        <v>85</v>
      </c>
      <c r="F1871">
        <v>3320.16</v>
      </c>
      <c r="G1871">
        <v>3476.212</v>
      </c>
      <c r="H1871">
        <v>3854.5859999999998</v>
      </c>
      <c r="I1871">
        <v>5126.3599999999997</v>
      </c>
      <c r="J1871">
        <v>5187.1580000000004</v>
      </c>
      <c r="K1871">
        <v>5823.9380000000001</v>
      </c>
      <c r="L1871">
        <v>6331.7879999999996</v>
      </c>
      <c r="M1871">
        <v>6503.3909999999996</v>
      </c>
      <c r="N1871">
        <v>5970.4489999999996</v>
      </c>
      <c r="O1871">
        <v>7430.3710000000001</v>
      </c>
      <c r="P1871">
        <v>14</v>
      </c>
    </row>
    <row r="1872" spans="1:16" x14ac:dyDescent="0.3">
      <c r="A1872" t="s">
        <v>2014</v>
      </c>
      <c r="B1872" t="s">
        <v>48</v>
      </c>
      <c r="C1872" t="s">
        <v>15</v>
      </c>
      <c r="D1872" t="s">
        <v>18</v>
      </c>
      <c r="E1872" t="s">
        <v>85</v>
      </c>
      <c r="F1872">
        <v>3473.895</v>
      </c>
      <c r="G1872">
        <v>2917.5360000000001</v>
      </c>
      <c r="H1872">
        <v>3213.6460000000002</v>
      </c>
      <c r="I1872">
        <v>3968.3310000000001</v>
      </c>
      <c r="J1872">
        <v>4732.6629999999996</v>
      </c>
      <c r="K1872">
        <v>5201.6170000000002</v>
      </c>
      <c r="L1872">
        <v>5944.0609999999997</v>
      </c>
      <c r="M1872">
        <v>6549.8109999999997</v>
      </c>
      <c r="N1872">
        <v>5970.39</v>
      </c>
      <c r="O1872">
        <v>6998.1260000000002</v>
      </c>
      <c r="P1872">
        <v>15</v>
      </c>
    </row>
    <row r="1873" spans="1:16" x14ac:dyDescent="0.3">
      <c r="A1873" t="s">
        <v>2015</v>
      </c>
      <c r="B1873" t="s">
        <v>49</v>
      </c>
      <c r="C1873" t="s">
        <v>15</v>
      </c>
      <c r="D1873" t="s">
        <v>18</v>
      </c>
      <c r="E1873" t="s">
        <v>85</v>
      </c>
      <c r="F1873">
        <v>3660.7779999999998</v>
      </c>
      <c r="G1873">
        <v>3156.8919999999998</v>
      </c>
      <c r="H1873">
        <v>3065.893</v>
      </c>
      <c r="I1873">
        <v>2900.4569999999999</v>
      </c>
      <c r="J1873">
        <v>3086.8510000000001</v>
      </c>
      <c r="K1873">
        <v>3461.3110000000001</v>
      </c>
      <c r="L1873">
        <v>3722.1660000000002</v>
      </c>
      <c r="M1873">
        <v>3491.6640000000002</v>
      </c>
      <c r="N1873">
        <v>2669.7310000000002</v>
      </c>
      <c r="O1873">
        <v>3966.819</v>
      </c>
      <c r="P1873">
        <v>16</v>
      </c>
    </row>
    <row r="1874" spans="1:16" x14ac:dyDescent="0.3">
      <c r="A1874" t="s">
        <v>2016</v>
      </c>
      <c r="B1874" t="s">
        <v>33</v>
      </c>
      <c r="C1874" t="s">
        <v>15</v>
      </c>
      <c r="D1874" t="s">
        <v>18</v>
      </c>
      <c r="E1874" t="s">
        <v>85</v>
      </c>
      <c r="F1874">
        <v>2067.6590000000001</v>
      </c>
      <c r="G1874">
        <v>1994.2449999999999</v>
      </c>
      <c r="H1874">
        <v>2553.38</v>
      </c>
      <c r="I1874">
        <v>3225.4760000000001</v>
      </c>
      <c r="J1874">
        <v>2926.605</v>
      </c>
      <c r="K1874">
        <v>2954.5810000000001</v>
      </c>
      <c r="L1874">
        <v>3416.38</v>
      </c>
      <c r="M1874">
        <v>3511.5320000000002</v>
      </c>
      <c r="N1874">
        <v>2991.2159999999999</v>
      </c>
      <c r="O1874">
        <v>3366.3510000000001</v>
      </c>
      <c r="P1874">
        <v>17</v>
      </c>
    </row>
    <row r="1875" spans="1:16" x14ac:dyDescent="0.3">
      <c r="A1875" t="s">
        <v>2017</v>
      </c>
      <c r="B1875" t="s">
        <v>51</v>
      </c>
      <c r="C1875" t="s">
        <v>15</v>
      </c>
      <c r="D1875" t="s">
        <v>18</v>
      </c>
      <c r="E1875" t="s">
        <v>85</v>
      </c>
      <c r="F1875">
        <v>1381.4290000000001</v>
      </c>
      <c r="G1875">
        <v>1203.3900000000001</v>
      </c>
      <c r="H1875">
        <v>1241.4549999999999</v>
      </c>
      <c r="I1875">
        <v>1393.7460000000001</v>
      </c>
      <c r="J1875">
        <v>1603.5329999999999</v>
      </c>
      <c r="K1875">
        <v>1843.921</v>
      </c>
      <c r="L1875">
        <v>2079.0479999999998</v>
      </c>
      <c r="M1875">
        <v>2315.433</v>
      </c>
      <c r="N1875">
        <v>1971.3409999999999</v>
      </c>
      <c r="O1875">
        <v>3006.3960000000002</v>
      </c>
      <c r="P1875">
        <v>18</v>
      </c>
    </row>
    <row r="1876" spans="1:16" x14ac:dyDescent="0.3">
      <c r="A1876" t="s">
        <v>2018</v>
      </c>
      <c r="B1876" t="s">
        <v>45</v>
      </c>
      <c r="C1876" t="s">
        <v>15</v>
      </c>
      <c r="D1876" t="s">
        <v>18</v>
      </c>
      <c r="E1876" t="s">
        <v>85</v>
      </c>
      <c r="F1876">
        <v>1419.2750000000001</v>
      </c>
      <c r="G1876">
        <v>1091.922</v>
      </c>
      <c r="H1876">
        <v>1204.067</v>
      </c>
      <c r="I1876">
        <v>1281.223</v>
      </c>
      <c r="J1876">
        <v>1445.83</v>
      </c>
      <c r="K1876">
        <v>1508.825</v>
      </c>
      <c r="L1876">
        <v>1653.345</v>
      </c>
      <c r="M1876">
        <v>1960.7560000000001</v>
      </c>
      <c r="N1876">
        <v>2203.7779999999998</v>
      </c>
      <c r="O1876">
        <v>2425.4580000000001</v>
      </c>
      <c r="P1876">
        <v>19</v>
      </c>
    </row>
    <row r="1877" spans="1:16" x14ac:dyDescent="0.3">
      <c r="A1877" t="s">
        <v>2019</v>
      </c>
      <c r="B1877" t="s">
        <v>14</v>
      </c>
      <c r="C1877" t="s">
        <v>15</v>
      </c>
      <c r="D1877" t="s">
        <v>18</v>
      </c>
      <c r="E1877" t="s">
        <v>85</v>
      </c>
      <c r="F1877">
        <v>1093.6600000000001</v>
      </c>
      <c r="G1877">
        <v>1054.0899999999999</v>
      </c>
      <c r="H1877">
        <v>1031.5650000000001</v>
      </c>
      <c r="I1877">
        <v>1367.566</v>
      </c>
      <c r="J1877">
        <v>1803.489</v>
      </c>
      <c r="K1877">
        <v>1628.2550000000001</v>
      </c>
      <c r="L1877">
        <v>1648.2619999999999</v>
      </c>
      <c r="M1877">
        <v>1814.347</v>
      </c>
      <c r="N1877">
        <v>1566.999</v>
      </c>
      <c r="O1877">
        <v>1996.203</v>
      </c>
      <c r="P1877">
        <v>20</v>
      </c>
    </row>
    <row r="1878" spans="1:16" x14ac:dyDescent="0.3">
      <c r="A1878" t="s">
        <v>2020</v>
      </c>
      <c r="B1878" t="s">
        <v>30</v>
      </c>
      <c r="C1878" t="s">
        <v>15</v>
      </c>
      <c r="D1878" t="s">
        <v>18</v>
      </c>
      <c r="E1878" t="s">
        <v>85</v>
      </c>
      <c r="F1878">
        <v>1355.9179999999999</v>
      </c>
      <c r="G1878">
        <v>1256.837</v>
      </c>
      <c r="H1878">
        <v>1180.5989999999999</v>
      </c>
      <c r="I1878">
        <v>1108.9000000000001</v>
      </c>
      <c r="J1878">
        <v>1193.67</v>
      </c>
      <c r="K1878">
        <v>1317.4559999999999</v>
      </c>
      <c r="L1878">
        <v>1403.3</v>
      </c>
      <c r="M1878">
        <v>1466.614</v>
      </c>
      <c r="N1878">
        <v>1199.79</v>
      </c>
      <c r="O1878">
        <v>1784.914</v>
      </c>
      <c r="P1878">
        <v>21</v>
      </c>
    </row>
    <row r="1879" spans="1:16" x14ac:dyDescent="0.3">
      <c r="A1879" t="s">
        <v>2021</v>
      </c>
      <c r="B1879" t="s">
        <v>37</v>
      </c>
      <c r="C1879" t="s">
        <v>15</v>
      </c>
      <c r="D1879" t="s">
        <v>18</v>
      </c>
      <c r="E1879" t="s">
        <v>85</v>
      </c>
      <c r="F1879">
        <v>658.15</v>
      </c>
      <c r="G1879">
        <v>702.36900000000003</v>
      </c>
      <c r="H1879">
        <v>796.30700000000002</v>
      </c>
      <c r="I1879">
        <v>946.42499999999995</v>
      </c>
      <c r="J1879">
        <v>1077.8019999999999</v>
      </c>
      <c r="K1879">
        <v>1204.473</v>
      </c>
      <c r="L1879">
        <v>1134.4839999999999</v>
      </c>
      <c r="M1879">
        <v>1419.498</v>
      </c>
      <c r="N1879">
        <v>1397.9670000000001</v>
      </c>
      <c r="O1879">
        <v>1675.1320000000001</v>
      </c>
      <c r="P1879">
        <v>22</v>
      </c>
    </row>
    <row r="1880" spans="1:16" x14ac:dyDescent="0.3">
      <c r="A1880" t="s">
        <v>2022</v>
      </c>
      <c r="B1880" t="s">
        <v>52</v>
      </c>
      <c r="C1880" t="s">
        <v>15</v>
      </c>
      <c r="D1880" t="s">
        <v>18</v>
      </c>
      <c r="E1880" t="s">
        <v>85</v>
      </c>
      <c r="F1880">
        <v>792.798</v>
      </c>
      <c r="G1880">
        <v>672.73900000000003</v>
      </c>
      <c r="H1880">
        <v>696.88400000000001</v>
      </c>
      <c r="I1880">
        <v>798.649</v>
      </c>
      <c r="J1880">
        <v>922.51</v>
      </c>
      <c r="K1880">
        <v>1080.192</v>
      </c>
      <c r="L1880">
        <v>1175.472</v>
      </c>
      <c r="M1880">
        <v>1315.0139999999999</v>
      </c>
      <c r="N1880">
        <v>1114.7819999999999</v>
      </c>
      <c r="O1880">
        <v>1643.424</v>
      </c>
      <c r="P1880">
        <v>23</v>
      </c>
    </row>
    <row r="1881" spans="1:16" x14ac:dyDescent="0.3">
      <c r="A1881" t="s">
        <v>2023</v>
      </c>
      <c r="B1881" t="s">
        <v>47</v>
      </c>
      <c r="C1881" t="s">
        <v>15</v>
      </c>
      <c r="D1881" t="s">
        <v>18</v>
      </c>
      <c r="E1881" t="s">
        <v>85</v>
      </c>
      <c r="F1881">
        <v>461.90300000000002</v>
      </c>
      <c r="G1881">
        <v>429.12400000000002</v>
      </c>
      <c r="H1881">
        <v>399.654</v>
      </c>
      <c r="I1881">
        <v>502.37099999999998</v>
      </c>
      <c r="J1881">
        <v>508.90600000000001</v>
      </c>
      <c r="K1881">
        <v>377.43099999999998</v>
      </c>
      <c r="L1881">
        <v>487.45800000000003</v>
      </c>
      <c r="M1881">
        <v>628.06700000000001</v>
      </c>
      <c r="N1881">
        <v>532.25699999999995</v>
      </c>
      <c r="O1881">
        <v>689.59100000000001</v>
      </c>
      <c r="P1881">
        <v>24</v>
      </c>
    </row>
    <row r="1882" spans="1:16" x14ac:dyDescent="0.3">
      <c r="A1882" t="s">
        <v>2024</v>
      </c>
      <c r="B1882" t="s">
        <v>40</v>
      </c>
      <c r="C1882" t="s">
        <v>15</v>
      </c>
      <c r="D1882" t="s">
        <v>18</v>
      </c>
      <c r="E1882" t="s">
        <v>85</v>
      </c>
      <c r="F1882">
        <v>469.07900000000001</v>
      </c>
      <c r="G1882">
        <v>303.447</v>
      </c>
      <c r="H1882">
        <v>218.696</v>
      </c>
      <c r="I1882">
        <v>251.245</v>
      </c>
      <c r="J1882">
        <v>315.87900000000002</v>
      </c>
      <c r="K1882">
        <v>311.55900000000003</v>
      </c>
      <c r="L1882">
        <v>306.79500000000002</v>
      </c>
      <c r="M1882">
        <v>410.43900000000002</v>
      </c>
      <c r="N1882">
        <v>369.69600000000003</v>
      </c>
      <c r="O1882">
        <v>393.613</v>
      </c>
      <c r="P1882">
        <v>25</v>
      </c>
    </row>
    <row r="1883" spans="1:16" x14ac:dyDescent="0.3">
      <c r="A1883" t="s">
        <v>2025</v>
      </c>
      <c r="B1883" t="s">
        <v>27</v>
      </c>
      <c r="C1883" t="s">
        <v>15</v>
      </c>
      <c r="D1883" t="s">
        <v>18</v>
      </c>
      <c r="E1883" t="s">
        <v>85</v>
      </c>
      <c r="F1883">
        <v>971.05499999999995</v>
      </c>
      <c r="G1883">
        <v>973.73199999999997</v>
      </c>
      <c r="H1883">
        <v>945.13499999999999</v>
      </c>
      <c r="I1883">
        <v>1072.124</v>
      </c>
      <c r="J1883">
        <v>1148.8820000000001</v>
      </c>
      <c r="K1883">
        <v>1257.346</v>
      </c>
      <c r="L1883">
        <v>348.41</v>
      </c>
      <c r="M1883">
        <v>378.745</v>
      </c>
      <c r="N1883">
        <v>294.64499999999998</v>
      </c>
      <c r="O1883">
        <v>381.71100000000001</v>
      </c>
      <c r="P1883">
        <v>26</v>
      </c>
    </row>
    <row r="1884" spans="1:16" x14ac:dyDescent="0.3">
      <c r="A1884" t="s">
        <v>2026</v>
      </c>
      <c r="B1884" t="s">
        <v>32</v>
      </c>
      <c r="C1884" t="s">
        <v>15</v>
      </c>
      <c r="D1884" t="s">
        <v>18</v>
      </c>
      <c r="E1884" t="s">
        <v>85</v>
      </c>
      <c r="F1884">
        <v>182.7</v>
      </c>
      <c r="G1884">
        <v>177.22499999999999</v>
      </c>
      <c r="H1884">
        <v>160.03100000000001</v>
      </c>
      <c r="I1884">
        <v>214.13300000000001</v>
      </c>
      <c r="J1884">
        <v>235.98699999999999</v>
      </c>
      <c r="K1884">
        <v>239.017</v>
      </c>
      <c r="L1884">
        <v>248.41800000000001</v>
      </c>
      <c r="M1884">
        <v>372.94099999999997</v>
      </c>
      <c r="N1884">
        <v>298.43200000000002</v>
      </c>
      <c r="O1884">
        <v>316.12200000000001</v>
      </c>
      <c r="P1884">
        <v>27</v>
      </c>
    </row>
    <row r="1885" spans="1:16" x14ac:dyDescent="0.3">
      <c r="A1885" t="s">
        <v>2027</v>
      </c>
      <c r="B1885" t="s">
        <v>43</v>
      </c>
      <c r="C1885" t="s">
        <v>15</v>
      </c>
      <c r="D1885" t="s">
        <v>18</v>
      </c>
      <c r="E1885" t="s">
        <v>85</v>
      </c>
      <c r="F1885">
        <v>140.523</v>
      </c>
      <c r="G1885">
        <v>136.58600000000001</v>
      </c>
      <c r="H1885">
        <v>163.40899999999999</v>
      </c>
      <c r="I1885">
        <v>185.79900000000001</v>
      </c>
      <c r="J1885">
        <v>331.02600000000001</v>
      </c>
      <c r="K1885">
        <v>410.375</v>
      </c>
      <c r="L1885">
        <v>325.48599999999999</v>
      </c>
      <c r="M1885">
        <v>363.03399999999999</v>
      </c>
      <c r="N1885">
        <v>249.441</v>
      </c>
      <c r="O1885">
        <v>294.291</v>
      </c>
      <c r="P1885">
        <v>28</v>
      </c>
    </row>
    <row r="1886" spans="1:16" x14ac:dyDescent="0.3">
      <c r="A1886" t="s">
        <v>2028</v>
      </c>
      <c r="B1886" t="s">
        <v>23</v>
      </c>
      <c r="C1886" t="s">
        <v>15</v>
      </c>
      <c r="D1886" t="s">
        <v>18</v>
      </c>
      <c r="E1886" t="s">
        <v>85</v>
      </c>
      <c r="F1886">
        <v>80.073999999999998</v>
      </c>
      <c r="G1886">
        <v>77.262</v>
      </c>
      <c r="H1886">
        <v>85.465999999999994</v>
      </c>
      <c r="I1886">
        <v>129.619</v>
      </c>
      <c r="J1886">
        <v>129.93</v>
      </c>
      <c r="K1886">
        <v>124.66800000000001</v>
      </c>
      <c r="L1886">
        <v>109.08499999999999</v>
      </c>
      <c r="M1886">
        <v>175.45699999999999</v>
      </c>
      <c r="N1886">
        <v>190.92500000000001</v>
      </c>
      <c r="O1886">
        <v>259.18</v>
      </c>
      <c r="P1886">
        <v>29</v>
      </c>
    </row>
    <row r="1887" spans="1:16" x14ac:dyDescent="0.3">
      <c r="A1887" t="s">
        <v>2029</v>
      </c>
      <c r="B1887" t="s">
        <v>26</v>
      </c>
      <c r="C1887" t="s">
        <v>15</v>
      </c>
      <c r="D1887" t="s">
        <v>18</v>
      </c>
      <c r="E1887" t="s">
        <v>85</v>
      </c>
      <c r="F1887">
        <v>236.76499999999999</v>
      </c>
      <c r="G1887">
        <v>168.93</v>
      </c>
      <c r="H1887">
        <v>137.09299999999999</v>
      </c>
      <c r="I1887">
        <v>130.53800000000001</v>
      </c>
      <c r="J1887">
        <v>162.16800000000001</v>
      </c>
      <c r="K1887">
        <v>181.22800000000001</v>
      </c>
      <c r="L1887">
        <v>200.089</v>
      </c>
      <c r="M1887">
        <v>209.494</v>
      </c>
      <c r="N1887">
        <v>218.15799999999999</v>
      </c>
      <c r="O1887">
        <v>243.05699999999999</v>
      </c>
      <c r="P1887">
        <v>30</v>
      </c>
    </row>
    <row r="1888" spans="1:16" x14ac:dyDescent="0.3">
      <c r="A1888" t="s">
        <v>2030</v>
      </c>
      <c r="B1888" t="s">
        <v>38</v>
      </c>
      <c r="C1888" t="s">
        <v>15</v>
      </c>
      <c r="D1888" t="s">
        <v>18</v>
      </c>
      <c r="E1888" t="s">
        <v>85</v>
      </c>
      <c r="F1888">
        <v>126.63800000000001</v>
      </c>
      <c r="G1888">
        <v>88.625</v>
      </c>
      <c r="H1888">
        <v>88.713999999999999</v>
      </c>
      <c r="I1888">
        <v>94.325000000000003</v>
      </c>
      <c r="J1888">
        <v>104.13200000000001</v>
      </c>
      <c r="K1888">
        <v>103.994</v>
      </c>
      <c r="L1888">
        <v>114.226</v>
      </c>
      <c r="M1888">
        <v>152.33099999999999</v>
      </c>
      <c r="N1888">
        <v>141.76599999999999</v>
      </c>
      <c r="O1888">
        <v>193.02600000000001</v>
      </c>
      <c r="P1888">
        <v>31</v>
      </c>
    </row>
    <row r="1889" spans="1:16" x14ac:dyDescent="0.3">
      <c r="A1889" t="s">
        <v>2031</v>
      </c>
      <c r="B1889" t="s">
        <v>24</v>
      </c>
      <c r="C1889" t="s">
        <v>15</v>
      </c>
      <c r="D1889" t="s">
        <v>18</v>
      </c>
      <c r="E1889" t="s">
        <v>85</v>
      </c>
      <c r="F1889">
        <v>89.376000000000005</v>
      </c>
      <c r="G1889">
        <v>77.799000000000007</v>
      </c>
      <c r="H1889">
        <v>117.229</v>
      </c>
      <c r="I1889">
        <v>133.654</v>
      </c>
      <c r="J1889">
        <v>94.134</v>
      </c>
      <c r="K1889">
        <v>67.787999999999997</v>
      </c>
      <c r="L1889">
        <v>75.025000000000006</v>
      </c>
      <c r="M1889">
        <v>111.53400000000001</v>
      </c>
      <c r="N1889">
        <v>113.19</v>
      </c>
      <c r="O1889">
        <v>128.756</v>
      </c>
      <c r="P1889">
        <v>32</v>
      </c>
    </row>
    <row r="1890" spans="1:16" x14ac:dyDescent="0.3">
      <c r="A1890" t="s">
        <v>2032</v>
      </c>
      <c r="B1890" t="s">
        <v>39</v>
      </c>
      <c r="C1890" t="s">
        <v>15</v>
      </c>
      <c r="D1890" t="s">
        <v>18</v>
      </c>
      <c r="E1890" t="s">
        <v>86</v>
      </c>
      <c r="F1890">
        <v>93897.52</v>
      </c>
      <c r="G1890">
        <v>92849.739000000001</v>
      </c>
      <c r="H1890">
        <v>100587.958</v>
      </c>
      <c r="I1890">
        <v>120874.323</v>
      </c>
      <c r="J1890">
        <v>141158.62700000001</v>
      </c>
      <c r="K1890">
        <v>161313.465</v>
      </c>
      <c r="L1890">
        <v>183352.67800000001</v>
      </c>
      <c r="M1890">
        <v>193558.54399999999</v>
      </c>
      <c r="N1890">
        <v>176607.54199999999</v>
      </c>
      <c r="O1890">
        <v>204989.106</v>
      </c>
      <c r="P1890">
        <v>1</v>
      </c>
    </row>
    <row r="1891" spans="1:16" x14ac:dyDescent="0.3">
      <c r="A1891" t="s">
        <v>2033</v>
      </c>
      <c r="B1891" t="s">
        <v>25</v>
      </c>
      <c r="C1891" t="s">
        <v>15</v>
      </c>
      <c r="D1891" t="s">
        <v>18</v>
      </c>
      <c r="E1891" t="s">
        <v>86</v>
      </c>
      <c r="F1891">
        <v>100411.09600000001</v>
      </c>
      <c r="G1891">
        <v>105100.798</v>
      </c>
      <c r="H1891">
        <v>117829.768</v>
      </c>
      <c r="I1891">
        <v>135882.29500000001</v>
      </c>
      <c r="J1891">
        <v>142461.39499999999</v>
      </c>
      <c r="K1891">
        <v>158824.62</v>
      </c>
      <c r="L1891">
        <v>176249.652</v>
      </c>
      <c r="M1891">
        <v>188836.43900000001</v>
      </c>
      <c r="N1891">
        <v>167832.43799999999</v>
      </c>
      <c r="O1891">
        <v>188446.31299999999</v>
      </c>
      <c r="P1891">
        <v>2</v>
      </c>
    </row>
    <row r="1892" spans="1:16" x14ac:dyDescent="0.3">
      <c r="A1892" t="s">
        <v>2034</v>
      </c>
      <c r="B1892" t="s">
        <v>28</v>
      </c>
      <c r="C1892" t="s">
        <v>15</v>
      </c>
      <c r="D1892" t="s">
        <v>18</v>
      </c>
      <c r="E1892" t="s">
        <v>86</v>
      </c>
      <c r="F1892">
        <v>80134.422000000006</v>
      </c>
      <c r="G1892">
        <v>78471.831999999995</v>
      </c>
      <c r="H1892">
        <v>93462.288</v>
      </c>
      <c r="I1892">
        <v>127032.821</v>
      </c>
      <c r="J1892">
        <v>144911.43</v>
      </c>
      <c r="K1892">
        <v>148628.86199999999</v>
      </c>
      <c r="L1892">
        <v>156837.856</v>
      </c>
      <c r="M1892">
        <v>165661.52299999999</v>
      </c>
      <c r="N1892">
        <v>163260.77299999999</v>
      </c>
      <c r="O1892">
        <v>187520.13500000001</v>
      </c>
      <c r="P1892">
        <v>3</v>
      </c>
    </row>
    <row r="1893" spans="1:16" x14ac:dyDescent="0.3">
      <c r="A1893" t="s">
        <v>2035</v>
      </c>
      <c r="B1893" t="s">
        <v>22</v>
      </c>
      <c r="C1893" t="s">
        <v>15</v>
      </c>
      <c r="D1893" t="s">
        <v>18</v>
      </c>
      <c r="E1893" t="s">
        <v>86</v>
      </c>
      <c r="F1893">
        <v>53301.572</v>
      </c>
      <c r="G1893">
        <v>48287.421000000002</v>
      </c>
      <c r="H1893">
        <v>60835.093000000001</v>
      </c>
      <c r="I1893">
        <v>89007.451000000001</v>
      </c>
      <c r="J1893">
        <v>99884.868000000002</v>
      </c>
      <c r="K1893">
        <v>104255.413</v>
      </c>
      <c r="L1893">
        <v>122605.84299999999</v>
      </c>
      <c r="M1893">
        <v>133412.935</v>
      </c>
      <c r="N1893">
        <v>139393.12899999999</v>
      </c>
      <c r="O1893">
        <v>167905.367</v>
      </c>
      <c r="P1893">
        <v>4</v>
      </c>
    </row>
    <row r="1894" spans="1:16" x14ac:dyDescent="0.3">
      <c r="A1894" t="s">
        <v>2036</v>
      </c>
      <c r="B1894" t="s">
        <v>31</v>
      </c>
      <c r="C1894" t="s">
        <v>15</v>
      </c>
      <c r="D1894" t="s">
        <v>18</v>
      </c>
      <c r="E1894" t="s">
        <v>86</v>
      </c>
      <c r="F1894">
        <v>30769.692999999999</v>
      </c>
      <c r="G1894">
        <v>35298.652999999998</v>
      </c>
      <c r="H1894">
        <v>56357.66</v>
      </c>
      <c r="I1894">
        <v>79684.278000000006</v>
      </c>
      <c r="J1894">
        <v>98148.282000000007</v>
      </c>
      <c r="K1894">
        <v>109653.73</v>
      </c>
      <c r="L1894">
        <v>99317.75</v>
      </c>
      <c r="M1894">
        <v>103818.662</v>
      </c>
      <c r="N1894">
        <v>114037.255</v>
      </c>
      <c r="O1894">
        <v>122781.504</v>
      </c>
      <c r="P1894">
        <v>5</v>
      </c>
    </row>
    <row r="1895" spans="1:16" x14ac:dyDescent="0.3">
      <c r="A1895" t="s">
        <v>2037</v>
      </c>
      <c r="B1895" t="s">
        <v>41</v>
      </c>
      <c r="C1895" t="s">
        <v>15</v>
      </c>
      <c r="D1895" t="s">
        <v>18</v>
      </c>
      <c r="E1895" t="s">
        <v>86</v>
      </c>
      <c r="F1895">
        <v>70706.820000000007</v>
      </c>
      <c r="G1895">
        <v>62618.472000000002</v>
      </c>
      <c r="H1895">
        <v>64950.625999999997</v>
      </c>
      <c r="I1895">
        <v>73810.116999999998</v>
      </c>
      <c r="J1895">
        <v>82670.032999999996</v>
      </c>
      <c r="K1895">
        <v>113040.872</v>
      </c>
      <c r="L1895">
        <v>117919.51</v>
      </c>
      <c r="M1895">
        <v>114851.125</v>
      </c>
      <c r="N1895">
        <v>104688.421</v>
      </c>
      <c r="O1895">
        <v>106723.459</v>
      </c>
      <c r="P1895">
        <v>6</v>
      </c>
    </row>
    <row r="1896" spans="1:16" x14ac:dyDescent="0.3">
      <c r="A1896" t="s">
        <v>2038</v>
      </c>
      <c r="B1896" t="s">
        <v>34</v>
      </c>
      <c r="C1896" t="s">
        <v>15</v>
      </c>
      <c r="D1896" t="s">
        <v>18</v>
      </c>
      <c r="E1896" t="s">
        <v>86</v>
      </c>
      <c r="F1896">
        <v>52633.398000000001</v>
      </c>
      <c r="G1896">
        <v>61338.506000000001</v>
      </c>
      <c r="H1896">
        <v>85168.581999999995</v>
      </c>
      <c r="I1896">
        <v>101727.522</v>
      </c>
      <c r="J1896">
        <v>113621.068</v>
      </c>
      <c r="K1896">
        <v>121324.855</v>
      </c>
      <c r="L1896">
        <v>127677.49</v>
      </c>
      <c r="M1896">
        <v>133767.592</v>
      </c>
      <c r="N1896">
        <v>121143.489</v>
      </c>
      <c r="O1896">
        <v>102015.516</v>
      </c>
      <c r="P1896">
        <v>7</v>
      </c>
    </row>
    <row r="1897" spans="1:16" x14ac:dyDescent="0.3">
      <c r="A1897" t="s">
        <v>2039</v>
      </c>
      <c r="B1897" t="s">
        <v>48</v>
      </c>
      <c r="C1897" t="s">
        <v>15</v>
      </c>
      <c r="D1897" t="s">
        <v>18</v>
      </c>
      <c r="E1897" t="s">
        <v>86</v>
      </c>
      <c r="F1897">
        <v>41229.684999999998</v>
      </c>
      <c r="G1897">
        <v>38982.620999999999</v>
      </c>
      <c r="H1897">
        <v>46185.921000000002</v>
      </c>
      <c r="I1897">
        <v>64261.578000000001</v>
      </c>
      <c r="J1897">
        <v>71607.328999999998</v>
      </c>
      <c r="K1897">
        <v>79106.289999999994</v>
      </c>
      <c r="L1897">
        <v>86370.285999999993</v>
      </c>
      <c r="M1897">
        <v>94602.892000000007</v>
      </c>
      <c r="N1897">
        <v>87885.15</v>
      </c>
      <c r="O1897">
        <v>100936.465</v>
      </c>
      <c r="P1897">
        <v>8</v>
      </c>
    </row>
    <row r="1898" spans="1:16" x14ac:dyDescent="0.3">
      <c r="A1898" t="s">
        <v>2040</v>
      </c>
      <c r="B1898" t="s">
        <v>35</v>
      </c>
      <c r="C1898" t="s">
        <v>15</v>
      </c>
      <c r="D1898" t="s">
        <v>18</v>
      </c>
      <c r="E1898" t="s">
        <v>86</v>
      </c>
      <c r="F1898">
        <v>78107.144</v>
      </c>
      <c r="G1898">
        <v>70997.11</v>
      </c>
      <c r="H1898">
        <v>71064.638999999996</v>
      </c>
      <c r="I1898">
        <v>88400.066999999995</v>
      </c>
      <c r="J1898">
        <v>93268.123000000007</v>
      </c>
      <c r="K1898">
        <v>123630.196</v>
      </c>
      <c r="L1898">
        <v>133783.639</v>
      </c>
      <c r="M1898">
        <v>118509.65300000001</v>
      </c>
      <c r="N1898">
        <v>85912.913</v>
      </c>
      <c r="O1898">
        <v>99338.103000000003</v>
      </c>
      <c r="P1898">
        <v>9</v>
      </c>
    </row>
    <row r="1899" spans="1:16" x14ac:dyDescent="0.3">
      <c r="A1899" t="s">
        <v>2041</v>
      </c>
      <c r="B1899" t="s">
        <v>44</v>
      </c>
      <c r="C1899" t="s">
        <v>15</v>
      </c>
      <c r="D1899" t="s">
        <v>18</v>
      </c>
      <c r="E1899" t="s">
        <v>86</v>
      </c>
      <c r="F1899">
        <v>29298.485000000001</v>
      </c>
      <c r="G1899">
        <v>30312.603999999999</v>
      </c>
      <c r="H1899">
        <v>35135.972999999998</v>
      </c>
      <c r="I1899">
        <v>42784.002</v>
      </c>
      <c r="J1899">
        <v>54985.120999999999</v>
      </c>
      <c r="K1899">
        <v>70952.91</v>
      </c>
      <c r="L1899">
        <v>79012.879000000001</v>
      </c>
      <c r="M1899">
        <v>83922.047000000006</v>
      </c>
      <c r="N1899">
        <v>89639.133000000002</v>
      </c>
      <c r="O1899">
        <v>84410.854999999996</v>
      </c>
      <c r="P1899">
        <v>10</v>
      </c>
    </row>
    <row r="1900" spans="1:16" x14ac:dyDescent="0.3">
      <c r="A1900" t="s">
        <v>2042</v>
      </c>
      <c r="B1900" t="s">
        <v>46</v>
      </c>
      <c r="C1900" t="s">
        <v>15</v>
      </c>
      <c r="D1900" t="s">
        <v>18</v>
      </c>
      <c r="E1900" t="s">
        <v>86</v>
      </c>
      <c r="F1900">
        <v>53550.328000000001</v>
      </c>
      <c r="G1900">
        <v>68368.835999999996</v>
      </c>
      <c r="H1900">
        <v>71531.404999999999</v>
      </c>
      <c r="I1900">
        <v>84734.286999999997</v>
      </c>
      <c r="J1900">
        <v>91704.152000000002</v>
      </c>
      <c r="K1900">
        <v>93239.198999999993</v>
      </c>
      <c r="L1900">
        <v>91566.47</v>
      </c>
      <c r="M1900">
        <v>91116.694000000003</v>
      </c>
      <c r="N1900">
        <v>76883.691000000006</v>
      </c>
      <c r="O1900">
        <v>78772.296000000002</v>
      </c>
      <c r="P1900">
        <v>11</v>
      </c>
    </row>
    <row r="1901" spans="1:16" x14ac:dyDescent="0.3">
      <c r="A1901" t="s">
        <v>2043</v>
      </c>
      <c r="B1901" t="s">
        <v>14</v>
      </c>
      <c r="C1901" t="s">
        <v>15</v>
      </c>
      <c r="D1901" t="s">
        <v>18</v>
      </c>
      <c r="E1901" t="s">
        <v>86</v>
      </c>
      <c r="F1901">
        <v>26687.777999999998</v>
      </c>
      <c r="G1901">
        <v>27617.337</v>
      </c>
      <c r="H1901">
        <v>38557.167000000001</v>
      </c>
      <c r="I1901">
        <v>46258.607000000004</v>
      </c>
      <c r="J1901">
        <v>55084.993999999999</v>
      </c>
      <c r="K1901">
        <v>61657.851999999999</v>
      </c>
      <c r="L1901">
        <v>70919.622000000003</v>
      </c>
      <c r="M1901">
        <v>73284.292000000001</v>
      </c>
      <c r="N1901">
        <v>75592.563999999998</v>
      </c>
      <c r="O1901">
        <v>75407.822</v>
      </c>
      <c r="P1901">
        <v>12</v>
      </c>
    </row>
    <row r="1902" spans="1:16" x14ac:dyDescent="0.3">
      <c r="A1902" t="s">
        <v>2044</v>
      </c>
      <c r="B1902" t="s">
        <v>42</v>
      </c>
      <c r="C1902" t="s">
        <v>15</v>
      </c>
      <c r="D1902" t="s">
        <v>18</v>
      </c>
      <c r="E1902" t="s">
        <v>86</v>
      </c>
      <c r="F1902">
        <v>28940.665000000001</v>
      </c>
      <c r="G1902">
        <v>30645.775000000001</v>
      </c>
      <c r="H1902">
        <v>37656.322999999997</v>
      </c>
      <c r="I1902">
        <v>46376.235000000001</v>
      </c>
      <c r="J1902">
        <v>57470.732000000004</v>
      </c>
      <c r="K1902">
        <v>67105.956000000006</v>
      </c>
      <c r="L1902">
        <v>71923.542000000001</v>
      </c>
      <c r="M1902">
        <v>74431.308999999994</v>
      </c>
      <c r="N1902">
        <v>62509.508000000002</v>
      </c>
      <c r="O1902">
        <v>74790.346000000005</v>
      </c>
      <c r="P1902">
        <v>13</v>
      </c>
    </row>
    <row r="1903" spans="1:16" x14ac:dyDescent="0.3">
      <c r="A1903" t="s">
        <v>2045</v>
      </c>
      <c r="B1903" t="s">
        <v>29</v>
      </c>
      <c r="C1903" t="s">
        <v>15</v>
      </c>
      <c r="D1903" t="s">
        <v>18</v>
      </c>
      <c r="E1903" t="s">
        <v>86</v>
      </c>
      <c r="F1903">
        <v>14446.3</v>
      </c>
      <c r="G1903">
        <v>14783.732</v>
      </c>
      <c r="H1903">
        <v>16347.493</v>
      </c>
      <c r="I1903">
        <v>18405.274000000001</v>
      </c>
      <c r="J1903">
        <v>19689.683000000001</v>
      </c>
      <c r="K1903">
        <v>18874.774000000001</v>
      </c>
      <c r="L1903">
        <v>18679.308000000001</v>
      </c>
      <c r="M1903">
        <v>17565.792000000001</v>
      </c>
      <c r="N1903">
        <v>16266.816000000001</v>
      </c>
      <c r="O1903">
        <v>18317.687000000002</v>
      </c>
      <c r="P1903">
        <v>14</v>
      </c>
    </row>
    <row r="1904" spans="1:16" x14ac:dyDescent="0.3">
      <c r="A1904" t="s">
        <v>2046</v>
      </c>
      <c r="B1904" t="s">
        <v>33</v>
      </c>
      <c r="C1904" t="s">
        <v>15</v>
      </c>
      <c r="D1904" t="s">
        <v>18</v>
      </c>
      <c r="E1904" t="s">
        <v>86</v>
      </c>
      <c r="F1904">
        <v>4665.4620000000004</v>
      </c>
      <c r="G1904">
        <v>5373.7979999999998</v>
      </c>
      <c r="H1904">
        <v>5923.8779999999997</v>
      </c>
      <c r="I1904">
        <v>7978.652</v>
      </c>
      <c r="J1904">
        <v>12989.532999999999</v>
      </c>
      <c r="K1904">
        <v>13763.227999999999</v>
      </c>
      <c r="L1904">
        <v>18819.95</v>
      </c>
      <c r="M1904">
        <v>23056.95</v>
      </c>
      <c r="N1904">
        <v>14035.816999999999</v>
      </c>
      <c r="O1904">
        <v>13382.695</v>
      </c>
      <c r="P1904">
        <v>15</v>
      </c>
    </row>
    <row r="1905" spans="1:16" x14ac:dyDescent="0.3">
      <c r="A1905" t="s">
        <v>2047</v>
      </c>
      <c r="B1905" t="s">
        <v>37</v>
      </c>
      <c r="C1905" t="s">
        <v>15</v>
      </c>
      <c r="D1905" t="s">
        <v>18</v>
      </c>
      <c r="E1905" t="s">
        <v>86</v>
      </c>
      <c r="F1905">
        <v>11691.174999999999</v>
      </c>
      <c r="G1905">
        <v>12144.288</v>
      </c>
      <c r="H1905">
        <v>12583.451999999999</v>
      </c>
      <c r="I1905">
        <v>14164.985000000001</v>
      </c>
      <c r="J1905">
        <v>17448.989000000001</v>
      </c>
      <c r="K1905">
        <v>18445.806</v>
      </c>
      <c r="L1905">
        <v>16915.165000000001</v>
      </c>
      <c r="M1905">
        <v>14130.316000000001</v>
      </c>
      <c r="N1905">
        <v>10738.777</v>
      </c>
      <c r="O1905">
        <v>10889.096</v>
      </c>
      <c r="P1905">
        <v>16</v>
      </c>
    </row>
    <row r="1906" spans="1:16" x14ac:dyDescent="0.3">
      <c r="A1906" t="s">
        <v>2048</v>
      </c>
      <c r="B1906" t="s">
        <v>49</v>
      </c>
      <c r="C1906" t="s">
        <v>15</v>
      </c>
      <c r="D1906" t="s">
        <v>18</v>
      </c>
      <c r="E1906" t="s">
        <v>86</v>
      </c>
      <c r="F1906">
        <v>3473.0450000000001</v>
      </c>
      <c r="G1906">
        <v>3546.9290000000001</v>
      </c>
      <c r="H1906">
        <v>3890.5039999999999</v>
      </c>
      <c r="I1906">
        <v>4758.0039999999999</v>
      </c>
      <c r="J1906">
        <v>5367.8770000000004</v>
      </c>
      <c r="K1906">
        <v>5558.8190000000004</v>
      </c>
      <c r="L1906">
        <v>6633.9880000000003</v>
      </c>
      <c r="M1906">
        <v>6404.0519999999997</v>
      </c>
      <c r="N1906">
        <v>6009.241</v>
      </c>
      <c r="O1906">
        <v>6640.5659999999998</v>
      </c>
      <c r="P1906">
        <v>17</v>
      </c>
    </row>
    <row r="1907" spans="1:16" x14ac:dyDescent="0.3">
      <c r="A1907" t="s">
        <v>2049</v>
      </c>
      <c r="B1907" t="s">
        <v>30</v>
      </c>
      <c r="C1907" t="s">
        <v>15</v>
      </c>
      <c r="D1907" t="s">
        <v>18</v>
      </c>
      <c r="E1907" t="s">
        <v>86</v>
      </c>
      <c r="F1907">
        <v>2748.53</v>
      </c>
      <c r="G1907">
        <v>2921.55</v>
      </c>
      <c r="H1907">
        <v>3310.2460000000001</v>
      </c>
      <c r="I1907">
        <v>3884.4079999999999</v>
      </c>
      <c r="J1907">
        <v>4477.5559999999996</v>
      </c>
      <c r="K1907">
        <v>4069.7689999999998</v>
      </c>
      <c r="L1907">
        <v>4726.6170000000002</v>
      </c>
      <c r="M1907">
        <v>4866.4610000000002</v>
      </c>
      <c r="N1907">
        <v>4654.0919999999996</v>
      </c>
      <c r="O1907">
        <v>5585.8360000000002</v>
      </c>
      <c r="P1907">
        <v>18</v>
      </c>
    </row>
    <row r="1908" spans="1:16" x14ac:dyDescent="0.3">
      <c r="A1908" t="s">
        <v>2050</v>
      </c>
      <c r="B1908" t="s">
        <v>52</v>
      </c>
      <c r="C1908" t="s">
        <v>15</v>
      </c>
      <c r="D1908" t="s">
        <v>18</v>
      </c>
      <c r="E1908" t="s">
        <v>86</v>
      </c>
      <c r="F1908">
        <v>2051.5680000000002</v>
      </c>
      <c r="G1908">
        <v>2110.9050000000002</v>
      </c>
      <c r="H1908">
        <v>2735.6529999999998</v>
      </c>
      <c r="I1908">
        <v>3672.7869999999998</v>
      </c>
      <c r="J1908">
        <v>4689.491</v>
      </c>
      <c r="K1908">
        <v>5026.558</v>
      </c>
      <c r="L1908">
        <v>6006.8869999999997</v>
      </c>
      <c r="M1908">
        <v>6438.2309999999998</v>
      </c>
      <c r="N1908">
        <v>5144.1660000000002</v>
      </c>
      <c r="O1908">
        <v>5361.2470000000003</v>
      </c>
      <c r="P1908">
        <v>19</v>
      </c>
    </row>
    <row r="1909" spans="1:16" x14ac:dyDescent="0.3">
      <c r="A1909" t="s">
        <v>2051</v>
      </c>
      <c r="B1909" t="s">
        <v>51</v>
      </c>
      <c r="C1909" t="s">
        <v>15</v>
      </c>
      <c r="D1909" t="s">
        <v>18</v>
      </c>
      <c r="E1909" t="s">
        <v>86</v>
      </c>
      <c r="F1909">
        <v>1673.0139999999999</v>
      </c>
      <c r="G1909">
        <v>1759.9860000000001</v>
      </c>
      <c r="H1909">
        <v>1904.4749999999999</v>
      </c>
      <c r="I1909">
        <v>2258.7199999999998</v>
      </c>
      <c r="J1909">
        <v>2718.1979999999999</v>
      </c>
      <c r="K1909">
        <v>2570.7730000000001</v>
      </c>
      <c r="L1909">
        <v>2592.3049999999998</v>
      </c>
      <c r="M1909">
        <v>2493.3530000000001</v>
      </c>
      <c r="N1909">
        <v>2292.3739999999998</v>
      </c>
      <c r="O1909">
        <v>2651.7919999999999</v>
      </c>
      <c r="P1909">
        <v>20</v>
      </c>
    </row>
    <row r="1910" spans="1:16" x14ac:dyDescent="0.3">
      <c r="A1910" t="s">
        <v>2052</v>
      </c>
      <c r="B1910" t="s">
        <v>45</v>
      </c>
      <c r="C1910" t="s">
        <v>15</v>
      </c>
      <c r="D1910" t="s">
        <v>18</v>
      </c>
      <c r="E1910" t="s">
        <v>86</v>
      </c>
      <c r="F1910">
        <v>1074.9590000000001</v>
      </c>
      <c r="G1910">
        <v>1113.635</v>
      </c>
      <c r="H1910">
        <v>1294.8430000000001</v>
      </c>
      <c r="I1910">
        <v>1497.347</v>
      </c>
      <c r="J1910">
        <v>1552.588</v>
      </c>
      <c r="K1910">
        <v>1562.18</v>
      </c>
      <c r="L1910">
        <v>1877.44</v>
      </c>
      <c r="M1910">
        <v>2017.0060000000001</v>
      </c>
      <c r="N1910">
        <v>1883.6469999999999</v>
      </c>
      <c r="O1910">
        <v>2173.723</v>
      </c>
      <c r="P1910">
        <v>21</v>
      </c>
    </row>
    <row r="1911" spans="1:16" x14ac:dyDescent="0.3">
      <c r="A1911" t="s">
        <v>2053</v>
      </c>
      <c r="B1911" t="s">
        <v>50</v>
      </c>
      <c r="C1911" t="s">
        <v>15</v>
      </c>
      <c r="D1911" t="s">
        <v>18</v>
      </c>
      <c r="E1911" t="s">
        <v>86</v>
      </c>
      <c r="F1911">
        <v>1533.479</v>
      </c>
      <c r="G1911">
        <v>1895.2</v>
      </c>
      <c r="H1911">
        <v>1908.306</v>
      </c>
      <c r="I1911">
        <v>1675.771</v>
      </c>
      <c r="J1911">
        <v>1090.288</v>
      </c>
      <c r="K1911">
        <v>965.73900000000003</v>
      </c>
      <c r="L1911">
        <v>1340.8309999999999</v>
      </c>
      <c r="M1911">
        <v>2030.1559999999999</v>
      </c>
      <c r="N1911">
        <v>1328.817</v>
      </c>
      <c r="O1911">
        <v>1349.3330000000001</v>
      </c>
      <c r="P1911">
        <v>22</v>
      </c>
    </row>
    <row r="1912" spans="1:16" x14ac:dyDescent="0.3">
      <c r="A1912" t="s">
        <v>2054</v>
      </c>
      <c r="B1912" t="s">
        <v>36</v>
      </c>
      <c r="C1912" t="s">
        <v>15</v>
      </c>
      <c r="D1912" t="s">
        <v>18</v>
      </c>
      <c r="E1912" t="s">
        <v>86</v>
      </c>
      <c r="F1912">
        <v>571.91899999999998</v>
      </c>
      <c r="G1912">
        <v>737.89599999999996</v>
      </c>
      <c r="H1912">
        <v>546.52200000000005</v>
      </c>
      <c r="I1912">
        <v>587.96299999999997</v>
      </c>
      <c r="J1912">
        <v>574.60900000000004</v>
      </c>
      <c r="K1912">
        <v>585.26499999999999</v>
      </c>
      <c r="L1912">
        <v>604.06899999999996</v>
      </c>
      <c r="M1912">
        <v>628.92499999999995</v>
      </c>
      <c r="N1912">
        <v>659.47500000000002</v>
      </c>
      <c r="O1912">
        <v>699.226</v>
      </c>
      <c r="P1912">
        <v>23</v>
      </c>
    </row>
    <row r="1913" spans="1:16" x14ac:dyDescent="0.3">
      <c r="A1913" t="s">
        <v>2055</v>
      </c>
      <c r="B1913" t="s">
        <v>27</v>
      </c>
      <c r="C1913" t="s">
        <v>15</v>
      </c>
      <c r="D1913" t="s">
        <v>18</v>
      </c>
      <c r="E1913" t="s">
        <v>86</v>
      </c>
      <c r="F1913">
        <v>238.35599999999999</v>
      </c>
      <c r="G1913">
        <v>263.19600000000003</v>
      </c>
      <c r="H1913">
        <v>250.73500000000001</v>
      </c>
      <c r="I1913">
        <v>324.05200000000002</v>
      </c>
      <c r="J1913">
        <v>418.68299999999999</v>
      </c>
      <c r="K1913">
        <v>447.34</v>
      </c>
      <c r="L1913">
        <v>614.529</v>
      </c>
      <c r="M1913">
        <v>485.49799999999999</v>
      </c>
      <c r="N1913">
        <v>413.22800000000001</v>
      </c>
      <c r="O1913">
        <v>484.94299999999998</v>
      </c>
      <c r="P1913">
        <v>24</v>
      </c>
    </row>
    <row r="1914" spans="1:16" x14ac:dyDescent="0.3">
      <c r="A1914" t="s">
        <v>2056</v>
      </c>
      <c r="B1914" t="s">
        <v>32</v>
      </c>
      <c r="C1914" t="s">
        <v>15</v>
      </c>
      <c r="D1914" t="s">
        <v>18</v>
      </c>
      <c r="E1914" t="s">
        <v>86</v>
      </c>
      <c r="F1914">
        <v>233.62799999999999</v>
      </c>
      <c r="G1914">
        <v>238.863</v>
      </c>
      <c r="H1914">
        <v>280.06400000000002</v>
      </c>
      <c r="I1914">
        <v>321.21499999999997</v>
      </c>
      <c r="J1914">
        <v>416.28199999999998</v>
      </c>
      <c r="K1914">
        <v>510.048</v>
      </c>
      <c r="L1914">
        <v>560.99099999999999</v>
      </c>
      <c r="M1914">
        <v>569.41</v>
      </c>
      <c r="N1914">
        <v>379.16199999999998</v>
      </c>
      <c r="O1914">
        <v>385.40300000000002</v>
      </c>
      <c r="P1914">
        <v>25</v>
      </c>
    </row>
    <row r="1915" spans="1:16" x14ac:dyDescent="0.3">
      <c r="A1915" t="s">
        <v>2057</v>
      </c>
      <c r="B1915" t="s">
        <v>26</v>
      </c>
      <c r="C1915" t="s">
        <v>15</v>
      </c>
      <c r="D1915" t="s">
        <v>18</v>
      </c>
      <c r="E1915" t="s">
        <v>86</v>
      </c>
      <c r="F1915">
        <v>261.65699999999998</v>
      </c>
      <c r="G1915">
        <v>268.55799999999999</v>
      </c>
      <c r="H1915">
        <v>243.56</v>
      </c>
      <c r="I1915">
        <v>292.49900000000002</v>
      </c>
      <c r="J1915">
        <v>393.62900000000002</v>
      </c>
      <c r="K1915">
        <v>387.45499999999998</v>
      </c>
      <c r="L1915">
        <v>439.11399999999998</v>
      </c>
      <c r="M1915">
        <v>343.37200000000001</v>
      </c>
      <c r="N1915">
        <v>335.048</v>
      </c>
      <c r="O1915">
        <v>383.77600000000001</v>
      </c>
      <c r="P1915">
        <v>26</v>
      </c>
    </row>
    <row r="1916" spans="1:16" x14ac:dyDescent="0.3">
      <c r="A1916" t="s">
        <v>2058</v>
      </c>
      <c r="B1916" t="s">
        <v>43</v>
      </c>
      <c r="C1916" t="s">
        <v>15</v>
      </c>
      <c r="D1916" t="s">
        <v>18</v>
      </c>
      <c r="E1916" t="s">
        <v>86</v>
      </c>
      <c r="F1916">
        <v>19.593</v>
      </c>
      <c r="G1916">
        <v>28.59</v>
      </c>
      <c r="H1916">
        <v>43.789000000000001</v>
      </c>
      <c r="I1916">
        <v>63.933999999999997</v>
      </c>
      <c r="J1916">
        <v>107.42700000000001</v>
      </c>
      <c r="K1916">
        <v>150.66999999999999</v>
      </c>
      <c r="L1916">
        <v>137.43299999999999</v>
      </c>
      <c r="M1916">
        <v>157.52799999999999</v>
      </c>
      <c r="N1916">
        <v>225.50800000000001</v>
      </c>
      <c r="O1916">
        <v>323.90100000000001</v>
      </c>
      <c r="P1916">
        <v>27</v>
      </c>
    </row>
    <row r="1917" spans="1:16" x14ac:dyDescent="0.3">
      <c r="A1917" t="s">
        <v>2059</v>
      </c>
      <c r="B1917" t="s">
        <v>24</v>
      </c>
      <c r="C1917" t="s">
        <v>15</v>
      </c>
      <c r="D1917" t="s">
        <v>18</v>
      </c>
      <c r="E1917" t="s">
        <v>86</v>
      </c>
      <c r="F1917">
        <v>60.395000000000003</v>
      </c>
      <c r="G1917">
        <v>67.322000000000003</v>
      </c>
      <c r="H1917">
        <v>83.435000000000002</v>
      </c>
      <c r="I1917">
        <v>77.936999999999998</v>
      </c>
      <c r="J1917">
        <v>54.348999999999997</v>
      </c>
      <c r="K1917">
        <v>69.888999999999996</v>
      </c>
      <c r="L1917">
        <v>72.108999999999995</v>
      </c>
      <c r="M1917">
        <v>83.14</v>
      </c>
      <c r="N1917">
        <v>97.55</v>
      </c>
      <c r="O1917">
        <v>134.167</v>
      </c>
      <c r="P1917">
        <v>28</v>
      </c>
    </row>
    <row r="1918" spans="1:16" x14ac:dyDescent="0.3">
      <c r="A1918" t="s">
        <v>2060</v>
      </c>
      <c r="B1918" t="s">
        <v>38</v>
      </c>
      <c r="C1918" t="s">
        <v>15</v>
      </c>
      <c r="D1918" t="s">
        <v>18</v>
      </c>
      <c r="E1918" t="s">
        <v>86</v>
      </c>
      <c r="F1918">
        <v>9.5660000000000007</v>
      </c>
      <c r="G1918">
        <v>9.8070000000000004</v>
      </c>
      <c r="H1918">
        <v>8.6969999999999992</v>
      </c>
      <c r="I1918">
        <v>9.5540000000000003</v>
      </c>
      <c r="J1918">
        <v>63.72</v>
      </c>
      <c r="K1918">
        <v>84.268000000000001</v>
      </c>
      <c r="L1918">
        <v>96.001999999999995</v>
      </c>
      <c r="M1918">
        <v>88.278000000000006</v>
      </c>
      <c r="N1918">
        <v>94.381</v>
      </c>
      <c r="O1918">
        <v>110.94499999999999</v>
      </c>
      <c r="P1918">
        <v>29</v>
      </c>
    </row>
    <row r="1919" spans="1:16" x14ac:dyDescent="0.3">
      <c r="A1919" t="s">
        <v>2061</v>
      </c>
      <c r="B1919" t="s">
        <v>47</v>
      </c>
      <c r="C1919" t="s">
        <v>15</v>
      </c>
      <c r="D1919" t="s">
        <v>18</v>
      </c>
      <c r="E1919" t="s">
        <v>86</v>
      </c>
      <c r="F1919">
        <v>107.124</v>
      </c>
      <c r="G1919">
        <v>118.264</v>
      </c>
      <c r="H1919">
        <v>123.18600000000001</v>
      </c>
      <c r="I1919">
        <v>115.831</v>
      </c>
      <c r="J1919">
        <v>124.411</v>
      </c>
      <c r="K1919">
        <v>88.700999999999993</v>
      </c>
      <c r="L1919">
        <v>79.069000000000003</v>
      </c>
      <c r="M1919">
        <v>71.417000000000002</v>
      </c>
      <c r="N1919">
        <v>68.221999999999994</v>
      </c>
      <c r="O1919">
        <v>66.817999999999998</v>
      </c>
      <c r="P1919">
        <v>30</v>
      </c>
    </row>
    <row r="1920" spans="1:16" x14ac:dyDescent="0.3">
      <c r="A1920" t="s">
        <v>2062</v>
      </c>
      <c r="B1920" t="s">
        <v>40</v>
      </c>
      <c r="C1920" t="s">
        <v>15</v>
      </c>
      <c r="D1920" t="s">
        <v>18</v>
      </c>
      <c r="E1920" t="s">
        <v>86</v>
      </c>
      <c r="F1920">
        <v>21.177</v>
      </c>
      <c r="G1920">
        <v>18.55</v>
      </c>
      <c r="H1920">
        <v>16.071999999999999</v>
      </c>
      <c r="I1920">
        <v>23.593</v>
      </c>
      <c r="J1920">
        <v>25.14</v>
      </c>
      <c r="K1920">
        <v>27.849</v>
      </c>
      <c r="L1920">
        <v>33.651000000000003</v>
      </c>
      <c r="M1920">
        <v>43.05</v>
      </c>
      <c r="N1920">
        <v>41.341000000000001</v>
      </c>
      <c r="O1920">
        <v>35.414999999999999</v>
      </c>
      <c r="P1920">
        <v>31</v>
      </c>
    </row>
    <row r="1921" spans="1:16" x14ac:dyDescent="0.3">
      <c r="A1921" t="s">
        <v>2063</v>
      </c>
      <c r="B1921" t="s">
        <v>23</v>
      </c>
      <c r="C1921" t="s">
        <v>15</v>
      </c>
      <c r="D1921" t="s">
        <v>18</v>
      </c>
      <c r="E1921" t="s">
        <v>86</v>
      </c>
      <c r="F1921">
        <v>2.7269999999999999</v>
      </c>
      <c r="G1921">
        <v>3.6850000000000001</v>
      </c>
      <c r="H1921">
        <v>3.919</v>
      </c>
      <c r="I1921">
        <v>5.2469999999999999</v>
      </c>
      <c r="J1921">
        <v>6.4939999999999998</v>
      </c>
      <c r="K1921">
        <v>5.6440000000000001</v>
      </c>
      <c r="L1921">
        <v>7.29</v>
      </c>
      <c r="M1921">
        <v>7.9539999999999997</v>
      </c>
      <c r="N1921">
        <v>9.7739999999999991</v>
      </c>
      <c r="O1921">
        <v>10.856</v>
      </c>
      <c r="P1921">
        <v>32</v>
      </c>
    </row>
    <row r="1922" spans="1:16" x14ac:dyDescent="0.3">
      <c r="A1922" t="s">
        <v>2064</v>
      </c>
      <c r="B1922" t="s">
        <v>35</v>
      </c>
      <c r="C1922" t="s">
        <v>15</v>
      </c>
      <c r="D1922" t="s">
        <v>18</v>
      </c>
      <c r="E1922" t="s">
        <v>87</v>
      </c>
      <c r="F1922">
        <v>4769.62</v>
      </c>
      <c r="G1922">
        <v>5102.9740000000002</v>
      </c>
      <c r="H1922">
        <v>5261.2659999999996</v>
      </c>
      <c r="I1922">
        <v>5915.71</v>
      </c>
      <c r="J1922">
        <v>6090.1239999999998</v>
      </c>
      <c r="K1922">
        <v>5395.7179999999998</v>
      </c>
      <c r="L1922">
        <v>6204.59</v>
      </c>
      <c r="M1922">
        <v>6413.1490000000003</v>
      </c>
      <c r="N1922">
        <v>5214.7849999999999</v>
      </c>
      <c r="O1922">
        <v>7073.9709999999995</v>
      </c>
      <c r="P1922">
        <v>1</v>
      </c>
    </row>
    <row r="1923" spans="1:16" x14ac:dyDescent="0.3">
      <c r="A1923" t="s">
        <v>2065</v>
      </c>
      <c r="B1923" t="s">
        <v>22</v>
      </c>
      <c r="C1923" t="s">
        <v>15</v>
      </c>
      <c r="D1923" t="s">
        <v>18</v>
      </c>
      <c r="E1923" t="s">
        <v>87</v>
      </c>
      <c r="F1923">
        <v>2337.9450000000002</v>
      </c>
      <c r="G1923">
        <v>2488.4679999999998</v>
      </c>
      <c r="H1923">
        <v>2812.8530000000001</v>
      </c>
      <c r="I1923">
        <v>3704.4780000000001</v>
      </c>
      <c r="J1923">
        <v>4219.5360000000001</v>
      </c>
      <c r="K1923">
        <v>4383.2709999999997</v>
      </c>
      <c r="L1923">
        <v>4534.0429999999997</v>
      </c>
      <c r="M1923">
        <v>4874.6350000000002</v>
      </c>
      <c r="N1923">
        <v>4820.6409999999996</v>
      </c>
      <c r="O1923">
        <v>5962.6040000000003</v>
      </c>
      <c r="P1923">
        <v>2</v>
      </c>
    </row>
    <row r="1924" spans="1:16" x14ac:dyDescent="0.3">
      <c r="A1924" t="s">
        <v>2066</v>
      </c>
      <c r="B1924" t="s">
        <v>39</v>
      </c>
      <c r="C1924" t="s">
        <v>15</v>
      </c>
      <c r="D1924" t="s">
        <v>18</v>
      </c>
      <c r="E1924" t="s">
        <v>87</v>
      </c>
      <c r="F1924">
        <v>3131.5419999999999</v>
      </c>
      <c r="G1924">
        <v>3374.5219999999999</v>
      </c>
      <c r="H1924">
        <v>3211.2330000000002</v>
      </c>
      <c r="I1924">
        <v>4133.8090000000002</v>
      </c>
      <c r="J1924">
        <v>3643.7460000000001</v>
      </c>
      <c r="K1924">
        <v>3640.9389999999999</v>
      </c>
      <c r="L1924">
        <v>3692.6179999999999</v>
      </c>
      <c r="M1924">
        <v>4043.9949999999999</v>
      </c>
      <c r="N1924">
        <v>3713.46</v>
      </c>
      <c r="O1924">
        <v>5186.5069999999996</v>
      </c>
      <c r="P1924">
        <v>3</v>
      </c>
    </row>
    <row r="1925" spans="1:16" x14ac:dyDescent="0.3">
      <c r="A1925" t="s">
        <v>2067</v>
      </c>
      <c r="B1925" t="s">
        <v>34</v>
      </c>
      <c r="C1925" t="s">
        <v>15</v>
      </c>
      <c r="D1925" t="s">
        <v>18</v>
      </c>
      <c r="E1925" t="s">
        <v>87</v>
      </c>
      <c r="F1925">
        <v>3225.2710000000002</v>
      </c>
      <c r="G1925">
        <v>3365.3580000000002</v>
      </c>
      <c r="H1925">
        <v>3288.9920000000002</v>
      </c>
      <c r="I1925">
        <v>3757.4969999999998</v>
      </c>
      <c r="J1925">
        <v>3861.0430000000001</v>
      </c>
      <c r="K1925">
        <v>3868.6660000000002</v>
      </c>
      <c r="L1925">
        <v>3895.9520000000002</v>
      </c>
      <c r="M1925">
        <v>3981.2759999999998</v>
      </c>
      <c r="N1925">
        <v>3494.84</v>
      </c>
      <c r="O1925">
        <v>4345.4639999999999</v>
      </c>
      <c r="P1925">
        <v>4</v>
      </c>
    </row>
    <row r="1926" spans="1:16" x14ac:dyDescent="0.3">
      <c r="A1926" t="s">
        <v>2068</v>
      </c>
      <c r="B1926" t="s">
        <v>29</v>
      </c>
      <c r="C1926" t="s">
        <v>15</v>
      </c>
      <c r="D1926" t="s">
        <v>18</v>
      </c>
      <c r="E1926" t="s">
        <v>87</v>
      </c>
      <c r="F1926">
        <v>3320.48</v>
      </c>
      <c r="G1926">
        <v>3050.4050000000002</v>
      </c>
      <c r="H1926">
        <v>2835.308</v>
      </c>
      <c r="I1926">
        <v>3103.0549999999998</v>
      </c>
      <c r="J1926">
        <v>2958.7460000000001</v>
      </c>
      <c r="K1926">
        <v>3023.2759999999998</v>
      </c>
      <c r="L1926">
        <v>3365.31</v>
      </c>
      <c r="M1926">
        <v>3525.9690000000001</v>
      </c>
      <c r="N1926">
        <v>2899.5909999999999</v>
      </c>
      <c r="O1926">
        <v>3837.7629999999999</v>
      </c>
      <c r="P1926">
        <v>5</v>
      </c>
    </row>
    <row r="1927" spans="1:16" x14ac:dyDescent="0.3">
      <c r="A1927" t="s">
        <v>2069</v>
      </c>
      <c r="B1927" t="s">
        <v>25</v>
      </c>
      <c r="C1927" t="s">
        <v>15</v>
      </c>
      <c r="D1927" t="s">
        <v>18</v>
      </c>
      <c r="E1927" t="s">
        <v>87</v>
      </c>
      <c r="F1927">
        <v>1720.729</v>
      </c>
      <c r="G1927">
        <v>1643.548</v>
      </c>
      <c r="H1927">
        <v>1515.4559999999999</v>
      </c>
      <c r="I1927">
        <v>1662.1769999999999</v>
      </c>
      <c r="J1927">
        <v>2032.329</v>
      </c>
      <c r="K1927">
        <v>2201.2190000000001</v>
      </c>
      <c r="L1927">
        <v>2371.7249999999999</v>
      </c>
      <c r="M1927">
        <v>2467.328</v>
      </c>
      <c r="N1927">
        <v>2044.4770000000001</v>
      </c>
      <c r="O1927">
        <v>3024.6770000000001</v>
      </c>
      <c r="P1927">
        <v>6</v>
      </c>
    </row>
    <row r="1928" spans="1:16" x14ac:dyDescent="0.3">
      <c r="A1928" t="s">
        <v>2070</v>
      </c>
      <c r="B1928" t="s">
        <v>48</v>
      </c>
      <c r="C1928" t="s">
        <v>15</v>
      </c>
      <c r="D1928" t="s">
        <v>18</v>
      </c>
      <c r="E1928" t="s">
        <v>87</v>
      </c>
      <c r="F1928">
        <v>1090.06</v>
      </c>
      <c r="G1928">
        <v>1226.732</v>
      </c>
      <c r="H1928">
        <v>1311.953</v>
      </c>
      <c r="I1928">
        <v>1872.453</v>
      </c>
      <c r="J1928">
        <v>2090.1660000000002</v>
      </c>
      <c r="K1928">
        <v>2174.3989999999999</v>
      </c>
      <c r="L1928">
        <v>2359.79</v>
      </c>
      <c r="M1928">
        <v>2560.1149999999998</v>
      </c>
      <c r="N1928">
        <v>2447.7060000000001</v>
      </c>
      <c r="O1928">
        <v>3011.66</v>
      </c>
      <c r="P1928">
        <v>7</v>
      </c>
    </row>
    <row r="1929" spans="1:16" x14ac:dyDescent="0.3">
      <c r="A1929" t="s">
        <v>2071</v>
      </c>
      <c r="B1929" t="s">
        <v>28</v>
      </c>
      <c r="C1929" t="s">
        <v>15</v>
      </c>
      <c r="D1929" t="s">
        <v>18</v>
      </c>
      <c r="E1929" t="s">
        <v>87</v>
      </c>
      <c r="F1929">
        <v>1586.2370000000001</v>
      </c>
      <c r="G1929">
        <v>1406.752</v>
      </c>
      <c r="H1929">
        <v>1399.3019999999999</v>
      </c>
      <c r="I1929">
        <v>1777.9</v>
      </c>
      <c r="J1929">
        <v>1963.6859999999999</v>
      </c>
      <c r="K1929">
        <v>2173.047</v>
      </c>
      <c r="L1929">
        <v>2407.5309999999999</v>
      </c>
      <c r="M1929">
        <v>2096.2399999999998</v>
      </c>
      <c r="N1929">
        <v>1820.702</v>
      </c>
      <c r="O1929">
        <v>2485.2719999999999</v>
      </c>
      <c r="P1929">
        <v>8</v>
      </c>
    </row>
    <row r="1930" spans="1:16" x14ac:dyDescent="0.3">
      <c r="A1930" t="s">
        <v>2072</v>
      </c>
      <c r="B1930" t="s">
        <v>31</v>
      </c>
      <c r="C1930" t="s">
        <v>15</v>
      </c>
      <c r="D1930" t="s">
        <v>18</v>
      </c>
      <c r="E1930" t="s">
        <v>87</v>
      </c>
      <c r="F1930">
        <v>1210.1469999999999</v>
      </c>
      <c r="G1930">
        <v>1190.0329999999999</v>
      </c>
      <c r="H1930">
        <v>1154.1659999999999</v>
      </c>
      <c r="I1930">
        <v>1232.557</v>
      </c>
      <c r="J1930">
        <v>1276.2270000000001</v>
      </c>
      <c r="K1930">
        <v>1374.3510000000001</v>
      </c>
      <c r="L1930">
        <v>1672.425</v>
      </c>
      <c r="M1930">
        <v>1630.6079999999999</v>
      </c>
      <c r="N1930">
        <v>1511.0540000000001</v>
      </c>
      <c r="O1930">
        <v>1642.1110000000001</v>
      </c>
      <c r="P1930">
        <v>9</v>
      </c>
    </row>
    <row r="1931" spans="1:16" x14ac:dyDescent="0.3">
      <c r="A1931" t="s">
        <v>2073</v>
      </c>
      <c r="B1931" t="s">
        <v>41</v>
      </c>
      <c r="C1931" t="s">
        <v>15</v>
      </c>
      <c r="D1931" t="s">
        <v>18</v>
      </c>
      <c r="E1931" t="s">
        <v>87</v>
      </c>
      <c r="F1931">
        <v>1290.039</v>
      </c>
      <c r="G1931">
        <v>1013.788</v>
      </c>
      <c r="H1931">
        <v>907.02800000000002</v>
      </c>
      <c r="I1931">
        <v>1011.4589999999999</v>
      </c>
      <c r="J1931">
        <v>1126.0940000000001</v>
      </c>
      <c r="K1931">
        <v>1299.7190000000001</v>
      </c>
      <c r="L1931">
        <v>1411.2860000000001</v>
      </c>
      <c r="M1931">
        <v>1292.4770000000001</v>
      </c>
      <c r="N1931">
        <v>968.56299999999999</v>
      </c>
      <c r="O1931">
        <v>1505.8579999999999</v>
      </c>
      <c r="P1931">
        <v>10</v>
      </c>
    </row>
    <row r="1932" spans="1:16" x14ac:dyDescent="0.3">
      <c r="A1932" t="s">
        <v>2074</v>
      </c>
      <c r="B1932" t="s">
        <v>46</v>
      </c>
      <c r="C1932" t="s">
        <v>15</v>
      </c>
      <c r="D1932" t="s">
        <v>18</v>
      </c>
      <c r="E1932" t="s">
        <v>87</v>
      </c>
      <c r="F1932">
        <v>724.76700000000005</v>
      </c>
      <c r="G1932">
        <v>788.45699999999999</v>
      </c>
      <c r="H1932">
        <v>907.37</v>
      </c>
      <c r="I1932">
        <v>1070.299</v>
      </c>
      <c r="J1932">
        <v>1124.827</v>
      </c>
      <c r="K1932">
        <v>1263.9090000000001</v>
      </c>
      <c r="L1932">
        <v>1295.231</v>
      </c>
      <c r="M1932">
        <v>1383.7280000000001</v>
      </c>
      <c r="N1932">
        <v>1173.028</v>
      </c>
      <c r="O1932">
        <v>1412.691</v>
      </c>
      <c r="P1932">
        <v>11</v>
      </c>
    </row>
    <row r="1933" spans="1:16" x14ac:dyDescent="0.3">
      <c r="A1933" t="s">
        <v>2075</v>
      </c>
      <c r="B1933" t="s">
        <v>44</v>
      </c>
      <c r="C1933" t="s">
        <v>15</v>
      </c>
      <c r="D1933" t="s">
        <v>18</v>
      </c>
      <c r="E1933" t="s">
        <v>87</v>
      </c>
      <c r="F1933">
        <v>747.76099999999997</v>
      </c>
      <c r="G1933">
        <v>758.32600000000002</v>
      </c>
      <c r="H1933">
        <v>804.17</v>
      </c>
      <c r="I1933">
        <v>873.11</v>
      </c>
      <c r="J1933">
        <v>823.20899999999995</v>
      </c>
      <c r="K1933">
        <v>907.08699999999999</v>
      </c>
      <c r="L1933">
        <v>1079.0619999999999</v>
      </c>
      <c r="M1933">
        <v>1128.8520000000001</v>
      </c>
      <c r="N1933">
        <v>972.81</v>
      </c>
      <c r="O1933">
        <v>1282.027</v>
      </c>
      <c r="P1933">
        <v>12</v>
      </c>
    </row>
    <row r="1934" spans="1:16" x14ac:dyDescent="0.3">
      <c r="A1934" t="s">
        <v>2076</v>
      </c>
      <c r="B1934" t="s">
        <v>42</v>
      </c>
      <c r="C1934" t="s">
        <v>15</v>
      </c>
      <c r="D1934" t="s">
        <v>18</v>
      </c>
      <c r="E1934" t="s">
        <v>87</v>
      </c>
      <c r="F1934">
        <v>779.20299999999997</v>
      </c>
      <c r="G1934">
        <v>648.54100000000005</v>
      </c>
      <c r="H1934">
        <v>684.78800000000001</v>
      </c>
      <c r="I1934">
        <v>840.11400000000003</v>
      </c>
      <c r="J1934">
        <v>968.69799999999998</v>
      </c>
      <c r="K1934">
        <v>1107.614</v>
      </c>
      <c r="L1934">
        <v>1232.0640000000001</v>
      </c>
      <c r="M1934">
        <v>1173.068</v>
      </c>
      <c r="N1934">
        <v>861.60199999999998</v>
      </c>
      <c r="O1934">
        <v>1247.864</v>
      </c>
      <c r="P1934">
        <v>13</v>
      </c>
    </row>
    <row r="1935" spans="1:16" x14ac:dyDescent="0.3">
      <c r="A1935" t="s">
        <v>2077</v>
      </c>
      <c r="B1935" t="s">
        <v>50</v>
      </c>
      <c r="C1935" t="s">
        <v>15</v>
      </c>
      <c r="D1935" t="s">
        <v>18</v>
      </c>
      <c r="E1935" t="s">
        <v>87</v>
      </c>
      <c r="F1935">
        <v>1111.606</v>
      </c>
      <c r="G1935">
        <v>972.89700000000005</v>
      </c>
      <c r="H1935">
        <v>926.00300000000004</v>
      </c>
      <c r="I1935">
        <v>1049.8920000000001</v>
      </c>
      <c r="J1935">
        <v>1123.5170000000001</v>
      </c>
      <c r="K1935">
        <v>964.62599999999998</v>
      </c>
      <c r="L1935">
        <v>1057.068</v>
      </c>
      <c r="M1935">
        <v>1175.3820000000001</v>
      </c>
      <c r="N1935">
        <v>1049.5409999999999</v>
      </c>
      <c r="O1935">
        <v>1112.9159999999999</v>
      </c>
      <c r="P1935">
        <v>14</v>
      </c>
    </row>
    <row r="1936" spans="1:16" x14ac:dyDescent="0.3">
      <c r="A1936" t="s">
        <v>2078</v>
      </c>
      <c r="B1936" t="s">
        <v>33</v>
      </c>
      <c r="C1936" t="s">
        <v>15</v>
      </c>
      <c r="D1936" t="s">
        <v>18</v>
      </c>
      <c r="E1936" t="s">
        <v>87</v>
      </c>
      <c r="F1936">
        <v>563.34400000000005</v>
      </c>
      <c r="G1936">
        <v>577.03099999999995</v>
      </c>
      <c r="H1936">
        <v>616.45899999999995</v>
      </c>
      <c r="I1936">
        <v>715.92499999999995</v>
      </c>
      <c r="J1936">
        <v>733.55100000000004</v>
      </c>
      <c r="K1936">
        <v>807.31100000000004</v>
      </c>
      <c r="L1936">
        <v>992.95699999999999</v>
      </c>
      <c r="M1936">
        <v>914.58799999999997</v>
      </c>
      <c r="N1936">
        <v>819.01499999999999</v>
      </c>
      <c r="O1936">
        <v>980.12900000000002</v>
      </c>
      <c r="P1936">
        <v>15</v>
      </c>
    </row>
    <row r="1937" spans="1:16" x14ac:dyDescent="0.3">
      <c r="A1937" t="s">
        <v>2079</v>
      </c>
      <c r="B1937" t="s">
        <v>30</v>
      </c>
      <c r="C1937" t="s">
        <v>15</v>
      </c>
      <c r="D1937" t="s">
        <v>18</v>
      </c>
      <c r="E1937" t="s">
        <v>87</v>
      </c>
      <c r="F1937">
        <v>425.072</v>
      </c>
      <c r="G1937">
        <v>429.41800000000001</v>
      </c>
      <c r="H1937">
        <v>376.02600000000001</v>
      </c>
      <c r="I1937">
        <v>490.70600000000002</v>
      </c>
      <c r="J1937">
        <v>555.49699999999996</v>
      </c>
      <c r="K1937">
        <v>557.78800000000001</v>
      </c>
      <c r="L1937">
        <v>643.21199999999999</v>
      </c>
      <c r="M1937">
        <v>704.90499999999997</v>
      </c>
      <c r="N1937">
        <v>735.62</v>
      </c>
      <c r="O1937">
        <v>921.827</v>
      </c>
      <c r="P1937">
        <v>16</v>
      </c>
    </row>
    <row r="1938" spans="1:16" x14ac:dyDescent="0.3">
      <c r="A1938" t="s">
        <v>2080</v>
      </c>
      <c r="B1938" t="s">
        <v>14</v>
      </c>
      <c r="C1938" t="s">
        <v>15</v>
      </c>
      <c r="D1938" t="s">
        <v>18</v>
      </c>
      <c r="E1938" t="s">
        <v>87</v>
      </c>
      <c r="F1938">
        <v>702.88199999999995</v>
      </c>
      <c r="G1938">
        <v>785.50099999999998</v>
      </c>
      <c r="H1938">
        <v>674.84100000000001</v>
      </c>
      <c r="I1938">
        <v>765.70899999999995</v>
      </c>
      <c r="J1938">
        <v>873.55399999999997</v>
      </c>
      <c r="K1938">
        <v>874.60299999999995</v>
      </c>
      <c r="L1938">
        <v>923.19399999999996</v>
      </c>
      <c r="M1938">
        <v>892.73699999999997</v>
      </c>
      <c r="N1938">
        <v>661.94100000000003</v>
      </c>
      <c r="O1938">
        <v>868.21600000000001</v>
      </c>
      <c r="P1938">
        <v>17</v>
      </c>
    </row>
    <row r="1939" spans="1:16" x14ac:dyDescent="0.3">
      <c r="A1939" t="s">
        <v>2081</v>
      </c>
      <c r="B1939" t="s">
        <v>36</v>
      </c>
      <c r="C1939" t="s">
        <v>15</v>
      </c>
      <c r="D1939" t="s">
        <v>18</v>
      </c>
      <c r="E1939" t="s">
        <v>87</v>
      </c>
      <c r="F1939">
        <v>718.84699999999998</v>
      </c>
      <c r="G1939">
        <v>712.31299999999999</v>
      </c>
      <c r="H1939">
        <v>705.29100000000005</v>
      </c>
      <c r="I1939">
        <v>729.01300000000003</v>
      </c>
      <c r="J1939">
        <v>695.94500000000005</v>
      </c>
      <c r="K1939">
        <v>652.50300000000004</v>
      </c>
      <c r="L1939">
        <v>670.29300000000001</v>
      </c>
      <c r="M1939">
        <v>712.62699999999995</v>
      </c>
      <c r="N1939">
        <v>716.50599999999997</v>
      </c>
      <c r="O1939">
        <v>789.57399999999996</v>
      </c>
      <c r="P1939">
        <v>18</v>
      </c>
    </row>
    <row r="1940" spans="1:16" x14ac:dyDescent="0.3">
      <c r="A1940" t="s">
        <v>2082</v>
      </c>
      <c r="B1940" t="s">
        <v>51</v>
      </c>
      <c r="C1940" t="s">
        <v>15</v>
      </c>
      <c r="D1940" t="s">
        <v>18</v>
      </c>
      <c r="E1940" t="s">
        <v>87</v>
      </c>
      <c r="F1940">
        <v>579.351</v>
      </c>
      <c r="G1940">
        <v>427.71699999999998</v>
      </c>
      <c r="H1940">
        <v>395.62599999999998</v>
      </c>
      <c r="I1940">
        <v>462.69600000000003</v>
      </c>
      <c r="J1940">
        <v>484.40800000000002</v>
      </c>
      <c r="K1940">
        <v>511.67200000000003</v>
      </c>
      <c r="L1940">
        <v>547.15099999999995</v>
      </c>
      <c r="M1940">
        <v>548.41999999999996</v>
      </c>
      <c r="N1940">
        <v>461.04500000000002</v>
      </c>
      <c r="O1940">
        <v>607.27800000000002</v>
      </c>
      <c r="P1940">
        <v>19</v>
      </c>
    </row>
    <row r="1941" spans="1:16" x14ac:dyDescent="0.3">
      <c r="A1941" t="s">
        <v>2083</v>
      </c>
      <c r="B1941" t="s">
        <v>45</v>
      </c>
      <c r="C1941" t="s">
        <v>15</v>
      </c>
      <c r="D1941" t="s">
        <v>18</v>
      </c>
      <c r="E1941" t="s">
        <v>87</v>
      </c>
      <c r="F1941">
        <v>319.72399999999999</v>
      </c>
      <c r="G1941">
        <v>326.51</v>
      </c>
      <c r="H1941">
        <v>330.238</v>
      </c>
      <c r="I1941">
        <v>388.04399999999998</v>
      </c>
      <c r="J1941">
        <v>390.29199999999997</v>
      </c>
      <c r="K1941">
        <v>417.84300000000002</v>
      </c>
      <c r="L1941">
        <v>442.49900000000002</v>
      </c>
      <c r="M1941">
        <v>433.78399999999999</v>
      </c>
      <c r="N1941">
        <v>376.8</v>
      </c>
      <c r="O1941">
        <v>491.78300000000002</v>
      </c>
      <c r="P1941">
        <v>20</v>
      </c>
    </row>
    <row r="1942" spans="1:16" x14ac:dyDescent="0.3">
      <c r="A1942" t="s">
        <v>2084</v>
      </c>
      <c r="B1942" t="s">
        <v>40</v>
      </c>
      <c r="C1942" t="s">
        <v>15</v>
      </c>
      <c r="D1942" t="s">
        <v>18</v>
      </c>
      <c r="E1942" t="s">
        <v>87</v>
      </c>
      <c r="F1942">
        <v>302.16199999999998</v>
      </c>
      <c r="G1942">
        <v>295.74799999999999</v>
      </c>
      <c r="H1942">
        <v>260.779</v>
      </c>
      <c r="I1942">
        <v>283.24700000000001</v>
      </c>
      <c r="J1942">
        <v>319.55700000000002</v>
      </c>
      <c r="K1942">
        <v>308.02600000000001</v>
      </c>
      <c r="L1942">
        <v>360.71899999999999</v>
      </c>
      <c r="M1942">
        <v>401.96899999999999</v>
      </c>
      <c r="N1942">
        <v>360.202</v>
      </c>
      <c r="O1942">
        <v>437.08699999999999</v>
      </c>
      <c r="P1942">
        <v>21</v>
      </c>
    </row>
    <row r="1943" spans="1:16" x14ac:dyDescent="0.3">
      <c r="A1943" t="s">
        <v>2085</v>
      </c>
      <c r="B1943" t="s">
        <v>37</v>
      </c>
      <c r="C1943" t="s">
        <v>15</v>
      </c>
      <c r="D1943" t="s">
        <v>18</v>
      </c>
      <c r="E1943" t="s">
        <v>87</v>
      </c>
      <c r="F1943">
        <v>262.38499999999999</v>
      </c>
      <c r="G1943">
        <v>280.72000000000003</v>
      </c>
      <c r="H1943">
        <v>285.85899999999998</v>
      </c>
      <c r="I1943">
        <v>338.87299999999999</v>
      </c>
      <c r="J1943">
        <v>322.553</v>
      </c>
      <c r="K1943">
        <v>378.85700000000003</v>
      </c>
      <c r="L1943">
        <v>400.709</v>
      </c>
      <c r="M1943">
        <v>426.666</v>
      </c>
      <c r="N1943">
        <v>341.26799999999997</v>
      </c>
      <c r="O1943">
        <v>431.41</v>
      </c>
      <c r="P1943">
        <v>22</v>
      </c>
    </row>
    <row r="1944" spans="1:16" x14ac:dyDescent="0.3">
      <c r="A1944" t="s">
        <v>2086</v>
      </c>
      <c r="B1944" t="s">
        <v>49</v>
      </c>
      <c r="C1944" t="s">
        <v>15</v>
      </c>
      <c r="D1944" t="s">
        <v>18</v>
      </c>
      <c r="E1944" t="s">
        <v>87</v>
      </c>
      <c r="F1944">
        <v>164.37</v>
      </c>
      <c r="G1944">
        <v>165.83</v>
      </c>
      <c r="H1944">
        <v>171.13</v>
      </c>
      <c r="I1944">
        <v>215.88499999999999</v>
      </c>
      <c r="J1944">
        <v>236.69399999999999</v>
      </c>
      <c r="K1944">
        <v>261.26400000000001</v>
      </c>
      <c r="L1944">
        <v>321.02199999999999</v>
      </c>
      <c r="M1944">
        <v>307.89400000000001</v>
      </c>
      <c r="N1944">
        <v>281.12900000000002</v>
      </c>
      <c r="O1944">
        <v>411.63799999999998</v>
      </c>
      <c r="P1944">
        <v>23</v>
      </c>
    </row>
    <row r="1945" spans="1:16" x14ac:dyDescent="0.3">
      <c r="A1945" t="s">
        <v>2087</v>
      </c>
      <c r="B1945" t="s">
        <v>27</v>
      </c>
      <c r="C1945" t="s">
        <v>15</v>
      </c>
      <c r="D1945" t="s">
        <v>18</v>
      </c>
      <c r="E1945" t="s">
        <v>87</v>
      </c>
      <c r="F1945">
        <v>215.506</v>
      </c>
      <c r="G1945">
        <v>206.63399999999999</v>
      </c>
      <c r="H1945">
        <v>219.41800000000001</v>
      </c>
      <c r="I1945">
        <v>266.86900000000003</v>
      </c>
      <c r="J1945">
        <v>306.71199999999999</v>
      </c>
      <c r="K1945">
        <v>322.61200000000002</v>
      </c>
      <c r="L1945">
        <v>355.452</v>
      </c>
      <c r="M1945">
        <v>325.96800000000002</v>
      </c>
      <c r="N1945">
        <v>266.96699999999998</v>
      </c>
      <c r="O1945">
        <v>367.96300000000002</v>
      </c>
      <c r="P1945">
        <v>24</v>
      </c>
    </row>
    <row r="1946" spans="1:16" x14ac:dyDescent="0.3">
      <c r="A1946" t="s">
        <v>2088</v>
      </c>
      <c r="B1946" t="s">
        <v>43</v>
      </c>
      <c r="C1946" t="s">
        <v>15</v>
      </c>
      <c r="D1946" t="s">
        <v>18</v>
      </c>
      <c r="E1946" t="s">
        <v>87</v>
      </c>
      <c r="F1946">
        <v>91.908000000000001</v>
      </c>
      <c r="G1946">
        <v>97.046000000000006</v>
      </c>
      <c r="H1946">
        <v>102.425</v>
      </c>
      <c r="I1946">
        <v>116.959</v>
      </c>
      <c r="J1946">
        <v>129.73500000000001</v>
      </c>
      <c r="K1946">
        <v>148.01900000000001</v>
      </c>
      <c r="L1946">
        <v>185.92</v>
      </c>
      <c r="M1946">
        <v>212.72900000000001</v>
      </c>
      <c r="N1946">
        <v>223.5</v>
      </c>
      <c r="O1946">
        <v>348.09</v>
      </c>
      <c r="P1946">
        <v>25</v>
      </c>
    </row>
    <row r="1947" spans="1:16" x14ac:dyDescent="0.3">
      <c r="A1947" t="s">
        <v>2089</v>
      </c>
      <c r="B1947" t="s">
        <v>47</v>
      </c>
      <c r="C1947" t="s">
        <v>15</v>
      </c>
      <c r="D1947" t="s">
        <v>18</v>
      </c>
      <c r="E1947" t="s">
        <v>87</v>
      </c>
      <c r="F1947">
        <v>181.94200000000001</v>
      </c>
      <c r="G1947">
        <v>175.43</v>
      </c>
      <c r="H1947">
        <v>174.566</v>
      </c>
      <c r="I1947">
        <v>206.42</v>
      </c>
      <c r="J1947">
        <v>247.08500000000001</v>
      </c>
      <c r="K1947">
        <v>243.98099999999999</v>
      </c>
      <c r="L1947">
        <v>279.87900000000002</v>
      </c>
      <c r="M1947">
        <v>278.55900000000003</v>
      </c>
      <c r="N1947">
        <v>236.85300000000001</v>
      </c>
      <c r="O1947">
        <v>306.43</v>
      </c>
      <c r="P1947">
        <v>26</v>
      </c>
    </row>
    <row r="1948" spans="1:16" x14ac:dyDescent="0.3">
      <c r="A1948" t="s">
        <v>2090</v>
      </c>
      <c r="B1948" t="s">
        <v>32</v>
      </c>
      <c r="C1948" t="s">
        <v>15</v>
      </c>
      <c r="D1948" t="s">
        <v>18</v>
      </c>
      <c r="E1948" t="s">
        <v>87</v>
      </c>
      <c r="F1948">
        <v>121.7</v>
      </c>
      <c r="G1948">
        <v>117.937</v>
      </c>
      <c r="H1948">
        <v>112.46</v>
      </c>
      <c r="I1948">
        <v>123.908</v>
      </c>
      <c r="J1948">
        <v>157.93</v>
      </c>
      <c r="K1948">
        <v>147.977</v>
      </c>
      <c r="L1948">
        <v>151.495</v>
      </c>
      <c r="M1948">
        <v>170.83500000000001</v>
      </c>
      <c r="N1948">
        <v>141.53399999999999</v>
      </c>
      <c r="O1948">
        <v>183.08</v>
      </c>
      <c r="P1948">
        <v>27</v>
      </c>
    </row>
    <row r="1949" spans="1:16" x14ac:dyDescent="0.3">
      <c r="A1949" t="s">
        <v>2091</v>
      </c>
      <c r="B1949" t="s">
        <v>52</v>
      </c>
      <c r="C1949" t="s">
        <v>15</v>
      </c>
      <c r="D1949" t="s">
        <v>18</v>
      </c>
      <c r="E1949" t="s">
        <v>87</v>
      </c>
      <c r="F1949">
        <v>99.316000000000003</v>
      </c>
      <c r="G1949">
        <v>94.67</v>
      </c>
      <c r="H1949">
        <v>90.995000000000005</v>
      </c>
      <c r="I1949">
        <v>84.088999999999999</v>
      </c>
      <c r="J1949">
        <v>81.263999999999996</v>
      </c>
      <c r="K1949">
        <v>94.356999999999999</v>
      </c>
      <c r="L1949">
        <v>91.343999999999994</v>
      </c>
      <c r="M1949">
        <v>104.005</v>
      </c>
      <c r="N1949">
        <v>90.37</v>
      </c>
      <c r="O1949">
        <v>119.52500000000001</v>
      </c>
      <c r="P1949">
        <v>28</v>
      </c>
    </row>
    <row r="1950" spans="1:16" x14ac:dyDescent="0.3">
      <c r="A1950" t="s">
        <v>2092</v>
      </c>
      <c r="B1950" t="s">
        <v>38</v>
      </c>
      <c r="C1950" t="s">
        <v>15</v>
      </c>
      <c r="D1950" t="s">
        <v>18</v>
      </c>
      <c r="E1950" t="s">
        <v>87</v>
      </c>
      <c r="F1950">
        <v>66.344999999999999</v>
      </c>
      <c r="G1950">
        <v>61.61</v>
      </c>
      <c r="H1950">
        <v>58.445999999999998</v>
      </c>
      <c r="I1950">
        <v>69.046000000000006</v>
      </c>
      <c r="J1950">
        <v>69.185000000000002</v>
      </c>
      <c r="K1950">
        <v>70.584000000000003</v>
      </c>
      <c r="L1950">
        <v>80.875</v>
      </c>
      <c r="M1950">
        <v>90.123999999999995</v>
      </c>
      <c r="N1950">
        <v>68.801000000000002</v>
      </c>
      <c r="O1950">
        <v>98.489000000000004</v>
      </c>
      <c r="P1950">
        <v>29</v>
      </c>
    </row>
    <row r="1951" spans="1:16" x14ac:dyDescent="0.3">
      <c r="A1951" t="s">
        <v>2093</v>
      </c>
      <c r="B1951" t="s">
        <v>23</v>
      </c>
      <c r="C1951" t="s">
        <v>15</v>
      </c>
      <c r="D1951" t="s">
        <v>18</v>
      </c>
      <c r="E1951" t="s">
        <v>87</v>
      </c>
      <c r="F1951">
        <v>49.466000000000001</v>
      </c>
      <c r="G1951">
        <v>56.892000000000003</v>
      </c>
      <c r="H1951">
        <v>58.377000000000002</v>
      </c>
      <c r="I1951">
        <v>80.888000000000005</v>
      </c>
      <c r="J1951">
        <v>69.025000000000006</v>
      </c>
      <c r="K1951">
        <v>90.915000000000006</v>
      </c>
      <c r="L1951">
        <v>88.093000000000004</v>
      </c>
      <c r="M1951">
        <v>100.97199999999999</v>
      </c>
      <c r="N1951">
        <v>73.117999999999995</v>
      </c>
      <c r="O1951">
        <v>85.418999999999997</v>
      </c>
      <c r="P1951">
        <v>30</v>
      </c>
    </row>
    <row r="1952" spans="1:16" x14ac:dyDescent="0.3">
      <c r="A1952" t="s">
        <v>2094</v>
      </c>
      <c r="B1952" t="s">
        <v>26</v>
      </c>
      <c r="C1952" t="s">
        <v>15</v>
      </c>
      <c r="D1952" t="s">
        <v>18</v>
      </c>
      <c r="E1952" t="s">
        <v>87</v>
      </c>
      <c r="F1952">
        <v>48.908999999999999</v>
      </c>
      <c r="G1952">
        <v>51.365000000000002</v>
      </c>
      <c r="H1952">
        <v>49.872999999999998</v>
      </c>
      <c r="I1952">
        <v>52.93</v>
      </c>
      <c r="J1952">
        <v>51.095999999999997</v>
      </c>
      <c r="K1952">
        <v>53.145000000000003</v>
      </c>
      <c r="L1952">
        <v>56.844000000000001</v>
      </c>
      <c r="M1952">
        <v>62.856999999999999</v>
      </c>
      <c r="N1952">
        <v>56.057000000000002</v>
      </c>
      <c r="O1952">
        <v>79.114999999999995</v>
      </c>
      <c r="P1952">
        <v>31</v>
      </c>
    </row>
    <row r="1953" spans="1:16" x14ac:dyDescent="0.3">
      <c r="A1953" t="s">
        <v>2095</v>
      </c>
      <c r="B1953" t="s">
        <v>24</v>
      </c>
      <c r="C1953" t="s">
        <v>15</v>
      </c>
      <c r="D1953" t="s">
        <v>18</v>
      </c>
      <c r="E1953" t="s">
        <v>87</v>
      </c>
      <c r="F1953">
        <v>32.402999999999999</v>
      </c>
      <c r="G1953">
        <v>32.323</v>
      </c>
      <c r="H1953">
        <v>28.186</v>
      </c>
      <c r="I1953">
        <v>30.356000000000002</v>
      </c>
      <c r="J1953">
        <v>31.577999999999999</v>
      </c>
      <c r="K1953">
        <v>31.064</v>
      </c>
      <c r="L1953">
        <v>32.823</v>
      </c>
      <c r="M1953">
        <v>35.353999999999999</v>
      </c>
      <c r="N1953">
        <v>32.159999999999997</v>
      </c>
      <c r="O1953">
        <v>40.883000000000003</v>
      </c>
      <c r="P1953">
        <v>32</v>
      </c>
    </row>
    <row r="1954" spans="1:16" x14ac:dyDescent="0.3">
      <c r="A1954" t="s">
        <v>2096</v>
      </c>
      <c r="B1954" t="s">
        <v>22</v>
      </c>
      <c r="C1954" t="s">
        <v>15</v>
      </c>
      <c r="D1954" t="s">
        <v>18</v>
      </c>
      <c r="E1954" t="s">
        <v>88</v>
      </c>
      <c r="F1954">
        <v>12221.814</v>
      </c>
      <c r="G1954">
        <v>11742.227000000001</v>
      </c>
      <c r="H1954">
        <v>14769.950999999999</v>
      </c>
      <c r="I1954">
        <v>19178.038</v>
      </c>
      <c r="J1954">
        <v>23152.042000000001</v>
      </c>
      <c r="K1954">
        <v>26865.405999999999</v>
      </c>
      <c r="L1954">
        <v>28263.562000000002</v>
      </c>
      <c r="M1954">
        <v>30130.087</v>
      </c>
      <c r="N1954">
        <v>32304.311000000002</v>
      </c>
      <c r="O1954">
        <v>36935.290999999997</v>
      </c>
      <c r="P1954">
        <v>1</v>
      </c>
    </row>
    <row r="1955" spans="1:16" x14ac:dyDescent="0.3">
      <c r="A1955" t="s">
        <v>2097</v>
      </c>
      <c r="B1955" t="s">
        <v>28</v>
      </c>
      <c r="C1955" t="s">
        <v>15</v>
      </c>
      <c r="D1955" t="s">
        <v>18</v>
      </c>
      <c r="E1955" t="s">
        <v>88</v>
      </c>
      <c r="F1955">
        <v>6923.16</v>
      </c>
      <c r="G1955">
        <v>6250.0410000000002</v>
      </c>
      <c r="H1955">
        <v>7800.2669999999998</v>
      </c>
      <c r="I1955">
        <v>10509.882</v>
      </c>
      <c r="J1955">
        <v>12220.630999999999</v>
      </c>
      <c r="K1955">
        <v>14201.365</v>
      </c>
      <c r="L1955">
        <v>15403.608</v>
      </c>
      <c r="M1955">
        <v>16359.065000000001</v>
      </c>
      <c r="N1955">
        <v>17570.697</v>
      </c>
      <c r="O1955">
        <v>19902.496999999999</v>
      </c>
      <c r="P1955">
        <v>2</v>
      </c>
    </row>
    <row r="1956" spans="1:16" x14ac:dyDescent="0.3">
      <c r="A1956" t="s">
        <v>2098</v>
      </c>
      <c r="B1956" t="s">
        <v>35</v>
      </c>
      <c r="C1956" t="s">
        <v>15</v>
      </c>
      <c r="D1956" t="s">
        <v>18</v>
      </c>
      <c r="E1956" t="s">
        <v>88</v>
      </c>
      <c r="F1956">
        <v>7349.9610000000002</v>
      </c>
      <c r="G1956">
        <v>7881.4170000000004</v>
      </c>
      <c r="H1956">
        <v>8787.4760000000006</v>
      </c>
      <c r="I1956">
        <v>10137.982</v>
      </c>
      <c r="J1956">
        <v>11230.844999999999</v>
      </c>
      <c r="K1956">
        <v>11895.148999999999</v>
      </c>
      <c r="L1956">
        <v>12217.761</v>
      </c>
      <c r="M1956">
        <v>12164.6</v>
      </c>
      <c r="N1956">
        <v>11362.338</v>
      </c>
      <c r="O1956">
        <v>13100.425999999999</v>
      </c>
      <c r="P1956">
        <v>3</v>
      </c>
    </row>
    <row r="1957" spans="1:16" x14ac:dyDescent="0.3">
      <c r="A1957" t="s">
        <v>2099</v>
      </c>
      <c r="B1957" t="s">
        <v>39</v>
      </c>
      <c r="C1957" t="s">
        <v>15</v>
      </c>
      <c r="D1957" t="s">
        <v>18</v>
      </c>
      <c r="E1957" t="s">
        <v>88</v>
      </c>
      <c r="F1957">
        <v>5704.9070000000002</v>
      </c>
      <c r="G1957">
        <v>5261.2359999999999</v>
      </c>
      <c r="H1957">
        <v>5521.08</v>
      </c>
      <c r="I1957">
        <v>6640.777</v>
      </c>
      <c r="J1957">
        <v>7695.2430000000004</v>
      </c>
      <c r="K1957">
        <v>8348.7180000000008</v>
      </c>
      <c r="L1957">
        <v>8794.2009999999991</v>
      </c>
      <c r="M1957">
        <v>8990.8009999999995</v>
      </c>
      <c r="N1957">
        <v>8720.0619999999999</v>
      </c>
      <c r="O1957">
        <v>11521.297</v>
      </c>
      <c r="P1957">
        <v>4</v>
      </c>
    </row>
    <row r="1958" spans="1:16" x14ac:dyDescent="0.3">
      <c r="A1958" t="s">
        <v>2100</v>
      </c>
      <c r="B1958" t="s">
        <v>48</v>
      </c>
      <c r="C1958" t="s">
        <v>15</v>
      </c>
      <c r="D1958" t="s">
        <v>18</v>
      </c>
      <c r="E1958" t="s">
        <v>88</v>
      </c>
      <c r="F1958">
        <v>4121.6480000000001</v>
      </c>
      <c r="G1958">
        <v>3831.7739999999999</v>
      </c>
      <c r="H1958">
        <v>4627.875</v>
      </c>
      <c r="I1958">
        <v>5983.6450000000004</v>
      </c>
      <c r="J1958">
        <v>6335.9709999999995</v>
      </c>
      <c r="K1958">
        <v>6473.5429999999997</v>
      </c>
      <c r="L1958">
        <v>7222.8649999999998</v>
      </c>
      <c r="M1958">
        <v>7571.5770000000002</v>
      </c>
      <c r="N1958">
        <v>7377.5709999999999</v>
      </c>
      <c r="O1958">
        <v>8505.9609999999993</v>
      </c>
      <c r="P1958">
        <v>5</v>
      </c>
    </row>
    <row r="1959" spans="1:16" x14ac:dyDescent="0.3">
      <c r="A1959" t="s">
        <v>2101</v>
      </c>
      <c r="B1959" t="s">
        <v>29</v>
      </c>
      <c r="C1959" t="s">
        <v>15</v>
      </c>
      <c r="D1959" t="s">
        <v>18</v>
      </c>
      <c r="E1959" t="s">
        <v>88</v>
      </c>
      <c r="F1959">
        <v>3628.299</v>
      </c>
      <c r="G1959">
        <v>3192.1039999999998</v>
      </c>
      <c r="H1959">
        <v>3153.2310000000002</v>
      </c>
      <c r="I1959">
        <v>3548.6570000000002</v>
      </c>
      <c r="J1959">
        <v>3863.9160000000002</v>
      </c>
      <c r="K1959">
        <v>3892.248</v>
      </c>
      <c r="L1959">
        <v>5779.1980000000003</v>
      </c>
      <c r="M1959">
        <v>5930.1170000000002</v>
      </c>
      <c r="N1959">
        <v>4721.0370000000003</v>
      </c>
      <c r="O1959">
        <v>5883.6530000000002</v>
      </c>
      <c r="P1959">
        <v>6</v>
      </c>
    </row>
    <row r="1960" spans="1:16" x14ac:dyDescent="0.3">
      <c r="A1960" t="s">
        <v>2102</v>
      </c>
      <c r="B1960" t="s">
        <v>34</v>
      </c>
      <c r="C1960" t="s">
        <v>15</v>
      </c>
      <c r="D1960" t="s">
        <v>18</v>
      </c>
      <c r="E1960" t="s">
        <v>88</v>
      </c>
      <c r="F1960">
        <v>2665.2510000000002</v>
      </c>
      <c r="G1960">
        <v>2888.2890000000002</v>
      </c>
      <c r="H1960">
        <v>3114.2449999999999</v>
      </c>
      <c r="I1960">
        <v>3541.7849999999999</v>
      </c>
      <c r="J1960">
        <v>4429.643</v>
      </c>
      <c r="K1960">
        <v>4701.1229999999996</v>
      </c>
      <c r="L1960">
        <v>5069.3649999999998</v>
      </c>
      <c r="M1960">
        <v>4878.223</v>
      </c>
      <c r="N1960">
        <v>4276.125</v>
      </c>
      <c r="O1960">
        <v>5398.5609999999997</v>
      </c>
      <c r="P1960">
        <v>7</v>
      </c>
    </row>
    <row r="1961" spans="1:16" x14ac:dyDescent="0.3">
      <c r="A1961" t="s">
        <v>2103</v>
      </c>
      <c r="B1961" t="s">
        <v>46</v>
      </c>
      <c r="C1961" t="s">
        <v>15</v>
      </c>
      <c r="D1961" t="s">
        <v>18</v>
      </c>
      <c r="E1961" t="s">
        <v>88</v>
      </c>
      <c r="F1961">
        <v>2466.6010000000001</v>
      </c>
      <c r="G1961">
        <v>2188.6170000000002</v>
      </c>
      <c r="H1961">
        <v>2420.451</v>
      </c>
      <c r="I1961">
        <v>2847.5039999999999</v>
      </c>
      <c r="J1961">
        <v>3055.788</v>
      </c>
      <c r="K1961">
        <v>3380.8339999999998</v>
      </c>
      <c r="L1961">
        <v>3482.7489999999998</v>
      </c>
      <c r="M1961">
        <v>3513.5140000000001</v>
      </c>
      <c r="N1961">
        <v>3564.498</v>
      </c>
      <c r="O1961">
        <v>3802.4639999999999</v>
      </c>
      <c r="P1961">
        <v>8</v>
      </c>
    </row>
    <row r="1962" spans="1:16" x14ac:dyDescent="0.3">
      <c r="A1962" t="s">
        <v>2104</v>
      </c>
      <c r="B1962" t="s">
        <v>25</v>
      </c>
      <c r="C1962" t="s">
        <v>15</v>
      </c>
      <c r="D1962" t="s">
        <v>18</v>
      </c>
      <c r="E1962" t="s">
        <v>88</v>
      </c>
      <c r="F1962">
        <v>1084.96</v>
      </c>
      <c r="G1962">
        <v>964.28800000000001</v>
      </c>
      <c r="H1962">
        <v>1026.4000000000001</v>
      </c>
      <c r="I1962">
        <v>1094.873</v>
      </c>
      <c r="J1962">
        <v>1862.095</v>
      </c>
      <c r="K1962">
        <v>1972.7760000000001</v>
      </c>
      <c r="L1962">
        <v>2930.038</v>
      </c>
      <c r="M1962">
        <v>2667.3020000000001</v>
      </c>
      <c r="N1962">
        <v>2507.7370000000001</v>
      </c>
      <c r="O1962">
        <v>3030.52</v>
      </c>
      <c r="P1962">
        <v>9</v>
      </c>
    </row>
    <row r="1963" spans="1:16" x14ac:dyDescent="0.3">
      <c r="A1963" t="s">
        <v>2105</v>
      </c>
      <c r="B1963" t="s">
        <v>31</v>
      </c>
      <c r="C1963" t="s">
        <v>15</v>
      </c>
      <c r="D1963" t="s">
        <v>18</v>
      </c>
      <c r="E1963" t="s">
        <v>88</v>
      </c>
      <c r="F1963">
        <v>1189.518</v>
      </c>
      <c r="G1963">
        <v>1236.614</v>
      </c>
      <c r="H1963">
        <v>1304.1210000000001</v>
      </c>
      <c r="I1963">
        <v>1465.066</v>
      </c>
      <c r="J1963">
        <v>1830.7249999999999</v>
      </c>
      <c r="K1963">
        <v>1971.9690000000001</v>
      </c>
      <c r="L1963">
        <v>2327.6210000000001</v>
      </c>
      <c r="M1963">
        <v>2087.92</v>
      </c>
      <c r="N1963">
        <v>1932.191</v>
      </c>
      <c r="O1963">
        <v>2218.0520000000001</v>
      </c>
      <c r="P1963">
        <v>10</v>
      </c>
    </row>
    <row r="1964" spans="1:16" x14ac:dyDescent="0.3">
      <c r="A1964" t="s">
        <v>2106</v>
      </c>
      <c r="B1964" t="s">
        <v>44</v>
      </c>
      <c r="C1964" t="s">
        <v>15</v>
      </c>
      <c r="D1964" t="s">
        <v>18</v>
      </c>
      <c r="E1964" t="s">
        <v>88</v>
      </c>
      <c r="F1964">
        <v>910.87900000000002</v>
      </c>
      <c r="G1964">
        <v>804.55600000000004</v>
      </c>
      <c r="H1964">
        <v>881.98699999999997</v>
      </c>
      <c r="I1964">
        <v>1078.6679999999999</v>
      </c>
      <c r="J1964">
        <v>1439.0630000000001</v>
      </c>
      <c r="K1964">
        <v>1638.538</v>
      </c>
      <c r="L1964">
        <v>1976.492</v>
      </c>
      <c r="M1964">
        <v>1941.268</v>
      </c>
      <c r="N1964">
        <v>1657.9090000000001</v>
      </c>
      <c r="O1964">
        <v>1891.8309999999999</v>
      </c>
      <c r="P1964">
        <v>11</v>
      </c>
    </row>
    <row r="1965" spans="1:16" x14ac:dyDescent="0.3">
      <c r="A1965" t="s">
        <v>2107</v>
      </c>
      <c r="B1965" t="s">
        <v>37</v>
      </c>
      <c r="C1965" t="s">
        <v>15</v>
      </c>
      <c r="D1965" t="s">
        <v>18</v>
      </c>
      <c r="E1965" t="s">
        <v>88</v>
      </c>
      <c r="F1965">
        <v>772.46199999999999</v>
      </c>
      <c r="G1965">
        <v>838.327</v>
      </c>
      <c r="H1965">
        <v>935.99300000000005</v>
      </c>
      <c r="I1965">
        <v>1018.189</v>
      </c>
      <c r="J1965">
        <v>1191.143</v>
      </c>
      <c r="K1965">
        <v>1334.4349999999999</v>
      </c>
      <c r="L1965">
        <v>1527.99</v>
      </c>
      <c r="M1965">
        <v>1438.9269999999999</v>
      </c>
      <c r="N1965">
        <v>1402.21</v>
      </c>
      <c r="O1965">
        <v>1536.11</v>
      </c>
      <c r="P1965">
        <v>12</v>
      </c>
    </row>
    <row r="1966" spans="1:16" x14ac:dyDescent="0.3">
      <c r="A1966" t="s">
        <v>2108</v>
      </c>
      <c r="B1966" t="s">
        <v>41</v>
      </c>
      <c r="C1966" t="s">
        <v>15</v>
      </c>
      <c r="D1966" t="s">
        <v>18</v>
      </c>
      <c r="E1966" t="s">
        <v>88</v>
      </c>
      <c r="F1966">
        <v>991.63099999999997</v>
      </c>
      <c r="G1966">
        <v>942.10599999999999</v>
      </c>
      <c r="H1966">
        <v>803.81100000000004</v>
      </c>
      <c r="I1966">
        <v>878.07899999999995</v>
      </c>
      <c r="J1966">
        <v>1304.8</v>
      </c>
      <c r="K1966">
        <v>1539.6489999999999</v>
      </c>
      <c r="L1966">
        <v>1762.443</v>
      </c>
      <c r="M1966">
        <v>1776.655</v>
      </c>
      <c r="N1966">
        <v>1200.5319999999999</v>
      </c>
      <c r="O1966">
        <v>1532.48</v>
      </c>
      <c r="P1966">
        <v>13</v>
      </c>
    </row>
    <row r="1967" spans="1:16" x14ac:dyDescent="0.3">
      <c r="A1967" t="s">
        <v>2109</v>
      </c>
      <c r="B1967" t="s">
        <v>36</v>
      </c>
      <c r="C1967" t="s">
        <v>15</v>
      </c>
      <c r="D1967" t="s">
        <v>18</v>
      </c>
      <c r="E1967" t="s">
        <v>88</v>
      </c>
      <c r="F1967">
        <v>844.82</v>
      </c>
      <c r="G1967">
        <v>750.7</v>
      </c>
      <c r="H1967">
        <v>815.94399999999996</v>
      </c>
      <c r="I1967">
        <v>858.55</v>
      </c>
      <c r="J1967">
        <v>1054.1859999999999</v>
      </c>
      <c r="K1967">
        <v>1099.3720000000001</v>
      </c>
      <c r="L1967">
        <v>1243.473</v>
      </c>
      <c r="M1967">
        <v>1236.558</v>
      </c>
      <c r="N1967">
        <v>1196.692</v>
      </c>
      <c r="O1967">
        <v>1269.1790000000001</v>
      </c>
      <c r="P1967">
        <v>14</v>
      </c>
    </row>
    <row r="1968" spans="1:16" x14ac:dyDescent="0.3">
      <c r="A1968" t="s">
        <v>2110</v>
      </c>
      <c r="B1968" t="s">
        <v>42</v>
      </c>
      <c r="C1968" t="s">
        <v>15</v>
      </c>
      <c r="D1968" t="s">
        <v>18</v>
      </c>
      <c r="E1968" t="s">
        <v>88</v>
      </c>
      <c r="F1968">
        <v>955.19399999999996</v>
      </c>
      <c r="G1968">
        <v>951.49300000000005</v>
      </c>
      <c r="H1968">
        <v>939.72</v>
      </c>
      <c r="I1968">
        <v>986.84400000000005</v>
      </c>
      <c r="J1968">
        <v>1406.386</v>
      </c>
      <c r="K1968">
        <v>1590.8510000000001</v>
      </c>
      <c r="L1968">
        <v>1930.1120000000001</v>
      </c>
      <c r="M1968">
        <v>1817.1990000000001</v>
      </c>
      <c r="N1968">
        <v>1501.7819999999999</v>
      </c>
      <c r="O1968">
        <v>1250.059</v>
      </c>
      <c r="P1968">
        <v>15</v>
      </c>
    </row>
    <row r="1969" spans="1:16" x14ac:dyDescent="0.3">
      <c r="A1969" t="s">
        <v>2111</v>
      </c>
      <c r="B1969" t="s">
        <v>50</v>
      </c>
      <c r="C1969" t="s">
        <v>15</v>
      </c>
      <c r="D1969" t="s">
        <v>18</v>
      </c>
      <c r="E1969" t="s">
        <v>88</v>
      </c>
      <c r="F1969">
        <v>536.16899999999998</v>
      </c>
      <c r="G1969">
        <v>490.94299999999998</v>
      </c>
      <c r="H1969">
        <v>490.447</v>
      </c>
      <c r="I1969">
        <v>511.01400000000001</v>
      </c>
      <c r="J1969">
        <v>844.69899999999996</v>
      </c>
      <c r="K1969">
        <v>812.91600000000005</v>
      </c>
      <c r="L1969">
        <v>1009.823</v>
      </c>
      <c r="M1969">
        <v>986.62699999999995</v>
      </c>
      <c r="N1969">
        <v>878.22799999999995</v>
      </c>
      <c r="O1969">
        <v>870.22900000000004</v>
      </c>
      <c r="P1969">
        <v>16</v>
      </c>
    </row>
    <row r="1970" spans="1:16" x14ac:dyDescent="0.3">
      <c r="A1970" t="s">
        <v>2112</v>
      </c>
      <c r="B1970" t="s">
        <v>51</v>
      </c>
      <c r="C1970" t="s">
        <v>15</v>
      </c>
      <c r="D1970" t="s">
        <v>18</v>
      </c>
      <c r="E1970" t="s">
        <v>88</v>
      </c>
      <c r="F1970">
        <v>447.13299999999998</v>
      </c>
      <c r="G1970">
        <v>404.12400000000002</v>
      </c>
      <c r="H1970">
        <v>478.67099999999999</v>
      </c>
      <c r="I1970">
        <v>566.745</v>
      </c>
      <c r="J1970">
        <v>684.92600000000004</v>
      </c>
      <c r="K1970">
        <v>731.96600000000001</v>
      </c>
      <c r="L1970">
        <v>801.69</v>
      </c>
      <c r="M1970">
        <v>707.22699999999998</v>
      </c>
      <c r="N1970">
        <v>546.22500000000002</v>
      </c>
      <c r="O1970">
        <v>740.74199999999996</v>
      </c>
      <c r="P1970">
        <v>17</v>
      </c>
    </row>
    <row r="1971" spans="1:16" x14ac:dyDescent="0.3">
      <c r="A1971" t="s">
        <v>2113</v>
      </c>
      <c r="B1971" t="s">
        <v>14</v>
      </c>
      <c r="C1971" t="s">
        <v>15</v>
      </c>
      <c r="D1971" t="s">
        <v>18</v>
      </c>
      <c r="E1971" t="s">
        <v>88</v>
      </c>
      <c r="F1971">
        <v>298.15499999999997</v>
      </c>
      <c r="G1971">
        <v>340.99</v>
      </c>
      <c r="H1971">
        <v>390.048</v>
      </c>
      <c r="I1971">
        <v>469.20100000000002</v>
      </c>
      <c r="J1971">
        <v>607.32899999999995</v>
      </c>
      <c r="K1971">
        <v>683.66399999999999</v>
      </c>
      <c r="L1971">
        <v>755.22400000000005</v>
      </c>
      <c r="M1971">
        <v>699.05600000000004</v>
      </c>
      <c r="N1971">
        <v>588.02300000000002</v>
      </c>
      <c r="O1971">
        <v>690.33199999999999</v>
      </c>
      <c r="P1971">
        <v>18</v>
      </c>
    </row>
    <row r="1972" spans="1:16" x14ac:dyDescent="0.3">
      <c r="A1972" t="s">
        <v>2114</v>
      </c>
      <c r="B1972" t="s">
        <v>49</v>
      </c>
      <c r="C1972" t="s">
        <v>15</v>
      </c>
      <c r="D1972" t="s">
        <v>18</v>
      </c>
      <c r="E1972" t="s">
        <v>88</v>
      </c>
      <c r="F1972">
        <v>303.97399999999999</v>
      </c>
      <c r="G1972">
        <v>271.55</v>
      </c>
      <c r="H1972">
        <v>303.85399999999998</v>
      </c>
      <c r="I1972">
        <v>288.589</v>
      </c>
      <c r="J1972">
        <v>380.99900000000002</v>
      </c>
      <c r="K1972">
        <v>395.15100000000001</v>
      </c>
      <c r="L1972">
        <v>522.14300000000003</v>
      </c>
      <c r="M1972">
        <v>543.649</v>
      </c>
      <c r="N1972">
        <v>585.928</v>
      </c>
      <c r="O1972">
        <v>670.98800000000006</v>
      </c>
      <c r="P1972">
        <v>19</v>
      </c>
    </row>
    <row r="1973" spans="1:16" x14ac:dyDescent="0.3">
      <c r="A1973" t="s">
        <v>2115</v>
      </c>
      <c r="B1973" t="s">
        <v>33</v>
      </c>
      <c r="C1973" t="s">
        <v>15</v>
      </c>
      <c r="D1973" t="s">
        <v>18</v>
      </c>
      <c r="E1973" t="s">
        <v>88</v>
      </c>
      <c r="F1973">
        <v>239.61699999999999</v>
      </c>
      <c r="G1973">
        <v>256.28500000000003</v>
      </c>
      <c r="H1973">
        <v>297.58100000000002</v>
      </c>
      <c r="I1973">
        <v>316.17700000000002</v>
      </c>
      <c r="J1973">
        <v>534.68499999999995</v>
      </c>
      <c r="K1973">
        <v>615.00900000000001</v>
      </c>
      <c r="L1973">
        <v>840.87300000000005</v>
      </c>
      <c r="M1973">
        <v>717.95799999999997</v>
      </c>
      <c r="N1973">
        <v>544.64599999999996</v>
      </c>
      <c r="O1973">
        <v>616.66399999999999</v>
      </c>
      <c r="P1973">
        <v>20</v>
      </c>
    </row>
    <row r="1974" spans="1:16" x14ac:dyDescent="0.3">
      <c r="A1974" t="s">
        <v>2116</v>
      </c>
      <c r="B1974" t="s">
        <v>45</v>
      </c>
      <c r="C1974" t="s">
        <v>15</v>
      </c>
      <c r="D1974" t="s">
        <v>18</v>
      </c>
      <c r="E1974" t="s">
        <v>88</v>
      </c>
      <c r="F1974">
        <v>132.97800000000001</v>
      </c>
      <c r="G1974">
        <v>133.67400000000001</v>
      </c>
      <c r="H1974">
        <v>144.482</v>
      </c>
      <c r="I1974">
        <v>159.30199999999999</v>
      </c>
      <c r="J1974">
        <v>247.87299999999999</v>
      </c>
      <c r="K1974">
        <v>280.31599999999997</v>
      </c>
      <c r="L1974">
        <v>339.62099999999998</v>
      </c>
      <c r="M1974">
        <v>329.70299999999997</v>
      </c>
      <c r="N1974">
        <v>252.51400000000001</v>
      </c>
      <c r="O1974">
        <v>295.56599999999997</v>
      </c>
      <c r="P1974">
        <v>21</v>
      </c>
    </row>
    <row r="1975" spans="1:16" x14ac:dyDescent="0.3">
      <c r="A1975" t="s">
        <v>2117</v>
      </c>
      <c r="B1975" t="s">
        <v>40</v>
      </c>
      <c r="C1975" t="s">
        <v>15</v>
      </c>
      <c r="D1975" t="s">
        <v>18</v>
      </c>
      <c r="E1975" t="s">
        <v>88</v>
      </c>
      <c r="F1975">
        <v>169.53899999999999</v>
      </c>
      <c r="G1975">
        <v>165.98</v>
      </c>
      <c r="H1975">
        <v>172.22800000000001</v>
      </c>
      <c r="I1975">
        <v>171.05199999999999</v>
      </c>
      <c r="J1975">
        <v>255.71199999999999</v>
      </c>
      <c r="K1975">
        <v>265.58499999999998</v>
      </c>
      <c r="L1975">
        <v>330.43200000000002</v>
      </c>
      <c r="M1975">
        <v>336.09800000000001</v>
      </c>
      <c r="N1975">
        <v>249.834</v>
      </c>
      <c r="O1975">
        <v>287.214</v>
      </c>
      <c r="P1975">
        <v>22</v>
      </c>
    </row>
    <row r="1976" spans="1:16" x14ac:dyDescent="0.3">
      <c r="A1976" t="s">
        <v>2118</v>
      </c>
      <c r="B1976" t="s">
        <v>30</v>
      </c>
      <c r="C1976" t="s">
        <v>15</v>
      </c>
      <c r="D1976" t="s">
        <v>18</v>
      </c>
      <c r="E1976" t="s">
        <v>88</v>
      </c>
      <c r="F1976">
        <v>90.962000000000003</v>
      </c>
      <c r="G1976">
        <v>97.278999999999996</v>
      </c>
      <c r="H1976">
        <v>90.036000000000001</v>
      </c>
      <c r="I1976">
        <v>95.206999999999994</v>
      </c>
      <c r="J1976">
        <v>154.649</v>
      </c>
      <c r="K1976">
        <v>184.358</v>
      </c>
      <c r="L1976">
        <v>252.75800000000001</v>
      </c>
      <c r="M1976">
        <v>265.66500000000002</v>
      </c>
      <c r="N1976">
        <v>217.87799999999999</v>
      </c>
      <c r="O1976">
        <v>252.22</v>
      </c>
      <c r="P1976">
        <v>23</v>
      </c>
    </row>
    <row r="1977" spans="1:16" x14ac:dyDescent="0.3">
      <c r="A1977" t="s">
        <v>2119</v>
      </c>
      <c r="B1977" t="s">
        <v>27</v>
      </c>
      <c r="C1977" t="s">
        <v>15</v>
      </c>
      <c r="D1977" t="s">
        <v>18</v>
      </c>
      <c r="E1977" t="s">
        <v>88</v>
      </c>
      <c r="F1977">
        <v>94.802000000000007</v>
      </c>
      <c r="G1977">
        <v>101.121</v>
      </c>
      <c r="H1977">
        <v>109.791</v>
      </c>
      <c r="I1977">
        <v>110.24</v>
      </c>
      <c r="J1977">
        <v>189.999</v>
      </c>
      <c r="K1977">
        <v>224.25700000000001</v>
      </c>
      <c r="L1977">
        <v>272.46899999999999</v>
      </c>
      <c r="M1977">
        <v>222.68</v>
      </c>
      <c r="N1977">
        <v>180.89400000000001</v>
      </c>
      <c r="O1977">
        <v>230.43899999999999</v>
      </c>
      <c r="P1977">
        <v>24</v>
      </c>
    </row>
    <row r="1978" spans="1:16" x14ac:dyDescent="0.3">
      <c r="A1978" t="s">
        <v>2120</v>
      </c>
      <c r="B1978" t="s">
        <v>32</v>
      </c>
      <c r="C1978" t="s">
        <v>15</v>
      </c>
      <c r="D1978" t="s">
        <v>18</v>
      </c>
      <c r="E1978" t="s">
        <v>88</v>
      </c>
      <c r="F1978">
        <v>169.76599999999999</v>
      </c>
      <c r="G1978">
        <v>181.541</v>
      </c>
      <c r="H1978">
        <v>216.251</v>
      </c>
      <c r="I1978">
        <v>243.24299999999999</v>
      </c>
      <c r="J1978">
        <v>271.96499999999997</v>
      </c>
      <c r="K1978">
        <v>299.11500000000001</v>
      </c>
      <c r="L1978">
        <v>253.94399999999999</v>
      </c>
      <c r="M1978">
        <v>254.93899999999999</v>
      </c>
      <c r="N1978">
        <v>179.41200000000001</v>
      </c>
      <c r="O1978">
        <v>216.63200000000001</v>
      </c>
      <c r="P1978">
        <v>25</v>
      </c>
    </row>
    <row r="1979" spans="1:16" x14ac:dyDescent="0.3">
      <c r="A1979" t="s">
        <v>2121</v>
      </c>
      <c r="B1979" t="s">
        <v>47</v>
      </c>
      <c r="C1979" t="s">
        <v>15</v>
      </c>
      <c r="D1979" t="s">
        <v>18</v>
      </c>
      <c r="E1979" t="s">
        <v>88</v>
      </c>
      <c r="F1979">
        <v>65.272000000000006</v>
      </c>
      <c r="G1979">
        <v>66.614999999999995</v>
      </c>
      <c r="H1979">
        <v>75.010000000000005</v>
      </c>
      <c r="I1979">
        <v>83.274000000000001</v>
      </c>
      <c r="J1979">
        <v>158.02099999999999</v>
      </c>
      <c r="K1979">
        <v>167.994</v>
      </c>
      <c r="L1979">
        <v>231.761</v>
      </c>
      <c r="M1979">
        <v>204.625</v>
      </c>
      <c r="N1979">
        <v>164.21799999999999</v>
      </c>
      <c r="O1979">
        <v>183.292</v>
      </c>
      <c r="P1979">
        <v>26</v>
      </c>
    </row>
    <row r="1980" spans="1:16" x14ac:dyDescent="0.3">
      <c r="A1980" t="s">
        <v>2122</v>
      </c>
      <c r="B1980" t="s">
        <v>52</v>
      </c>
      <c r="C1980" t="s">
        <v>15</v>
      </c>
      <c r="D1980" t="s">
        <v>18</v>
      </c>
      <c r="E1980" t="s">
        <v>88</v>
      </c>
      <c r="F1980">
        <v>68.647000000000006</v>
      </c>
      <c r="G1980">
        <v>70.403000000000006</v>
      </c>
      <c r="H1980">
        <v>75.784999999999997</v>
      </c>
      <c r="I1980">
        <v>71.765000000000001</v>
      </c>
      <c r="J1980">
        <v>104.598</v>
      </c>
      <c r="K1980">
        <v>128.71299999999999</v>
      </c>
      <c r="L1980">
        <v>144.267</v>
      </c>
      <c r="M1980">
        <v>149.459</v>
      </c>
      <c r="N1980">
        <v>112.011</v>
      </c>
      <c r="O1980">
        <v>157.83500000000001</v>
      </c>
      <c r="P1980">
        <v>27</v>
      </c>
    </row>
    <row r="1981" spans="1:16" x14ac:dyDescent="0.3">
      <c r="A1981" t="s">
        <v>2123</v>
      </c>
      <c r="B1981" t="s">
        <v>38</v>
      </c>
      <c r="C1981" t="s">
        <v>15</v>
      </c>
      <c r="D1981" t="s">
        <v>18</v>
      </c>
      <c r="E1981" t="s">
        <v>88</v>
      </c>
      <c r="F1981">
        <v>32.606000000000002</v>
      </c>
      <c r="G1981">
        <v>32.534999999999997</v>
      </c>
      <c r="H1981">
        <v>33.543999999999997</v>
      </c>
      <c r="I1981">
        <v>34.670999999999999</v>
      </c>
      <c r="J1981">
        <v>50.676000000000002</v>
      </c>
      <c r="K1981">
        <v>59.026000000000003</v>
      </c>
      <c r="L1981">
        <v>79.968999999999994</v>
      </c>
      <c r="M1981">
        <v>76.552999999999997</v>
      </c>
      <c r="N1981">
        <v>65.257999999999996</v>
      </c>
      <c r="O1981">
        <v>86.994</v>
      </c>
      <c r="P1981">
        <v>28</v>
      </c>
    </row>
    <row r="1982" spans="1:16" x14ac:dyDescent="0.3">
      <c r="A1982" t="s">
        <v>2124</v>
      </c>
      <c r="B1982" t="s">
        <v>26</v>
      </c>
      <c r="C1982" t="s">
        <v>15</v>
      </c>
      <c r="D1982" t="s">
        <v>18</v>
      </c>
      <c r="E1982" t="s">
        <v>88</v>
      </c>
      <c r="F1982">
        <v>31.661000000000001</v>
      </c>
      <c r="G1982">
        <v>31.37</v>
      </c>
      <c r="H1982">
        <v>35.960999999999999</v>
      </c>
      <c r="I1982">
        <v>30.51</v>
      </c>
      <c r="J1982">
        <v>40.762999999999998</v>
      </c>
      <c r="K1982">
        <v>48.984000000000002</v>
      </c>
      <c r="L1982">
        <v>69.989999999999995</v>
      </c>
      <c r="M1982">
        <v>64.384</v>
      </c>
      <c r="N1982">
        <v>57.151000000000003</v>
      </c>
      <c r="O1982">
        <v>69.555000000000007</v>
      </c>
      <c r="P1982">
        <v>29</v>
      </c>
    </row>
    <row r="1983" spans="1:16" x14ac:dyDescent="0.3">
      <c r="A1983" t="s">
        <v>2125</v>
      </c>
      <c r="B1983" t="s">
        <v>43</v>
      </c>
      <c r="C1983" t="s">
        <v>15</v>
      </c>
      <c r="D1983" t="s">
        <v>18</v>
      </c>
      <c r="E1983" t="s">
        <v>88</v>
      </c>
      <c r="F1983">
        <v>37.207999999999998</v>
      </c>
      <c r="G1983">
        <v>35.216000000000001</v>
      </c>
      <c r="H1983">
        <v>33.777999999999999</v>
      </c>
      <c r="I1983">
        <v>29.731000000000002</v>
      </c>
      <c r="J1983">
        <v>47.904000000000003</v>
      </c>
      <c r="K1983">
        <v>55.256999999999998</v>
      </c>
      <c r="L1983">
        <v>78.593000000000004</v>
      </c>
      <c r="M1983">
        <v>76.305000000000007</v>
      </c>
      <c r="N1983">
        <v>57.061999999999998</v>
      </c>
      <c r="O1983">
        <v>64.525000000000006</v>
      </c>
      <c r="P1983">
        <v>30</v>
      </c>
    </row>
    <row r="1984" spans="1:16" x14ac:dyDescent="0.3">
      <c r="A1984" t="s">
        <v>2126</v>
      </c>
      <c r="B1984" t="s">
        <v>23</v>
      </c>
      <c r="C1984" t="s">
        <v>15</v>
      </c>
      <c r="D1984" t="s">
        <v>18</v>
      </c>
      <c r="E1984" t="s">
        <v>88</v>
      </c>
      <c r="F1984">
        <v>25.01</v>
      </c>
      <c r="G1984">
        <v>25.481999999999999</v>
      </c>
      <c r="H1984">
        <v>26.824000000000002</v>
      </c>
      <c r="I1984">
        <v>29.582000000000001</v>
      </c>
      <c r="J1984">
        <v>40.851999999999997</v>
      </c>
      <c r="K1984">
        <v>46.472000000000001</v>
      </c>
      <c r="L1984">
        <v>55.212000000000003</v>
      </c>
      <c r="M1984">
        <v>51.231999999999999</v>
      </c>
      <c r="N1984">
        <v>43.103999999999999</v>
      </c>
      <c r="O1984">
        <v>43.741</v>
      </c>
      <c r="P1984">
        <v>31</v>
      </c>
    </row>
    <row r="1985" spans="1:16" x14ac:dyDescent="0.3">
      <c r="A1985" t="s">
        <v>2127</v>
      </c>
      <c r="B1985" t="s">
        <v>24</v>
      </c>
      <c r="C1985" t="s">
        <v>15</v>
      </c>
      <c r="D1985" t="s">
        <v>18</v>
      </c>
      <c r="E1985" t="s">
        <v>88</v>
      </c>
      <c r="F1985">
        <v>13.664999999999999</v>
      </c>
      <c r="G1985">
        <v>13.476000000000001</v>
      </c>
      <c r="H1985">
        <v>14.867000000000001</v>
      </c>
      <c r="I1985">
        <v>15.701000000000001</v>
      </c>
      <c r="J1985">
        <v>20.844000000000001</v>
      </c>
      <c r="K1985">
        <v>18.295000000000002</v>
      </c>
      <c r="L1985">
        <v>21.129000000000001</v>
      </c>
      <c r="M1985">
        <v>24.63</v>
      </c>
      <c r="N1985">
        <v>22.736999999999998</v>
      </c>
      <c r="O1985">
        <v>23.419</v>
      </c>
      <c r="P1985">
        <v>32</v>
      </c>
    </row>
    <row r="1986" spans="1:16" x14ac:dyDescent="0.3">
      <c r="A1986" t="s">
        <v>2128</v>
      </c>
      <c r="B1986" t="s">
        <v>24</v>
      </c>
      <c r="C1986" t="s">
        <v>96</v>
      </c>
      <c r="D1986" t="s">
        <v>18</v>
      </c>
      <c r="E1986" t="s">
        <v>75</v>
      </c>
      <c r="F1986">
        <v>579489.63600000006</v>
      </c>
      <c r="G1986">
        <v>584234.66099999996</v>
      </c>
      <c r="H1986">
        <v>558984.63399999996</v>
      </c>
      <c r="I1986">
        <v>511803.01</v>
      </c>
      <c r="J1986">
        <v>482959.86099999998</v>
      </c>
      <c r="K1986">
        <v>428901.38500000001</v>
      </c>
      <c r="L1986">
        <v>420002.05300000001</v>
      </c>
      <c r="M1986">
        <v>409076.82400000002</v>
      </c>
      <c r="N1986">
        <v>385391.63199999998</v>
      </c>
      <c r="O1986">
        <v>359816.03200000001</v>
      </c>
      <c r="P1986">
        <v>1</v>
      </c>
    </row>
    <row r="1987" spans="1:16" x14ac:dyDescent="0.3">
      <c r="A1987" t="s">
        <v>2129</v>
      </c>
      <c r="B1987" t="s">
        <v>47</v>
      </c>
      <c r="C1987" t="s">
        <v>96</v>
      </c>
      <c r="D1987" t="s">
        <v>18</v>
      </c>
      <c r="E1987" t="s">
        <v>75</v>
      </c>
      <c r="F1987">
        <v>303588.10499999998</v>
      </c>
      <c r="G1987">
        <v>287430.52899999998</v>
      </c>
      <c r="H1987">
        <v>298336.27600000001</v>
      </c>
      <c r="I1987">
        <v>296708.83299999998</v>
      </c>
      <c r="J1987">
        <v>282711.15399999998</v>
      </c>
      <c r="K1987">
        <v>263724.57400000002</v>
      </c>
      <c r="L1987">
        <v>229671.89</v>
      </c>
      <c r="M1987">
        <v>208174.427</v>
      </c>
      <c r="N1987">
        <v>232402.18299999999</v>
      </c>
      <c r="O1987">
        <v>243337.94</v>
      </c>
      <c r="P1987">
        <v>2</v>
      </c>
    </row>
    <row r="1988" spans="1:16" x14ac:dyDescent="0.3">
      <c r="A1988" t="s">
        <v>2130</v>
      </c>
      <c r="B1988" t="s">
        <v>50</v>
      </c>
      <c r="C1988" t="s">
        <v>96</v>
      </c>
      <c r="D1988" t="s">
        <v>18</v>
      </c>
      <c r="E1988" t="s">
        <v>75</v>
      </c>
      <c r="F1988">
        <v>53658.142999999996</v>
      </c>
      <c r="G1988">
        <v>51493.071000000004</v>
      </c>
      <c r="H1988">
        <v>47544.286999999997</v>
      </c>
      <c r="I1988">
        <v>45051.63</v>
      </c>
      <c r="J1988">
        <v>41452.436000000002</v>
      </c>
      <c r="K1988">
        <v>36334.233999999997</v>
      </c>
      <c r="L1988">
        <v>33639.440999999999</v>
      </c>
      <c r="M1988">
        <v>31732.641</v>
      </c>
      <c r="N1988">
        <v>29363.687999999998</v>
      </c>
      <c r="O1988">
        <v>34775.963000000003</v>
      </c>
      <c r="P1988">
        <v>3</v>
      </c>
    </row>
    <row r="1989" spans="1:16" x14ac:dyDescent="0.3">
      <c r="A1989" t="s">
        <v>2131</v>
      </c>
      <c r="B1989" t="s">
        <v>48</v>
      </c>
      <c r="C1989" t="s">
        <v>96</v>
      </c>
      <c r="D1989" t="s">
        <v>18</v>
      </c>
      <c r="E1989" t="s">
        <v>75</v>
      </c>
      <c r="F1989">
        <v>19072.731</v>
      </c>
      <c r="G1989">
        <v>20462.201000000001</v>
      </c>
      <c r="H1989">
        <v>19136.135999999999</v>
      </c>
      <c r="I1989">
        <v>16249.652</v>
      </c>
      <c r="J1989">
        <v>13683.977000000001</v>
      </c>
      <c r="K1989">
        <v>11104.963</v>
      </c>
      <c r="L1989">
        <v>10975.089</v>
      </c>
      <c r="M1989">
        <v>12432.249</v>
      </c>
      <c r="N1989">
        <v>12153.54</v>
      </c>
      <c r="O1989">
        <v>11603.058000000001</v>
      </c>
      <c r="P1989">
        <v>4</v>
      </c>
    </row>
    <row r="1990" spans="1:16" x14ac:dyDescent="0.3">
      <c r="A1990" t="s">
        <v>2132</v>
      </c>
      <c r="B1990" t="s">
        <v>27</v>
      </c>
      <c r="C1990" t="s">
        <v>96</v>
      </c>
      <c r="D1990" t="s">
        <v>18</v>
      </c>
      <c r="E1990" t="s">
        <v>75</v>
      </c>
      <c r="F1990">
        <v>17043.492999999999</v>
      </c>
      <c r="G1990">
        <v>17648.272000000001</v>
      </c>
      <c r="H1990">
        <v>17027.377</v>
      </c>
      <c r="I1990">
        <v>13956.522999999999</v>
      </c>
      <c r="J1990">
        <v>10561.073</v>
      </c>
      <c r="K1990">
        <v>7101.4989999999998</v>
      </c>
      <c r="L1990">
        <v>4936.6970000000001</v>
      </c>
      <c r="M1990">
        <v>4588.5410000000002</v>
      </c>
      <c r="N1990">
        <v>6889.8429999999998</v>
      </c>
      <c r="O1990">
        <v>8467.7270000000008</v>
      </c>
      <c r="P1990">
        <v>5</v>
      </c>
    </row>
    <row r="1991" spans="1:16" x14ac:dyDescent="0.3">
      <c r="A1991" t="s">
        <v>2133</v>
      </c>
      <c r="B1991" t="s">
        <v>39</v>
      </c>
      <c r="C1991" t="s">
        <v>96</v>
      </c>
      <c r="D1991" t="s">
        <v>18</v>
      </c>
      <c r="E1991" t="s">
        <v>75</v>
      </c>
      <c r="F1991">
        <v>5865.35</v>
      </c>
      <c r="G1991">
        <v>5668.26</v>
      </c>
      <c r="H1991">
        <v>5360.9790000000003</v>
      </c>
      <c r="I1991">
        <v>4929.692</v>
      </c>
      <c r="J1991">
        <v>3932.2440000000001</v>
      </c>
      <c r="K1991">
        <v>3266.9250000000002</v>
      </c>
      <c r="L1991">
        <v>3097.4090000000001</v>
      </c>
      <c r="M1991">
        <v>2746.163</v>
      </c>
      <c r="N1991">
        <v>2584.89</v>
      </c>
      <c r="O1991">
        <v>2506.3789999999999</v>
      </c>
      <c r="P1991">
        <v>6</v>
      </c>
    </row>
    <row r="1992" spans="1:16" x14ac:dyDescent="0.3">
      <c r="A1992" t="s">
        <v>2134</v>
      </c>
      <c r="B1992" t="s">
        <v>41</v>
      </c>
      <c r="C1992" t="s">
        <v>96</v>
      </c>
      <c r="D1992" t="s">
        <v>18</v>
      </c>
      <c r="E1992" t="s">
        <v>75</v>
      </c>
      <c r="F1992">
        <v>8606.6450000000004</v>
      </c>
      <c r="G1992">
        <v>9581.6970000000001</v>
      </c>
      <c r="H1992">
        <v>6509.51</v>
      </c>
      <c r="I1992">
        <v>5811.7259999999997</v>
      </c>
      <c r="J1992">
        <v>5492.6760000000004</v>
      </c>
      <c r="K1992">
        <v>4621.4530000000004</v>
      </c>
      <c r="L1992">
        <v>3500.212</v>
      </c>
      <c r="M1992">
        <v>3004.2959999999998</v>
      </c>
      <c r="N1992">
        <v>2366.6950000000002</v>
      </c>
      <c r="O1992">
        <v>2037.508</v>
      </c>
      <c r="P1992">
        <v>7</v>
      </c>
    </row>
    <row r="1993" spans="1:16" x14ac:dyDescent="0.3">
      <c r="A1993" t="s">
        <v>2135</v>
      </c>
      <c r="B1993" t="s">
        <v>44</v>
      </c>
      <c r="C1993" t="s">
        <v>96</v>
      </c>
      <c r="D1993" t="s">
        <v>18</v>
      </c>
      <c r="E1993" t="s">
        <v>75</v>
      </c>
      <c r="F1993">
        <v>250.58</v>
      </c>
      <c r="G1993">
        <v>165.08099999999999</v>
      </c>
      <c r="H1993">
        <v>92.006</v>
      </c>
      <c r="I1993">
        <v>90.924000000000007</v>
      </c>
      <c r="J1993">
        <v>101.94499999999999</v>
      </c>
      <c r="K1993">
        <v>131.80799999999999</v>
      </c>
      <c r="L1993">
        <v>125.236</v>
      </c>
      <c r="M1993">
        <v>127.093</v>
      </c>
      <c r="N1993">
        <v>110.902</v>
      </c>
      <c r="O1993">
        <v>100.22</v>
      </c>
      <c r="P1993">
        <v>8</v>
      </c>
    </row>
    <row r="1994" spans="1:16" x14ac:dyDescent="0.3">
      <c r="A1994" t="s">
        <v>2136</v>
      </c>
      <c r="B1994" t="s">
        <v>25</v>
      </c>
      <c r="C1994" t="s">
        <v>96</v>
      </c>
      <c r="D1994" t="s">
        <v>18</v>
      </c>
      <c r="E1994" t="s">
        <v>75</v>
      </c>
      <c r="F1994">
        <v>962.48900000000003</v>
      </c>
      <c r="G1994">
        <v>867.32100000000003</v>
      </c>
      <c r="H1994">
        <v>597.20500000000004</v>
      </c>
      <c r="I1994">
        <v>326.803</v>
      </c>
      <c r="J1994">
        <v>274.59399999999999</v>
      </c>
      <c r="K1994">
        <v>267.69200000000001</v>
      </c>
      <c r="L1994">
        <v>240.00700000000001</v>
      </c>
      <c r="M1994">
        <v>157.136</v>
      </c>
      <c r="N1994">
        <v>104.226</v>
      </c>
      <c r="O1994">
        <v>79.778999999999996</v>
      </c>
      <c r="P1994">
        <v>9</v>
      </c>
    </row>
    <row r="1995" spans="1:16" x14ac:dyDescent="0.3">
      <c r="A1995" t="s">
        <v>2137</v>
      </c>
      <c r="B1995" t="s">
        <v>14</v>
      </c>
      <c r="C1995" t="s">
        <v>96</v>
      </c>
      <c r="D1995" t="s">
        <v>18</v>
      </c>
      <c r="E1995" t="s">
        <v>75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10</v>
      </c>
    </row>
    <row r="1996" spans="1:16" x14ac:dyDescent="0.3">
      <c r="A1996" t="s">
        <v>2138</v>
      </c>
      <c r="B1996" t="s">
        <v>22</v>
      </c>
      <c r="C1996" t="s">
        <v>96</v>
      </c>
      <c r="D1996" t="s">
        <v>18</v>
      </c>
      <c r="E1996" t="s">
        <v>75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11</v>
      </c>
    </row>
    <row r="1997" spans="1:16" x14ac:dyDescent="0.3">
      <c r="A1997" t="s">
        <v>2139</v>
      </c>
      <c r="B1997" t="s">
        <v>23</v>
      </c>
      <c r="C1997" t="s">
        <v>96</v>
      </c>
      <c r="D1997" t="s">
        <v>18</v>
      </c>
      <c r="E1997" t="s">
        <v>75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12</v>
      </c>
    </row>
    <row r="1998" spans="1:16" x14ac:dyDescent="0.3">
      <c r="A1998" t="s">
        <v>2140</v>
      </c>
      <c r="B1998" t="s">
        <v>26</v>
      </c>
      <c r="C1998" t="s">
        <v>96</v>
      </c>
      <c r="D1998" t="s">
        <v>18</v>
      </c>
      <c r="E1998" t="s">
        <v>75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13</v>
      </c>
    </row>
    <row r="1999" spans="1:16" x14ac:dyDescent="0.3">
      <c r="A1999" t="s">
        <v>2141</v>
      </c>
      <c r="B1999" t="s">
        <v>28</v>
      </c>
      <c r="C1999" t="s">
        <v>96</v>
      </c>
      <c r="D1999" t="s">
        <v>18</v>
      </c>
      <c r="E1999" t="s">
        <v>75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14</v>
      </c>
    </row>
    <row r="2000" spans="1:16" x14ac:dyDescent="0.3">
      <c r="A2000" t="s">
        <v>2142</v>
      </c>
      <c r="B2000" t="s">
        <v>29</v>
      </c>
      <c r="C2000" t="s">
        <v>96</v>
      </c>
      <c r="D2000" t="s">
        <v>18</v>
      </c>
      <c r="E2000" t="s">
        <v>75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15</v>
      </c>
    </row>
    <row r="2001" spans="1:16" x14ac:dyDescent="0.3">
      <c r="A2001" t="s">
        <v>2143</v>
      </c>
      <c r="B2001" t="s">
        <v>30</v>
      </c>
      <c r="C2001" t="s">
        <v>96</v>
      </c>
      <c r="D2001" t="s">
        <v>18</v>
      </c>
      <c r="E2001" t="s">
        <v>75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16</v>
      </c>
    </row>
    <row r="2002" spans="1:16" x14ac:dyDescent="0.3">
      <c r="A2002" t="s">
        <v>2144</v>
      </c>
      <c r="B2002" t="s">
        <v>31</v>
      </c>
      <c r="C2002" t="s">
        <v>96</v>
      </c>
      <c r="D2002" t="s">
        <v>18</v>
      </c>
      <c r="E2002" t="s">
        <v>75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17</v>
      </c>
    </row>
    <row r="2003" spans="1:16" x14ac:dyDescent="0.3">
      <c r="A2003" t="s">
        <v>2145</v>
      </c>
      <c r="B2003" t="s">
        <v>32</v>
      </c>
      <c r="C2003" t="s">
        <v>96</v>
      </c>
      <c r="D2003" t="s">
        <v>18</v>
      </c>
      <c r="E2003" t="s">
        <v>75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18</v>
      </c>
    </row>
    <row r="2004" spans="1:16" x14ac:dyDescent="0.3">
      <c r="A2004" t="s">
        <v>2146</v>
      </c>
      <c r="B2004" t="s">
        <v>33</v>
      </c>
      <c r="C2004" t="s">
        <v>96</v>
      </c>
      <c r="D2004" t="s">
        <v>18</v>
      </c>
      <c r="E2004" t="s">
        <v>75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19</v>
      </c>
    </row>
    <row r="2005" spans="1:16" x14ac:dyDescent="0.3">
      <c r="A2005" t="s">
        <v>2147</v>
      </c>
      <c r="B2005" t="s">
        <v>34</v>
      </c>
      <c r="C2005" t="s">
        <v>96</v>
      </c>
      <c r="D2005" t="s">
        <v>18</v>
      </c>
      <c r="E2005" t="s">
        <v>75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20</v>
      </c>
    </row>
    <row r="2006" spans="1:16" x14ac:dyDescent="0.3">
      <c r="A2006" t="s">
        <v>2148</v>
      </c>
      <c r="B2006" t="s">
        <v>35</v>
      </c>
      <c r="C2006" t="s">
        <v>96</v>
      </c>
      <c r="D2006" t="s">
        <v>18</v>
      </c>
      <c r="E2006" t="s">
        <v>75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21</v>
      </c>
    </row>
    <row r="2007" spans="1:16" x14ac:dyDescent="0.3">
      <c r="A2007" t="s">
        <v>2149</v>
      </c>
      <c r="B2007" t="s">
        <v>36</v>
      </c>
      <c r="C2007" t="s">
        <v>96</v>
      </c>
      <c r="D2007" t="s">
        <v>18</v>
      </c>
      <c r="E2007" t="s">
        <v>75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22</v>
      </c>
    </row>
    <row r="2008" spans="1:16" x14ac:dyDescent="0.3">
      <c r="A2008" t="s">
        <v>2150</v>
      </c>
      <c r="B2008" t="s">
        <v>37</v>
      </c>
      <c r="C2008" t="s">
        <v>96</v>
      </c>
      <c r="D2008" t="s">
        <v>18</v>
      </c>
      <c r="E2008" t="s">
        <v>75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23</v>
      </c>
    </row>
    <row r="2009" spans="1:16" x14ac:dyDescent="0.3">
      <c r="A2009" t="s">
        <v>2151</v>
      </c>
      <c r="B2009" t="s">
        <v>38</v>
      </c>
      <c r="C2009" t="s">
        <v>96</v>
      </c>
      <c r="D2009" t="s">
        <v>18</v>
      </c>
      <c r="E2009" t="s">
        <v>75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24</v>
      </c>
    </row>
    <row r="2010" spans="1:16" x14ac:dyDescent="0.3">
      <c r="A2010" t="s">
        <v>2152</v>
      </c>
      <c r="B2010" t="s">
        <v>40</v>
      </c>
      <c r="C2010" t="s">
        <v>96</v>
      </c>
      <c r="D2010" t="s">
        <v>18</v>
      </c>
      <c r="E2010" t="s">
        <v>75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25</v>
      </c>
    </row>
    <row r="2011" spans="1:16" x14ac:dyDescent="0.3">
      <c r="A2011" t="s">
        <v>2153</v>
      </c>
      <c r="B2011" t="s">
        <v>42</v>
      </c>
      <c r="C2011" t="s">
        <v>96</v>
      </c>
      <c r="D2011" t="s">
        <v>18</v>
      </c>
      <c r="E2011" t="s">
        <v>75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26</v>
      </c>
    </row>
    <row r="2012" spans="1:16" x14ac:dyDescent="0.3">
      <c r="A2012" t="s">
        <v>2154</v>
      </c>
      <c r="B2012" t="s">
        <v>43</v>
      </c>
      <c r="C2012" t="s">
        <v>96</v>
      </c>
      <c r="D2012" t="s">
        <v>18</v>
      </c>
      <c r="E2012" t="s">
        <v>75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27</v>
      </c>
    </row>
    <row r="2013" spans="1:16" x14ac:dyDescent="0.3">
      <c r="A2013" t="s">
        <v>2155</v>
      </c>
      <c r="B2013" t="s">
        <v>45</v>
      </c>
      <c r="C2013" t="s">
        <v>96</v>
      </c>
      <c r="D2013" t="s">
        <v>18</v>
      </c>
      <c r="E2013" t="s">
        <v>75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28</v>
      </c>
    </row>
    <row r="2014" spans="1:16" x14ac:dyDescent="0.3">
      <c r="A2014" t="s">
        <v>2156</v>
      </c>
      <c r="B2014" t="s">
        <v>46</v>
      </c>
      <c r="C2014" t="s">
        <v>96</v>
      </c>
      <c r="D2014" t="s">
        <v>18</v>
      </c>
      <c r="E2014" t="s">
        <v>75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29</v>
      </c>
    </row>
    <row r="2015" spans="1:16" x14ac:dyDescent="0.3">
      <c r="A2015" t="s">
        <v>2157</v>
      </c>
      <c r="B2015" t="s">
        <v>49</v>
      </c>
      <c r="C2015" t="s">
        <v>96</v>
      </c>
      <c r="D2015" t="s">
        <v>18</v>
      </c>
      <c r="E2015" t="s">
        <v>75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30</v>
      </c>
    </row>
    <row r="2016" spans="1:16" x14ac:dyDescent="0.3">
      <c r="A2016" t="s">
        <v>2158</v>
      </c>
      <c r="B2016" t="s">
        <v>51</v>
      </c>
      <c r="C2016" t="s">
        <v>96</v>
      </c>
      <c r="D2016" t="s">
        <v>18</v>
      </c>
      <c r="E2016" t="s">
        <v>75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31</v>
      </c>
    </row>
    <row r="2017" spans="1:16" x14ac:dyDescent="0.3">
      <c r="A2017" t="s">
        <v>2159</v>
      </c>
      <c r="B2017" t="s">
        <v>52</v>
      </c>
      <c r="C2017" t="s">
        <v>96</v>
      </c>
      <c r="D2017" t="s">
        <v>18</v>
      </c>
      <c r="E2017" t="s">
        <v>75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32</v>
      </c>
    </row>
    <row r="2018" spans="1:16" x14ac:dyDescent="0.3">
      <c r="A2018" t="s">
        <v>2160</v>
      </c>
      <c r="B2018" t="s">
        <v>46</v>
      </c>
      <c r="C2018" t="s">
        <v>96</v>
      </c>
      <c r="D2018" t="s">
        <v>18</v>
      </c>
      <c r="E2018" t="s">
        <v>76</v>
      </c>
      <c r="F2018">
        <v>42901.508000000002</v>
      </c>
      <c r="G2018">
        <v>44520.786999999997</v>
      </c>
      <c r="H2018">
        <v>44159.847000000002</v>
      </c>
      <c r="I2018">
        <v>53741.822999999997</v>
      </c>
      <c r="J2018">
        <v>64616.688000000002</v>
      </c>
      <c r="K2018">
        <v>62865.156999999999</v>
      </c>
      <c r="L2018">
        <v>61662.224999999999</v>
      </c>
      <c r="M2018">
        <v>63861.197999999997</v>
      </c>
      <c r="N2018">
        <v>61881.735000000001</v>
      </c>
      <c r="O2018">
        <v>63220.192999999999</v>
      </c>
      <c r="P2018">
        <v>1</v>
      </c>
    </row>
    <row r="2019" spans="1:16" x14ac:dyDescent="0.3">
      <c r="A2019" t="s">
        <v>2161</v>
      </c>
      <c r="B2019" t="s">
        <v>28</v>
      </c>
      <c r="C2019" t="s">
        <v>96</v>
      </c>
      <c r="D2019" t="s">
        <v>18</v>
      </c>
      <c r="E2019" t="s">
        <v>76</v>
      </c>
      <c r="F2019">
        <v>14567.72</v>
      </c>
      <c r="G2019">
        <v>16371.439</v>
      </c>
      <c r="H2019">
        <v>15186.052</v>
      </c>
      <c r="I2019">
        <v>13609.537</v>
      </c>
      <c r="J2019">
        <v>16414.819</v>
      </c>
      <c r="K2019">
        <v>20257.164000000001</v>
      </c>
      <c r="L2019">
        <v>25580.433000000001</v>
      </c>
      <c r="M2019">
        <v>23462.384999999998</v>
      </c>
      <c r="N2019">
        <v>24683.52</v>
      </c>
      <c r="O2019">
        <v>25695.222000000002</v>
      </c>
      <c r="P2019">
        <v>2</v>
      </c>
    </row>
    <row r="2020" spans="1:16" x14ac:dyDescent="0.3">
      <c r="A2020" t="s">
        <v>2162</v>
      </c>
      <c r="B2020" t="s">
        <v>52</v>
      </c>
      <c r="C2020" t="s">
        <v>96</v>
      </c>
      <c r="D2020" t="s">
        <v>18</v>
      </c>
      <c r="E2020" t="s">
        <v>76</v>
      </c>
      <c r="F2020">
        <v>32035</v>
      </c>
      <c r="G2020">
        <v>28211.992999999999</v>
      </c>
      <c r="H2020">
        <v>32236.364000000001</v>
      </c>
      <c r="I2020">
        <v>32413</v>
      </c>
      <c r="J2020">
        <v>24062.952000000001</v>
      </c>
      <c r="K2020">
        <v>23202.963</v>
      </c>
      <c r="L2020">
        <v>17945.600999999999</v>
      </c>
      <c r="M2020">
        <v>15116.474</v>
      </c>
      <c r="N2020">
        <v>16843.267</v>
      </c>
      <c r="O2020">
        <v>16055.956</v>
      </c>
      <c r="P2020">
        <v>3</v>
      </c>
    </row>
    <row r="2021" spans="1:16" x14ac:dyDescent="0.3">
      <c r="A2021" t="s">
        <v>2163</v>
      </c>
      <c r="B2021" t="s">
        <v>25</v>
      </c>
      <c r="C2021" t="s">
        <v>96</v>
      </c>
      <c r="D2021" t="s">
        <v>18</v>
      </c>
      <c r="E2021" t="s">
        <v>76</v>
      </c>
      <c r="F2021">
        <v>17238.764999999999</v>
      </c>
      <c r="G2021">
        <v>16190.468000000001</v>
      </c>
      <c r="H2021">
        <v>16334.68</v>
      </c>
      <c r="I2021">
        <v>14067.291999999999</v>
      </c>
      <c r="J2021">
        <v>14566.707</v>
      </c>
      <c r="K2021">
        <v>14949.291999999999</v>
      </c>
      <c r="L2021">
        <v>13497.003000000001</v>
      </c>
      <c r="M2021">
        <v>12974.673000000001</v>
      </c>
      <c r="N2021">
        <v>10305.709999999999</v>
      </c>
      <c r="O2021">
        <v>11575.950999999999</v>
      </c>
      <c r="P2021">
        <v>4</v>
      </c>
    </row>
    <row r="2022" spans="1:16" x14ac:dyDescent="0.3">
      <c r="A2022" t="s">
        <v>2164</v>
      </c>
      <c r="B2022" t="s">
        <v>32</v>
      </c>
      <c r="C2022" t="s">
        <v>96</v>
      </c>
      <c r="D2022" t="s">
        <v>18</v>
      </c>
      <c r="E2022" t="s">
        <v>76</v>
      </c>
      <c r="F2022">
        <v>4508.7209999999995</v>
      </c>
      <c r="G2022">
        <v>5003.3450000000003</v>
      </c>
      <c r="H2022">
        <v>3830.2049999999999</v>
      </c>
      <c r="I2022">
        <v>4230.8739999999998</v>
      </c>
      <c r="J2022">
        <v>6971.8919999999998</v>
      </c>
      <c r="K2022">
        <v>7083.1559999999999</v>
      </c>
      <c r="L2022">
        <v>7821.8559999999998</v>
      </c>
      <c r="M2022">
        <v>9262.76</v>
      </c>
      <c r="N2022">
        <v>8389.8909999999996</v>
      </c>
      <c r="O2022">
        <v>11014.46</v>
      </c>
      <c r="P2022">
        <v>5</v>
      </c>
    </row>
    <row r="2023" spans="1:16" x14ac:dyDescent="0.3">
      <c r="A2023" t="s">
        <v>2165</v>
      </c>
      <c r="B2023" t="s">
        <v>39</v>
      </c>
      <c r="C2023" t="s">
        <v>96</v>
      </c>
      <c r="D2023" t="s">
        <v>18</v>
      </c>
      <c r="E2023" t="s">
        <v>76</v>
      </c>
      <c r="F2023">
        <v>6821.491</v>
      </c>
      <c r="G2023">
        <v>6258.777</v>
      </c>
      <c r="H2023">
        <v>6618.6180000000004</v>
      </c>
      <c r="I2023">
        <v>7707.5259999999998</v>
      </c>
      <c r="J2023">
        <v>7372.4</v>
      </c>
      <c r="K2023">
        <v>7561.3140000000003</v>
      </c>
      <c r="L2023">
        <v>7628.424</v>
      </c>
      <c r="M2023">
        <v>7423.2020000000002</v>
      </c>
      <c r="N2023">
        <v>9642.6640000000007</v>
      </c>
      <c r="O2023">
        <v>10624.528</v>
      </c>
      <c r="P2023">
        <v>6</v>
      </c>
    </row>
    <row r="2024" spans="1:16" x14ac:dyDescent="0.3">
      <c r="A2024" t="s">
        <v>2166</v>
      </c>
      <c r="B2024" t="s">
        <v>30</v>
      </c>
      <c r="C2024" t="s">
        <v>96</v>
      </c>
      <c r="D2024" t="s">
        <v>18</v>
      </c>
      <c r="E2024" t="s">
        <v>76</v>
      </c>
      <c r="F2024">
        <v>7528.6270000000004</v>
      </c>
      <c r="G2024">
        <v>9799.8960000000006</v>
      </c>
      <c r="H2024">
        <v>9814.02</v>
      </c>
      <c r="I2024">
        <v>9904.9030000000002</v>
      </c>
      <c r="J2024">
        <v>9071.6180000000004</v>
      </c>
      <c r="K2024">
        <v>8158.2690000000002</v>
      </c>
      <c r="L2024">
        <v>8470.7780000000002</v>
      </c>
      <c r="M2024">
        <v>8374.0259999999998</v>
      </c>
      <c r="N2024">
        <v>9064.8050000000003</v>
      </c>
      <c r="O2024">
        <v>10577.362999999999</v>
      </c>
      <c r="P2024">
        <v>7</v>
      </c>
    </row>
    <row r="2025" spans="1:16" x14ac:dyDescent="0.3">
      <c r="A2025" t="s">
        <v>2167</v>
      </c>
      <c r="B2025" t="s">
        <v>44</v>
      </c>
      <c r="C2025" t="s">
        <v>96</v>
      </c>
      <c r="D2025" t="s">
        <v>18</v>
      </c>
      <c r="E2025" t="s">
        <v>76</v>
      </c>
      <c r="F2025">
        <v>8329.6290000000008</v>
      </c>
      <c r="G2025">
        <v>8335.7049999999999</v>
      </c>
      <c r="H2025">
        <v>7136.2129999999997</v>
      </c>
      <c r="I2025">
        <v>7825.2110000000002</v>
      </c>
      <c r="J2025">
        <v>7206.4849999999997</v>
      </c>
      <c r="K2025">
        <v>6761.0870000000004</v>
      </c>
      <c r="L2025">
        <v>7073.8140000000003</v>
      </c>
      <c r="M2025">
        <v>6698.598</v>
      </c>
      <c r="N2025">
        <v>6408.616</v>
      </c>
      <c r="O2025">
        <v>6666.7780000000002</v>
      </c>
      <c r="P2025">
        <v>8</v>
      </c>
    </row>
    <row r="2026" spans="1:16" x14ac:dyDescent="0.3">
      <c r="A2026" t="s">
        <v>2168</v>
      </c>
      <c r="B2026" t="s">
        <v>35</v>
      </c>
      <c r="C2026" t="s">
        <v>96</v>
      </c>
      <c r="D2026" t="s">
        <v>18</v>
      </c>
      <c r="E2026" t="s">
        <v>76</v>
      </c>
      <c r="F2026">
        <v>3987.7860000000001</v>
      </c>
      <c r="G2026">
        <v>4682.5169999999998</v>
      </c>
      <c r="H2026">
        <v>4489.1480000000001</v>
      </c>
      <c r="I2026">
        <v>4485.6130000000003</v>
      </c>
      <c r="J2026">
        <v>4707.0320000000002</v>
      </c>
      <c r="K2026">
        <v>4449.451</v>
      </c>
      <c r="L2026">
        <v>4338.0159999999996</v>
      </c>
      <c r="M2026">
        <v>4248.8630000000003</v>
      </c>
      <c r="N2026">
        <v>4455.1030000000001</v>
      </c>
      <c r="O2026">
        <v>4913.1639999999998</v>
      </c>
      <c r="P2026">
        <v>9</v>
      </c>
    </row>
    <row r="2027" spans="1:16" x14ac:dyDescent="0.3">
      <c r="A2027" t="s">
        <v>2169</v>
      </c>
      <c r="B2027" t="s">
        <v>23</v>
      </c>
      <c r="C2027" t="s">
        <v>96</v>
      </c>
      <c r="D2027" t="s">
        <v>18</v>
      </c>
      <c r="E2027" t="s">
        <v>76</v>
      </c>
      <c r="F2027">
        <v>2698.4430000000002</v>
      </c>
      <c r="G2027">
        <v>3751.2170000000001</v>
      </c>
      <c r="H2027">
        <v>3893.4470000000001</v>
      </c>
      <c r="I2027">
        <v>4164.3180000000002</v>
      </c>
      <c r="J2027">
        <v>4695.9489999999996</v>
      </c>
      <c r="K2027">
        <v>4639.2190000000001</v>
      </c>
      <c r="L2027">
        <v>4899.3370000000004</v>
      </c>
      <c r="M2027">
        <v>4292.2730000000001</v>
      </c>
      <c r="N2027">
        <v>3929.19</v>
      </c>
      <c r="O2027">
        <v>3895.6419999999998</v>
      </c>
      <c r="P2027">
        <v>10</v>
      </c>
    </row>
    <row r="2028" spans="1:16" x14ac:dyDescent="0.3">
      <c r="A2028" t="s">
        <v>2170</v>
      </c>
      <c r="B2028" t="s">
        <v>41</v>
      </c>
      <c r="C2028" t="s">
        <v>96</v>
      </c>
      <c r="D2028" t="s">
        <v>18</v>
      </c>
      <c r="E2028" t="s">
        <v>76</v>
      </c>
      <c r="F2028">
        <v>2696.7260000000001</v>
      </c>
      <c r="G2028">
        <v>2192.788</v>
      </c>
      <c r="H2028">
        <v>2301.2049999999999</v>
      </c>
      <c r="I2028">
        <v>2300.1759999999999</v>
      </c>
      <c r="J2028">
        <v>2485.076</v>
      </c>
      <c r="K2028">
        <v>2287.5349999999999</v>
      </c>
      <c r="L2028">
        <v>2351.0459999999998</v>
      </c>
      <c r="M2028">
        <v>2631.0169999999998</v>
      </c>
      <c r="N2028">
        <v>2574.2289999999998</v>
      </c>
      <c r="O2028">
        <v>2656.873</v>
      </c>
      <c r="P2028">
        <v>11</v>
      </c>
    </row>
    <row r="2029" spans="1:16" x14ac:dyDescent="0.3">
      <c r="A2029" t="s">
        <v>2171</v>
      </c>
      <c r="B2029" t="s">
        <v>40</v>
      </c>
      <c r="C2029" t="s">
        <v>96</v>
      </c>
      <c r="D2029" t="s">
        <v>18</v>
      </c>
      <c r="E2029" t="s">
        <v>76</v>
      </c>
      <c r="F2029">
        <v>1784.154</v>
      </c>
      <c r="G2029">
        <v>2067.5540000000001</v>
      </c>
      <c r="H2029">
        <v>3192.857</v>
      </c>
      <c r="I2029">
        <v>3470.3649999999998</v>
      </c>
      <c r="J2029">
        <v>3614.2539999999999</v>
      </c>
      <c r="K2029">
        <v>3700.82</v>
      </c>
      <c r="L2029">
        <v>3311.1840000000002</v>
      </c>
      <c r="M2029">
        <v>3048.9989999999998</v>
      </c>
      <c r="N2029">
        <v>2101.4490000000001</v>
      </c>
      <c r="O2029">
        <v>2586.002</v>
      </c>
      <c r="P2029">
        <v>12</v>
      </c>
    </row>
    <row r="2030" spans="1:16" x14ac:dyDescent="0.3">
      <c r="A2030" t="s">
        <v>2172</v>
      </c>
      <c r="B2030" t="s">
        <v>45</v>
      </c>
      <c r="C2030" t="s">
        <v>96</v>
      </c>
      <c r="D2030" t="s">
        <v>18</v>
      </c>
      <c r="E2030" t="s">
        <v>76</v>
      </c>
      <c r="F2030">
        <v>2408.953</v>
      </c>
      <c r="G2030">
        <v>2592.9119999999998</v>
      </c>
      <c r="H2030">
        <v>2536.8760000000002</v>
      </c>
      <c r="I2030">
        <v>3462.9009999999998</v>
      </c>
      <c r="J2030">
        <v>3635.7130000000002</v>
      </c>
      <c r="K2030">
        <v>3428.41</v>
      </c>
      <c r="L2030">
        <v>3339.1619999999998</v>
      </c>
      <c r="M2030">
        <v>2763.2240000000002</v>
      </c>
      <c r="N2030">
        <v>2161.9160000000002</v>
      </c>
      <c r="O2030">
        <v>2426.34</v>
      </c>
      <c r="P2030">
        <v>13</v>
      </c>
    </row>
    <row r="2031" spans="1:16" x14ac:dyDescent="0.3">
      <c r="A2031" t="s">
        <v>2173</v>
      </c>
      <c r="B2031" t="s">
        <v>33</v>
      </c>
      <c r="C2031" t="s">
        <v>96</v>
      </c>
      <c r="D2031" t="s">
        <v>18</v>
      </c>
      <c r="E2031" t="s">
        <v>76</v>
      </c>
      <c r="F2031">
        <v>2175.549</v>
      </c>
      <c r="G2031">
        <v>2362.4490000000001</v>
      </c>
      <c r="H2031">
        <v>2411.54</v>
      </c>
      <c r="I2031">
        <v>2863.7330000000002</v>
      </c>
      <c r="J2031">
        <v>2546.9699999999998</v>
      </c>
      <c r="K2031">
        <v>2416.04</v>
      </c>
      <c r="L2031">
        <v>2407.4679999999998</v>
      </c>
      <c r="M2031">
        <v>2088.7060000000001</v>
      </c>
      <c r="N2031">
        <v>2452.5160000000001</v>
      </c>
      <c r="O2031">
        <v>2174.498</v>
      </c>
      <c r="P2031">
        <v>14</v>
      </c>
    </row>
    <row r="2032" spans="1:16" x14ac:dyDescent="0.3">
      <c r="A2032" t="s">
        <v>2174</v>
      </c>
      <c r="B2032" t="s">
        <v>34</v>
      </c>
      <c r="C2032" t="s">
        <v>96</v>
      </c>
      <c r="D2032" t="s">
        <v>18</v>
      </c>
      <c r="E2032" t="s">
        <v>76</v>
      </c>
      <c r="F2032">
        <v>3096.5749999999998</v>
      </c>
      <c r="G2032">
        <v>2943.1750000000002</v>
      </c>
      <c r="H2032">
        <v>3071.8209999999999</v>
      </c>
      <c r="I2032">
        <v>2884.3440000000001</v>
      </c>
      <c r="J2032">
        <v>2779.143</v>
      </c>
      <c r="K2032">
        <v>2784.9969999999998</v>
      </c>
      <c r="L2032">
        <v>2082.6320000000001</v>
      </c>
      <c r="M2032">
        <v>1715.6389999999999</v>
      </c>
      <c r="N2032">
        <v>2126.92</v>
      </c>
      <c r="O2032">
        <v>2128.944</v>
      </c>
      <c r="P2032">
        <v>15</v>
      </c>
    </row>
    <row r="2033" spans="1:16" x14ac:dyDescent="0.3">
      <c r="A2033" t="s">
        <v>2175</v>
      </c>
      <c r="B2033" t="s">
        <v>50</v>
      </c>
      <c r="C2033" t="s">
        <v>96</v>
      </c>
      <c r="D2033" t="s">
        <v>18</v>
      </c>
      <c r="E2033" t="s">
        <v>76</v>
      </c>
      <c r="F2033">
        <v>2736.692</v>
      </c>
      <c r="G2033">
        <v>2718.5920000000001</v>
      </c>
      <c r="H2033">
        <v>2718.951</v>
      </c>
      <c r="I2033">
        <v>2296.6840000000002</v>
      </c>
      <c r="J2033">
        <v>2183.3589999999999</v>
      </c>
      <c r="K2033">
        <v>2086.4609999999998</v>
      </c>
      <c r="L2033">
        <v>2098.2539999999999</v>
      </c>
      <c r="M2033">
        <v>1978.89</v>
      </c>
      <c r="N2033">
        <v>2033.049</v>
      </c>
      <c r="O2033">
        <v>2000.557</v>
      </c>
      <c r="P2033">
        <v>16</v>
      </c>
    </row>
    <row r="2034" spans="1:16" x14ac:dyDescent="0.3">
      <c r="A2034" t="s">
        <v>2176</v>
      </c>
      <c r="B2034" t="s">
        <v>31</v>
      </c>
      <c r="C2034" t="s">
        <v>96</v>
      </c>
      <c r="D2034" t="s">
        <v>18</v>
      </c>
      <c r="E2034" t="s">
        <v>76</v>
      </c>
      <c r="F2034">
        <v>2623.7289999999998</v>
      </c>
      <c r="G2034">
        <v>3125.7359999999999</v>
      </c>
      <c r="H2034">
        <v>2744.623</v>
      </c>
      <c r="I2034">
        <v>2932.116</v>
      </c>
      <c r="J2034">
        <v>2875.2669999999998</v>
      </c>
      <c r="K2034">
        <v>3051.4960000000001</v>
      </c>
      <c r="L2034">
        <v>2943.884</v>
      </c>
      <c r="M2034">
        <v>2186.5970000000002</v>
      </c>
      <c r="N2034">
        <v>1815.105</v>
      </c>
      <c r="O2034">
        <v>1965.058</v>
      </c>
      <c r="P2034">
        <v>17</v>
      </c>
    </row>
    <row r="2035" spans="1:16" x14ac:dyDescent="0.3">
      <c r="A2035" t="s">
        <v>2177</v>
      </c>
      <c r="B2035" t="s">
        <v>26</v>
      </c>
      <c r="C2035" t="s">
        <v>96</v>
      </c>
      <c r="D2035" t="s">
        <v>18</v>
      </c>
      <c r="E2035" t="s">
        <v>76</v>
      </c>
      <c r="F2035">
        <v>1888.9849999999999</v>
      </c>
      <c r="G2035">
        <v>1878.566</v>
      </c>
      <c r="H2035">
        <v>1738.598</v>
      </c>
      <c r="I2035">
        <v>1506.912</v>
      </c>
      <c r="J2035">
        <v>1562.251</v>
      </c>
      <c r="K2035">
        <v>1620.896</v>
      </c>
      <c r="L2035">
        <v>1655.155</v>
      </c>
      <c r="M2035">
        <v>1587.6320000000001</v>
      </c>
      <c r="N2035">
        <v>1809.2059999999999</v>
      </c>
      <c r="O2035">
        <v>1849.77</v>
      </c>
      <c r="P2035">
        <v>18</v>
      </c>
    </row>
    <row r="2036" spans="1:16" x14ac:dyDescent="0.3">
      <c r="A2036" t="s">
        <v>2178</v>
      </c>
      <c r="B2036" t="s">
        <v>36</v>
      </c>
      <c r="C2036" t="s">
        <v>96</v>
      </c>
      <c r="D2036" t="s">
        <v>18</v>
      </c>
      <c r="E2036" t="s">
        <v>76</v>
      </c>
      <c r="F2036">
        <v>2287.6469999999999</v>
      </c>
      <c r="G2036">
        <v>2926.0059999999999</v>
      </c>
      <c r="H2036">
        <v>2505.1680000000001</v>
      </c>
      <c r="I2036">
        <v>2239.7620000000002</v>
      </c>
      <c r="J2036">
        <v>2204.2800000000002</v>
      </c>
      <c r="K2036">
        <v>2151.098</v>
      </c>
      <c r="L2036">
        <v>2047.577</v>
      </c>
      <c r="M2036">
        <v>1885.5820000000001</v>
      </c>
      <c r="N2036">
        <v>1718.1220000000001</v>
      </c>
      <c r="O2036">
        <v>1772.357</v>
      </c>
      <c r="P2036">
        <v>19</v>
      </c>
    </row>
    <row r="2037" spans="1:16" x14ac:dyDescent="0.3">
      <c r="A2037" t="s">
        <v>2179</v>
      </c>
      <c r="B2037" t="s">
        <v>43</v>
      </c>
      <c r="C2037" t="s">
        <v>96</v>
      </c>
      <c r="D2037" t="s">
        <v>18</v>
      </c>
      <c r="E2037" t="s">
        <v>76</v>
      </c>
      <c r="F2037">
        <v>911.92</v>
      </c>
      <c r="G2037">
        <v>916.11199999999997</v>
      </c>
      <c r="H2037">
        <v>1382.7049999999999</v>
      </c>
      <c r="I2037">
        <v>1435.4359999999999</v>
      </c>
      <c r="J2037">
        <v>1276.952</v>
      </c>
      <c r="K2037">
        <v>1190.83</v>
      </c>
      <c r="L2037">
        <v>1418.6079999999999</v>
      </c>
      <c r="M2037">
        <v>1045.626</v>
      </c>
      <c r="N2037">
        <v>2242.5610000000001</v>
      </c>
      <c r="O2037">
        <v>1465.604</v>
      </c>
      <c r="P2037">
        <v>20</v>
      </c>
    </row>
    <row r="2038" spans="1:16" x14ac:dyDescent="0.3">
      <c r="A2038" t="s">
        <v>2180</v>
      </c>
      <c r="B2038" t="s">
        <v>38</v>
      </c>
      <c r="C2038" t="s">
        <v>96</v>
      </c>
      <c r="D2038" t="s">
        <v>18</v>
      </c>
      <c r="E2038" t="s">
        <v>76</v>
      </c>
      <c r="F2038">
        <v>1212.441</v>
      </c>
      <c r="G2038">
        <v>1215.345</v>
      </c>
      <c r="H2038">
        <v>1424.742</v>
      </c>
      <c r="I2038">
        <v>1427.569</v>
      </c>
      <c r="J2038">
        <v>1474.037</v>
      </c>
      <c r="K2038">
        <v>1338.528</v>
      </c>
      <c r="L2038">
        <v>1098.7539999999999</v>
      </c>
      <c r="M2038">
        <v>1164.384</v>
      </c>
      <c r="N2038">
        <v>1072.819</v>
      </c>
      <c r="O2038">
        <v>1380.807</v>
      </c>
      <c r="P2038">
        <v>21</v>
      </c>
    </row>
    <row r="2039" spans="1:16" x14ac:dyDescent="0.3">
      <c r="A2039" t="s">
        <v>2181</v>
      </c>
      <c r="B2039" t="s">
        <v>42</v>
      </c>
      <c r="C2039" t="s">
        <v>96</v>
      </c>
      <c r="D2039" t="s">
        <v>18</v>
      </c>
      <c r="E2039" t="s">
        <v>76</v>
      </c>
      <c r="F2039">
        <v>1858.0429999999999</v>
      </c>
      <c r="G2039">
        <v>2374.1469999999999</v>
      </c>
      <c r="H2039">
        <v>2645.5430000000001</v>
      </c>
      <c r="I2039">
        <v>2139.4580000000001</v>
      </c>
      <c r="J2039">
        <v>2051.3829999999998</v>
      </c>
      <c r="K2039">
        <v>2139.5650000000001</v>
      </c>
      <c r="L2039">
        <v>2093.797</v>
      </c>
      <c r="M2039">
        <v>1404.1030000000001</v>
      </c>
      <c r="N2039">
        <v>1275.49</v>
      </c>
      <c r="O2039">
        <v>1330.3989999999999</v>
      </c>
      <c r="P2039">
        <v>22</v>
      </c>
    </row>
    <row r="2040" spans="1:16" x14ac:dyDescent="0.3">
      <c r="A2040" t="s">
        <v>2182</v>
      </c>
      <c r="B2040" t="s">
        <v>37</v>
      </c>
      <c r="C2040" t="s">
        <v>96</v>
      </c>
      <c r="D2040" t="s">
        <v>18</v>
      </c>
      <c r="E2040" t="s">
        <v>76</v>
      </c>
      <c r="F2040">
        <v>1188.3230000000001</v>
      </c>
      <c r="G2040">
        <v>1101.3399999999999</v>
      </c>
      <c r="H2040">
        <v>1183.9000000000001</v>
      </c>
      <c r="I2040">
        <v>1029.5129999999999</v>
      </c>
      <c r="J2040">
        <v>1063.9880000000001</v>
      </c>
      <c r="K2040">
        <v>1362.3050000000001</v>
      </c>
      <c r="L2040">
        <v>1295.806</v>
      </c>
      <c r="M2040">
        <v>1260.086</v>
      </c>
      <c r="N2040">
        <v>1344.7570000000001</v>
      </c>
      <c r="O2040">
        <v>1257.633</v>
      </c>
      <c r="P2040">
        <v>23</v>
      </c>
    </row>
    <row r="2041" spans="1:16" x14ac:dyDescent="0.3">
      <c r="A2041" t="s">
        <v>2183</v>
      </c>
      <c r="B2041" t="s">
        <v>51</v>
      </c>
      <c r="C2041" t="s">
        <v>96</v>
      </c>
      <c r="D2041" t="s">
        <v>18</v>
      </c>
      <c r="E2041" t="s">
        <v>76</v>
      </c>
      <c r="F2041">
        <v>974.82399999999996</v>
      </c>
      <c r="G2041">
        <v>842.16700000000003</v>
      </c>
      <c r="H2041">
        <v>930.63900000000001</v>
      </c>
      <c r="I2041">
        <v>932.46500000000003</v>
      </c>
      <c r="J2041">
        <v>901.96</v>
      </c>
      <c r="K2041">
        <v>935.47299999999996</v>
      </c>
      <c r="L2041">
        <v>924.41499999999996</v>
      </c>
      <c r="M2041">
        <v>865.07</v>
      </c>
      <c r="N2041">
        <v>910.59299999999996</v>
      </c>
      <c r="O2041">
        <v>1077.3789999999999</v>
      </c>
      <c r="P2041">
        <v>24</v>
      </c>
    </row>
    <row r="2042" spans="1:16" x14ac:dyDescent="0.3">
      <c r="A2042" t="s">
        <v>2184</v>
      </c>
      <c r="B2042" t="s">
        <v>47</v>
      </c>
      <c r="C2042" t="s">
        <v>96</v>
      </c>
      <c r="D2042" t="s">
        <v>18</v>
      </c>
      <c r="E2042" t="s">
        <v>76</v>
      </c>
      <c r="F2042">
        <v>794.351</v>
      </c>
      <c r="G2042">
        <v>731.26800000000003</v>
      </c>
      <c r="H2042">
        <v>732.99099999999999</v>
      </c>
      <c r="I2042">
        <v>762.35299999999995</v>
      </c>
      <c r="J2042">
        <v>539.54600000000005</v>
      </c>
      <c r="K2042">
        <v>435.13600000000002</v>
      </c>
      <c r="L2042">
        <v>369.81700000000001</v>
      </c>
      <c r="M2042">
        <v>365.19499999999999</v>
      </c>
      <c r="N2042">
        <v>457.03800000000001</v>
      </c>
      <c r="O2042">
        <v>990.94200000000001</v>
      </c>
      <c r="P2042">
        <v>25</v>
      </c>
    </row>
    <row r="2043" spans="1:16" x14ac:dyDescent="0.3">
      <c r="A2043" t="s">
        <v>2185</v>
      </c>
      <c r="B2043" t="s">
        <v>22</v>
      </c>
      <c r="C2043" t="s">
        <v>96</v>
      </c>
      <c r="D2043" t="s">
        <v>18</v>
      </c>
      <c r="E2043" t="s">
        <v>76</v>
      </c>
      <c r="F2043">
        <v>500.54899999999998</v>
      </c>
      <c r="G2043">
        <v>472.97699999999998</v>
      </c>
      <c r="H2043">
        <v>458.81799999999998</v>
      </c>
      <c r="I2043">
        <v>544.92600000000004</v>
      </c>
      <c r="J2043">
        <v>554.95299999999997</v>
      </c>
      <c r="K2043">
        <v>587.24400000000003</v>
      </c>
      <c r="L2043">
        <v>562.09100000000001</v>
      </c>
      <c r="M2043">
        <v>541.84900000000005</v>
      </c>
      <c r="N2043">
        <v>645.04200000000003</v>
      </c>
      <c r="O2043">
        <v>682.48299999999995</v>
      </c>
      <c r="P2043">
        <v>26</v>
      </c>
    </row>
    <row r="2044" spans="1:16" x14ac:dyDescent="0.3">
      <c r="A2044" t="s">
        <v>2186</v>
      </c>
      <c r="B2044" t="s">
        <v>14</v>
      </c>
      <c r="C2044" t="s">
        <v>96</v>
      </c>
      <c r="D2044" t="s">
        <v>18</v>
      </c>
      <c r="E2044" t="s">
        <v>76</v>
      </c>
      <c r="F2044">
        <v>565.88</v>
      </c>
      <c r="G2044">
        <v>1009.658</v>
      </c>
      <c r="H2044">
        <v>1019.679</v>
      </c>
      <c r="I2044">
        <v>829.50400000000002</v>
      </c>
      <c r="J2044">
        <v>767.97500000000002</v>
      </c>
      <c r="K2044">
        <v>792.63900000000001</v>
      </c>
      <c r="L2044">
        <v>688.06</v>
      </c>
      <c r="M2044">
        <v>596.39400000000001</v>
      </c>
      <c r="N2044">
        <v>691.37699999999995</v>
      </c>
      <c r="O2044">
        <v>641.29399999999998</v>
      </c>
      <c r="P2044">
        <v>27</v>
      </c>
    </row>
    <row r="2045" spans="1:16" x14ac:dyDescent="0.3">
      <c r="A2045" t="s">
        <v>2187</v>
      </c>
      <c r="B2045" t="s">
        <v>27</v>
      </c>
      <c r="C2045" t="s">
        <v>96</v>
      </c>
      <c r="D2045" t="s">
        <v>18</v>
      </c>
      <c r="E2045" t="s">
        <v>76</v>
      </c>
      <c r="F2045">
        <v>808.27200000000005</v>
      </c>
      <c r="G2045">
        <v>630.93799999999999</v>
      </c>
      <c r="H2045">
        <v>687.83500000000004</v>
      </c>
      <c r="I2045">
        <v>760.95899999999995</v>
      </c>
      <c r="J2045">
        <v>666.18399999999997</v>
      </c>
      <c r="K2045">
        <v>572.95399999999995</v>
      </c>
      <c r="L2045">
        <v>492.10899999999998</v>
      </c>
      <c r="M2045">
        <v>396.863</v>
      </c>
      <c r="N2045">
        <v>417.24200000000002</v>
      </c>
      <c r="O2045">
        <v>509.33499999999998</v>
      </c>
      <c r="P2045">
        <v>28</v>
      </c>
    </row>
    <row r="2046" spans="1:16" x14ac:dyDescent="0.3">
      <c r="A2046" t="s">
        <v>2188</v>
      </c>
      <c r="B2046" t="s">
        <v>49</v>
      </c>
      <c r="C2046" t="s">
        <v>96</v>
      </c>
      <c r="D2046" t="s">
        <v>18</v>
      </c>
      <c r="E2046" t="s">
        <v>76</v>
      </c>
      <c r="F2046">
        <v>543.95600000000002</v>
      </c>
      <c r="G2046">
        <v>402.12299999999999</v>
      </c>
      <c r="H2046">
        <v>368.95699999999999</v>
      </c>
      <c r="I2046">
        <v>344.79599999999999</v>
      </c>
      <c r="J2046">
        <v>359.32799999999997</v>
      </c>
      <c r="K2046">
        <v>364.41399999999999</v>
      </c>
      <c r="L2046">
        <v>372.71300000000002</v>
      </c>
      <c r="M2046">
        <v>458.93599999999998</v>
      </c>
      <c r="N2046">
        <v>413.04500000000002</v>
      </c>
      <c r="O2046">
        <v>441.34</v>
      </c>
      <c r="P2046">
        <v>29</v>
      </c>
    </row>
    <row r="2047" spans="1:16" x14ac:dyDescent="0.3">
      <c r="A2047" t="s">
        <v>2189</v>
      </c>
      <c r="B2047" t="s">
        <v>48</v>
      </c>
      <c r="C2047" t="s">
        <v>96</v>
      </c>
      <c r="D2047" t="s">
        <v>18</v>
      </c>
      <c r="E2047" t="s">
        <v>76</v>
      </c>
      <c r="F2047">
        <v>144.863</v>
      </c>
      <c r="G2047">
        <v>148.15600000000001</v>
      </c>
      <c r="H2047">
        <v>157.649</v>
      </c>
      <c r="I2047">
        <v>168.404</v>
      </c>
      <c r="J2047">
        <v>170.589</v>
      </c>
      <c r="K2047">
        <v>163.232</v>
      </c>
      <c r="L2047">
        <v>178.38399999999999</v>
      </c>
      <c r="M2047">
        <v>174.77199999999999</v>
      </c>
      <c r="N2047">
        <v>158.00200000000001</v>
      </c>
      <c r="O2047">
        <v>134.77099999999999</v>
      </c>
      <c r="P2047">
        <v>30</v>
      </c>
    </row>
    <row r="2048" spans="1:16" x14ac:dyDescent="0.3">
      <c r="A2048" t="s">
        <v>2190</v>
      </c>
      <c r="B2048" t="s">
        <v>29</v>
      </c>
      <c r="C2048" t="s">
        <v>96</v>
      </c>
      <c r="D2048" t="s">
        <v>18</v>
      </c>
      <c r="E2048" t="s">
        <v>76</v>
      </c>
      <c r="F2048">
        <v>121.634</v>
      </c>
      <c r="G2048">
        <v>102.602</v>
      </c>
      <c r="H2048">
        <v>117.61499999999999</v>
      </c>
      <c r="I2048">
        <v>109.529</v>
      </c>
      <c r="J2048">
        <v>126.068</v>
      </c>
      <c r="K2048">
        <v>127.654</v>
      </c>
      <c r="L2048">
        <v>122.491</v>
      </c>
      <c r="M2048">
        <v>114.459</v>
      </c>
      <c r="N2048">
        <v>121.533</v>
      </c>
      <c r="O2048">
        <v>132.393</v>
      </c>
      <c r="P2048">
        <v>31</v>
      </c>
    </row>
    <row r="2049" spans="1:16" x14ac:dyDescent="0.3">
      <c r="A2049" t="s">
        <v>2191</v>
      </c>
      <c r="B2049" t="s">
        <v>24</v>
      </c>
      <c r="C2049" t="s">
        <v>96</v>
      </c>
      <c r="D2049" t="s">
        <v>18</v>
      </c>
      <c r="E2049" t="s">
        <v>76</v>
      </c>
      <c r="F2049">
        <v>176.30699999999999</v>
      </c>
      <c r="G2049">
        <v>167.56800000000001</v>
      </c>
      <c r="H2049">
        <v>136.51599999999999</v>
      </c>
      <c r="I2049">
        <v>135.60599999999999</v>
      </c>
      <c r="J2049">
        <v>116.675</v>
      </c>
      <c r="K2049">
        <v>89.972999999999999</v>
      </c>
      <c r="L2049">
        <v>82.772000000000006</v>
      </c>
      <c r="M2049">
        <v>78.730999999999995</v>
      </c>
      <c r="N2049">
        <v>73.599999999999994</v>
      </c>
      <c r="O2049">
        <v>82.158000000000001</v>
      </c>
      <c r="P2049">
        <v>32</v>
      </c>
    </row>
    <row r="2050" spans="1:16" x14ac:dyDescent="0.3">
      <c r="A2050" t="s">
        <v>2192</v>
      </c>
      <c r="B2050" t="s">
        <v>35</v>
      </c>
      <c r="C2050" t="s">
        <v>96</v>
      </c>
      <c r="D2050" t="s">
        <v>18</v>
      </c>
      <c r="E2050" t="s">
        <v>77</v>
      </c>
      <c r="F2050">
        <v>81113.275999999998</v>
      </c>
      <c r="G2050">
        <v>83210.857000000004</v>
      </c>
      <c r="H2050">
        <v>84652.150999999998</v>
      </c>
      <c r="I2050">
        <v>85146.095000000001</v>
      </c>
      <c r="J2050">
        <v>84560.058999999994</v>
      </c>
      <c r="K2050">
        <v>85019.982000000004</v>
      </c>
      <c r="L2050">
        <v>87195.207999999999</v>
      </c>
      <c r="M2050">
        <v>87222.797000000006</v>
      </c>
      <c r="N2050">
        <v>88665.156000000003</v>
      </c>
      <c r="O2050">
        <v>93264.728000000003</v>
      </c>
      <c r="P2050">
        <v>1</v>
      </c>
    </row>
    <row r="2051" spans="1:16" x14ac:dyDescent="0.3">
      <c r="A2051" t="s">
        <v>2193</v>
      </c>
      <c r="B2051" t="s">
        <v>34</v>
      </c>
      <c r="C2051" t="s">
        <v>96</v>
      </c>
      <c r="D2051" t="s">
        <v>18</v>
      </c>
      <c r="E2051" t="s">
        <v>77</v>
      </c>
      <c r="F2051">
        <v>61337.927000000003</v>
      </c>
      <c r="G2051">
        <v>63538.771000000001</v>
      </c>
      <c r="H2051">
        <v>64612.779000000002</v>
      </c>
      <c r="I2051">
        <v>66711.832999999999</v>
      </c>
      <c r="J2051">
        <v>66842.782999999996</v>
      </c>
      <c r="K2051">
        <v>66938.422000000006</v>
      </c>
      <c r="L2051">
        <v>71266.179000000004</v>
      </c>
      <c r="M2051">
        <v>72332.373999999996</v>
      </c>
      <c r="N2051">
        <v>72597.656000000003</v>
      </c>
      <c r="O2051">
        <v>73663.600000000006</v>
      </c>
      <c r="P2051">
        <v>2</v>
      </c>
    </row>
    <row r="2052" spans="1:16" x14ac:dyDescent="0.3">
      <c r="A2052" t="s">
        <v>2194</v>
      </c>
      <c r="B2052" t="s">
        <v>29</v>
      </c>
      <c r="C2052" t="s">
        <v>96</v>
      </c>
      <c r="D2052" t="s">
        <v>18</v>
      </c>
      <c r="E2052" t="s">
        <v>77</v>
      </c>
      <c r="F2052">
        <v>57833.271000000001</v>
      </c>
      <c r="G2052">
        <v>58634.059000000001</v>
      </c>
      <c r="H2052">
        <v>58634.014000000003</v>
      </c>
      <c r="I2052">
        <v>58823.974999999999</v>
      </c>
      <c r="J2052">
        <v>60477.427000000003</v>
      </c>
      <c r="K2052">
        <v>65225.631999999998</v>
      </c>
      <c r="L2052">
        <v>66619.903000000006</v>
      </c>
      <c r="M2052">
        <v>67809.02</v>
      </c>
      <c r="N2052">
        <v>63944.989000000001</v>
      </c>
      <c r="O2052">
        <v>66327.350000000006</v>
      </c>
      <c r="P2052">
        <v>3</v>
      </c>
    </row>
    <row r="2053" spans="1:16" x14ac:dyDescent="0.3">
      <c r="A2053" t="s">
        <v>2195</v>
      </c>
      <c r="B2053" t="s">
        <v>50</v>
      </c>
      <c r="C2053" t="s">
        <v>96</v>
      </c>
      <c r="D2053" t="s">
        <v>18</v>
      </c>
      <c r="E2053" t="s">
        <v>77</v>
      </c>
      <c r="F2053">
        <v>44307.502</v>
      </c>
      <c r="G2053">
        <v>45367.197999999997</v>
      </c>
      <c r="H2053">
        <v>43143.004000000001</v>
      </c>
      <c r="I2053">
        <v>44354.203000000001</v>
      </c>
      <c r="J2053">
        <v>47509.817000000003</v>
      </c>
      <c r="K2053">
        <v>47073.391000000003</v>
      </c>
      <c r="L2053">
        <v>47336.203999999998</v>
      </c>
      <c r="M2053">
        <v>49855.682999999997</v>
      </c>
      <c r="N2053">
        <v>49395.34</v>
      </c>
      <c r="O2053">
        <v>49841.998</v>
      </c>
      <c r="P2053">
        <v>4</v>
      </c>
    </row>
    <row r="2054" spans="1:16" x14ac:dyDescent="0.3">
      <c r="A2054" t="s">
        <v>2196</v>
      </c>
      <c r="B2054" t="s">
        <v>39</v>
      </c>
      <c r="C2054" t="s">
        <v>96</v>
      </c>
      <c r="D2054" t="s">
        <v>18</v>
      </c>
      <c r="E2054" t="s">
        <v>77</v>
      </c>
      <c r="F2054">
        <v>39254.521000000001</v>
      </c>
      <c r="G2054">
        <v>39762.855000000003</v>
      </c>
      <c r="H2054">
        <v>39091.444000000003</v>
      </c>
      <c r="I2054">
        <v>38577.830999999998</v>
      </c>
      <c r="J2054">
        <v>37073.902999999998</v>
      </c>
      <c r="K2054">
        <v>39185.485999999997</v>
      </c>
      <c r="L2054">
        <v>40415.214999999997</v>
      </c>
      <c r="M2054">
        <v>42055.288</v>
      </c>
      <c r="N2054">
        <v>43014.375</v>
      </c>
      <c r="O2054">
        <v>45199.377</v>
      </c>
      <c r="P2054">
        <v>5</v>
      </c>
    </row>
    <row r="2055" spans="1:16" x14ac:dyDescent="0.3">
      <c r="A2055" t="s">
        <v>2197</v>
      </c>
      <c r="B2055" t="s">
        <v>31</v>
      </c>
      <c r="C2055" t="s">
        <v>96</v>
      </c>
      <c r="D2055" t="s">
        <v>18</v>
      </c>
      <c r="E2055" t="s">
        <v>77</v>
      </c>
      <c r="F2055">
        <v>36813.569000000003</v>
      </c>
      <c r="G2055">
        <v>36123.190999999999</v>
      </c>
      <c r="H2055">
        <v>37393.998</v>
      </c>
      <c r="I2055">
        <v>38747.241000000002</v>
      </c>
      <c r="J2055">
        <v>40981.451999999997</v>
      </c>
      <c r="K2055">
        <v>41859.235999999997</v>
      </c>
      <c r="L2055">
        <v>42457.936000000002</v>
      </c>
      <c r="M2055">
        <v>42402.5</v>
      </c>
      <c r="N2055">
        <v>44657.675999999999</v>
      </c>
      <c r="O2055">
        <v>43633.77</v>
      </c>
      <c r="P2055">
        <v>6</v>
      </c>
    </row>
    <row r="2056" spans="1:16" x14ac:dyDescent="0.3">
      <c r="A2056" t="s">
        <v>2198</v>
      </c>
      <c r="B2056" t="s">
        <v>46</v>
      </c>
      <c r="C2056" t="s">
        <v>96</v>
      </c>
      <c r="D2056" t="s">
        <v>18</v>
      </c>
      <c r="E2056" t="s">
        <v>77</v>
      </c>
      <c r="F2056">
        <v>25709.873</v>
      </c>
      <c r="G2056">
        <v>25213.41</v>
      </c>
      <c r="H2056">
        <v>25308.732</v>
      </c>
      <c r="I2056">
        <v>26903.098000000002</v>
      </c>
      <c r="J2056">
        <v>26977.154999999999</v>
      </c>
      <c r="K2056">
        <v>29172.738000000001</v>
      </c>
      <c r="L2056">
        <v>28975.600999999999</v>
      </c>
      <c r="M2056">
        <v>29231.936000000002</v>
      </c>
      <c r="N2056">
        <v>27994.231</v>
      </c>
      <c r="O2056">
        <v>29798.144</v>
      </c>
      <c r="P2056">
        <v>7</v>
      </c>
    </row>
    <row r="2057" spans="1:16" x14ac:dyDescent="0.3">
      <c r="A2057" t="s">
        <v>2199</v>
      </c>
      <c r="B2057" t="s">
        <v>25</v>
      </c>
      <c r="C2057" t="s">
        <v>96</v>
      </c>
      <c r="D2057" t="s">
        <v>18</v>
      </c>
      <c r="E2057" t="s">
        <v>77</v>
      </c>
      <c r="F2057">
        <v>22563.342000000001</v>
      </c>
      <c r="G2057">
        <v>23041.825000000001</v>
      </c>
      <c r="H2057">
        <v>21242.441999999999</v>
      </c>
      <c r="I2057">
        <v>22014.725999999999</v>
      </c>
      <c r="J2057">
        <v>22872.600999999999</v>
      </c>
      <c r="K2057">
        <v>22028.442999999999</v>
      </c>
      <c r="L2057">
        <v>23380.674999999999</v>
      </c>
      <c r="M2057">
        <v>23944.168000000001</v>
      </c>
      <c r="N2057">
        <v>24355.85</v>
      </c>
      <c r="O2057">
        <v>27061.65</v>
      </c>
      <c r="P2057">
        <v>8</v>
      </c>
    </row>
    <row r="2058" spans="1:16" x14ac:dyDescent="0.3">
      <c r="A2058" t="s">
        <v>2200</v>
      </c>
      <c r="B2058" t="s">
        <v>51</v>
      </c>
      <c r="C2058" t="s">
        <v>96</v>
      </c>
      <c r="D2058" t="s">
        <v>18</v>
      </c>
      <c r="E2058" t="s">
        <v>77</v>
      </c>
      <c r="F2058">
        <v>14375.316000000001</v>
      </c>
      <c r="G2058">
        <v>14717.962</v>
      </c>
      <c r="H2058">
        <v>15610.805</v>
      </c>
      <c r="I2058">
        <v>17621.302</v>
      </c>
      <c r="J2058">
        <v>21083.456999999999</v>
      </c>
      <c r="K2058">
        <v>23070.046999999999</v>
      </c>
      <c r="L2058">
        <v>23036.809000000001</v>
      </c>
      <c r="M2058">
        <v>24705.183000000001</v>
      </c>
      <c r="N2058">
        <v>25621.239000000001</v>
      </c>
      <c r="O2058">
        <v>26817.544000000002</v>
      </c>
      <c r="P2058">
        <v>9</v>
      </c>
    </row>
    <row r="2059" spans="1:16" x14ac:dyDescent="0.3">
      <c r="A2059" t="s">
        <v>2201</v>
      </c>
      <c r="B2059" t="s">
        <v>41</v>
      </c>
      <c r="C2059" t="s">
        <v>96</v>
      </c>
      <c r="D2059" t="s">
        <v>18</v>
      </c>
      <c r="E2059" t="s">
        <v>77</v>
      </c>
      <c r="F2059">
        <v>25387.919999999998</v>
      </c>
      <c r="G2059">
        <v>23290.294999999998</v>
      </c>
      <c r="H2059">
        <v>22886.581999999999</v>
      </c>
      <c r="I2059">
        <v>23627.108</v>
      </c>
      <c r="J2059">
        <v>25855.42</v>
      </c>
      <c r="K2059">
        <v>27955.208999999999</v>
      </c>
      <c r="L2059">
        <v>28616.495999999999</v>
      </c>
      <c r="M2059">
        <v>28073.856</v>
      </c>
      <c r="N2059">
        <v>26185.026000000002</v>
      </c>
      <c r="O2059">
        <v>26557.504000000001</v>
      </c>
      <c r="P2059">
        <v>10</v>
      </c>
    </row>
    <row r="2060" spans="1:16" x14ac:dyDescent="0.3">
      <c r="A2060" t="s">
        <v>2202</v>
      </c>
      <c r="B2060" t="s">
        <v>45</v>
      </c>
      <c r="C2060" t="s">
        <v>96</v>
      </c>
      <c r="D2060" t="s">
        <v>18</v>
      </c>
      <c r="E2060" t="s">
        <v>77</v>
      </c>
      <c r="F2060">
        <v>19255.822</v>
      </c>
      <c r="G2060">
        <v>18784.103999999999</v>
      </c>
      <c r="H2060">
        <v>19898.157999999999</v>
      </c>
      <c r="I2060">
        <v>20669.004000000001</v>
      </c>
      <c r="J2060">
        <v>20904.344000000001</v>
      </c>
      <c r="K2060">
        <v>21942.735000000001</v>
      </c>
      <c r="L2060">
        <v>22235.954000000002</v>
      </c>
      <c r="M2060">
        <v>24109.5</v>
      </c>
      <c r="N2060">
        <v>24951.522000000001</v>
      </c>
      <c r="O2060">
        <v>25677.096000000001</v>
      </c>
      <c r="P2060">
        <v>11</v>
      </c>
    </row>
    <row r="2061" spans="1:16" x14ac:dyDescent="0.3">
      <c r="A2061" t="s">
        <v>2203</v>
      </c>
      <c r="B2061" t="s">
        <v>42</v>
      </c>
      <c r="C2061" t="s">
        <v>96</v>
      </c>
      <c r="D2061" t="s">
        <v>18</v>
      </c>
      <c r="E2061" t="s">
        <v>77</v>
      </c>
      <c r="F2061">
        <v>18178.355</v>
      </c>
      <c r="G2061">
        <v>17621.344000000001</v>
      </c>
      <c r="H2061">
        <v>17929.652999999998</v>
      </c>
      <c r="I2061">
        <v>18783.625</v>
      </c>
      <c r="J2061">
        <v>20489.798999999999</v>
      </c>
      <c r="K2061">
        <v>22043.038</v>
      </c>
      <c r="L2061">
        <v>23351.981</v>
      </c>
      <c r="M2061">
        <v>22577.335999999999</v>
      </c>
      <c r="N2061">
        <v>22759.062999999998</v>
      </c>
      <c r="O2061">
        <v>24061.503000000001</v>
      </c>
      <c r="P2061">
        <v>12</v>
      </c>
    </row>
    <row r="2062" spans="1:16" x14ac:dyDescent="0.3">
      <c r="A2062" t="s">
        <v>2204</v>
      </c>
      <c r="B2062" t="s">
        <v>22</v>
      </c>
      <c r="C2062" t="s">
        <v>96</v>
      </c>
      <c r="D2062" t="s">
        <v>18</v>
      </c>
      <c r="E2062" t="s">
        <v>77</v>
      </c>
      <c r="F2062">
        <v>15654.539000000001</v>
      </c>
      <c r="G2062">
        <v>15846.082</v>
      </c>
      <c r="H2062">
        <v>16484.219000000001</v>
      </c>
      <c r="I2062">
        <v>18554.327000000001</v>
      </c>
      <c r="J2062">
        <v>19720.258999999998</v>
      </c>
      <c r="K2062">
        <v>19597.434000000001</v>
      </c>
      <c r="L2062">
        <v>20535.763999999999</v>
      </c>
      <c r="M2062">
        <v>21456.792000000001</v>
      </c>
      <c r="N2062">
        <v>24093.044999999998</v>
      </c>
      <c r="O2062">
        <v>22752.01</v>
      </c>
      <c r="P2062">
        <v>13</v>
      </c>
    </row>
    <row r="2063" spans="1:16" x14ac:dyDescent="0.3">
      <c r="A2063" t="s">
        <v>2205</v>
      </c>
      <c r="B2063" t="s">
        <v>44</v>
      </c>
      <c r="C2063" t="s">
        <v>96</v>
      </c>
      <c r="D2063" t="s">
        <v>18</v>
      </c>
      <c r="E2063" t="s">
        <v>77</v>
      </c>
      <c r="F2063">
        <v>16131.263999999999</v>
      </c>
      <c r="G2063">
        <v>16814.169999999998</v>
      </c>
      <c r="H2063">
        <v>18025.73</v>
      </c>
      <c r="I2063">
        <v>17690.788</v>
      </c>
      <c r="J2063">
        <v>17417.116000000002</v>
      </c>
      <c r="K2063">
        <v>16754.486000000001</v>
      </c>
      <c r="L2063">
        <v>17452.938999999998</v>
      </c>
      <c r="M2063">
        <v>18321.968000000001</v>
      </c>
      <c r="N2063">
        <v>17633.967000000001</v>
      </c>
      <c r="O2063">
        <v>18034.538</v>
      </c>
      <c r="P2063">
        <v>14</v>
      </c>
    </row>
    <row r="2064" spans="1:16" x14ac:dyDescent="0.3">
      <c r="A2064" t="s">
        <v>2206</v>
      </c>
      <c r="B2064" t="s">
        <v>30</v>
      </c>
      <c r="C2064" t="s">
        <v>96</v>
      </c>
      <c r="D2064" t="s">
        <v>18</v>
      </c>
      <c r="E2064" t="s">
        <v>77</v>
      </c>
      <c r="F2064">
        <v>15161.68</v>
      </c>
      <c r="G2064">
        <v>15311.737999999999</v>
      </c>
      <c r="H2064">
        <v>14333.437</v>
      </c>
      <c r="I2064">
        <v>14297.277</v>
      </c>
      <c r="J2064">
        <v>14573.565000000001</v>
      </c>
      <c r="K2064">
        <v>13984.567999999999</v>
      </c>
      <c r="L2064">
        <v>15734.143</v>
      </c>
      <c r="M2064">
        <v>16440.098000000002</v>
      </c>
      <c r="N2064">
        <v>16711.870999999999</v>
      </c>
      <c r="O2064">
        <v>17663.273000000001</v>
      </c>
      <c r="P2064">
        <v>15</v>
      </c>
    </row>
    <row r="2065" spans="1:16" x14ac:dyDescent="0.3">
      <c r="A2065" t="s">
        <v>2207</v>
      </c>
      <c r="B2065" t="s">
        <v>28</v>
      </c>
      <c r="C2065" t="s">
        <v>96</v>
      </c>
      <c r="D2065" t="s">
        <v>18</v>
      </c>
      <c r="E2065" t="s">
        <v>77</v>
      </c>
      <c r="F2065">
        <v>15260.065000000001</v>
      </c>
      <c r="G2065">
        <v>15080.291999999999</v>
      </c>
      <c r="H2065">
        <v>14646.487999999999</v>
      </c>
      <c r="I2065">
        <v>14340.652</v>
      </c>
      <c r="J2065">
        <v>14682.968999999999</v>
      </c>
      <c r="K2065">
        <v>15905.120999999999</v>
      </c>
      <c r="L2065">
        <v>16468.095000000001</v>
      </c>
      <c r="M2065">
        <v>15597.316999999999</v>
      </c>
      <c r="N2065">
        <v>16007.433000000001</v>
      </c>
      <c r="O2065">
        <v>15891.264999999999</v>
      </c>
      <c r="P2065">
        <v>16</v>
      </c>
    </row>
    <row r="2066" spans="1:16" x14ac:dyDescent="0.3">
      <c r="A2066" t="s">
        <v>2208</v>
      </c>
      <c r="B2066" t="s">
        <v>33</v>
      </c>
      <c r="C2066" t="s">
        <v>96</v>
      </c>
      <c r="D2066" t="s">
        <v>18</v>
      </c>
      <c r="E2066" t="s">
        <v>77</v>
      </c>
      <c r="F2066">
        <v>11014.267</v>
      </c>
      <c r="G2066">
        <v>11028.039000000001</v>
      </c>
      <c r="H2066">
        <v>11333.359</v>
      </c>
      <c r="I2066">
        <v>11653.065000000001</v>
      </c>
      <c r="J2066">
        <v>12425.028</v>
      </c>
      <c r="K2066">
        <v>13131.127</v>
      </c>
      <c r="L2066">
        <v>14439.112999999999</v>
      </c>
      <c r="M2066">
        <v>14806.369000000001</v>
      </c>
      <c r="N2066">
        <v>14716.834999999999</v>
      </c>
      <c r="O2066">
        <v>14481.349</v>
      </c>
      <c r="P2066">
        <v>17</v>
      </c>
    </row>
    <row r="2067" spans="1:16" x14ac:dyDescent="0.3">
      <c r="A2067" t="s">
        <v>2209</v>
      </c>
      <c r="B2067" t="s">
        <v>36</v>
      </c>
      <c r="C2067" t="s">
        <v>96</v>
      </c>
      <c r="D2067" t="s">
        <v>18</v>
      </c>
      <c r="E2067" t="s">
        <v>77</v>
      </c>
      <c r="F2067">
        <v>11817.458000000001</v>
      </c>
      <c r="G2067">
        <v>12445.358</v>
      </c>
      <c r="H2067">
        <v>13131.073</v>
      </c>
      <c r="I2067">
        <v>13329.386</v>
      </c>
      <c r="J2067">
        <v>13735.53</v>
      </c>
      <c r="K2067">
        <v>13049.602999999999</v>
      </c>
      <c r="L2067">
        <v>13168.893</v>
      </c>
      <c r="M2067">
        <v>14099.09</v>
      </c>
      <c r="N2067">
        <v>14147.787</v>
      </c>
      <c r="O2067">
        <v>13725.098</v>
      </c>
      <c r="P2067">
        <v>18</v>
      </c>
    </row>
    <row r="2068" spans="1:16" x14ac:dyDescent="0.3">
      <c r="A2068" t="s">
        <v>2210</v>
      </c>
      <c r="B2068" t="s">
        <v>14</v>
      </c>
      <c r="C2068" t="s">
        <v>96</v>
      </c>
      <c r="D2068" t="s">
        <v>18</v>
      </c>
      <c r="E2068" t="s">
        <v>77</v>
      </c>
      <c r="F2068">
        <v>8352.18</v>
      </c>
      <c r="G2068">
        <v>8780.8700000000008</v>
      </c>
      <c r="H2068">
        <v>8590.8729999999996</v>
      </c>
      <c r="I2068">
        <v>9035.5450000000001</v>
      </c>
      <c r="J2068">
        <v>10102.08</v>
      </c>
      <c r="K2068">
        <v>10603.475</v>
      </c>
      <c r="L2068">
        <v>10394.626</v>
      </c>
      <c r="M2068">
        <v>11014.102000000001</v>
      </c>
      <c r="N2068">
        <v>10732.17</v>
      </c>
      <c r="O2068">
        <v>10823.357</v>
      </c>
      <c r="P2068">
        <v>19</v>
      </c>
    </row>
    <row r="2069" spans="1:16" x14ac:dyDescent="0.3">
      <c r="A2069" t="s">
        <v>2211</v>
      </c>
      <c r="B2069" t="s">
        <v>48</v>
      </c>
      <c r="C2069" t="s">
        <v>96</v>
      </c>
      <c r="D2069" t="s">
        <v>18</v>
      </c>
      <c r="E2069" t="s">
        <v>77</v>
      </c>
      <c r="F2069">
        <v>8826.0259999999998</v>
      </c>
      <c r="G2069">
        <v>8431.1910000000007</v>
      </c>
      <c r="H2069">
        <v>8103.5860000000002</v>
      </c>
      <c r="I2069">
        <v>9299.3559999999998</v>
      </c>
      <c r="J2069">
        <v>10516.973</v>
      </c>
      <c r="K2069">
        <v>9363.9410000000007</v>
      </c>
      <c r="L2069">
        <v>8924.1170000000002</v>
      </c>
      <c r="M2069">
        <v>9335.3690000000006</v>
      </c>
      <c r="N2069">
        <v>9519.2199999999993</v>
      </c>
      <c r="O2069">
        <v>9177.348</v>
      </c>
      <c r="P2069">
        <v>20</v>
      </c>
    </row>
    <row r="2070" spans="1:16" x14ac:dyDescent="0.3">
      <c r="A2070" t="s">
        <v>2212</v>
      </c>
      <c r="B2070" t="s">
        <v>27</v>
      </c>
      <c r="C2070" t="s">
        <v>96</v>
      </c>
      <c r="D2070" t="s">
        <v>18</v>
      </c>
      <c r="E2070" t="s">
        <v>77</v>
      </c>
      <c r="F2070">
        <v>8770.0239999999994</v>
      </c>
      <c r="G2070">
        <v>8774.2450000000008</v>
      </c>
      <c r="H2070">
        <v>8735.0609999999997</v>
      </c>
      <c r="I2070">
        <v>8814.1749999999993</v>
      </c>
      <c r="J2070">
        <v>9145.1669999999995</v>
      </c>
      <c r="K2070">
        <v>9115.7980000000007</v>
      </c>
      <c r="L2070">
        <v>8508.482</v>
      </c>
      <c r="M2070">
        <v>8131.2030000000004</v>
      </c>
      <c r="N2070">
        <v>8185.4309999999996</v>
      </c>
      <c r="O2070">
        <v>8907.4140000000007</v>
      </c>
      <c r="P2070">
        <v>21</v>
      </c>
    </row>
    <row r="2071" spans="1:16" x14ac:dyDescent="0.3">
      <c r="A2071" t="s">
        <v>2213</v>
      </c>
      <c r="B2071" t="s">
        <v>37</v>
      </c>
      <c r="C2071" t="s">
        <v>96</v>
      </c>
      <c r="D2071" t="s">
        <v>18</v>
      </c>
      <c r="E2071" t="s">
        <v>77</v>
      </c>
      <c r="F2071">
        <v>6727.8919999999998</v>
      </c>
      <c r="G2071">
        <v>6940.5709999999999</v>
      </c>
      <c r="H2071">
        <v>7165.7730000000001</v>
      </c>
      <c r="I2071">
        <v>7376.8329999999996</v>
      </c>
      <c r="J2071">
        <v>7354.4709999999995</v>
      </c>
      <c r="K2071">
        <v>7473.0709999999999</v>
      </c>
      <c r="L2071">
        <v>7837.16</v>
      </c>
      <c r="M2071">
        <v>8053.4769999999999</v>
      </c>
      <c r="N2071">
        <v>7733.6310000000003</v>
      </c>
      <c r="O2071">
        <v>7987.1980000000003</v>
      </c>
      <c r="P2071">
        <v>22</v>
      </c>
    </row>
    <row r="2072" spans="1:16" x14ac:dyDescent="0.3">
      <c r="A2072" t="s">
        <v>2214</v>
      </c>
      <c r="B2072" t="s">
        <v>40</v>
      </c>
      <c r="C2072" t="s">
        <v>96</v>
      </c>
      <c r="D2072" t="s">
        <v>18</v>
      </c>
      <c r="E2072" t="s">
        <v>77</v>
      </c>
      <c r="F2072">
        <v>6007.5680000000002</v>
      </c>
      <c r="G2072">
        <v>6587.665</v>
      </c>
      <c r="H2072">
        <v>6970.0619999999999</v>
      </c>
      <c r="I2072">
        <v>7189.942</v>
      </c>
      <c r="J2072">
        <v>7847.9040000000005</v>
      </c>
      <c r="K2072">
        <v>8196.5400000000009</v>
      </c>
      <c r="L2072">
        <v>8228.7389999999996</v>
      </c>
      <c r="M2072">
        <v>7625.5110000000004</v>
      </c>
      <c r="N2072">
        <v>7372.7049999999999</v>
      </c>
      <c r="O2072">
        <v>7214.9709999999995</v>
      </c>
      <c r="P2072">
        <v>23</v>
      </c>
    </row>
    <row r="2073" spans="1:16" x14ac:dyDescent="0.3">
      <c r="A2073" t="s">
        <v>2215</v>
      </c>
      <c r="B2073" t="s">
        <v>47</v>
      </c>
      <c r="C2073" t="s">
        <v>96</v>
      </c>
      <c r="D2073" t="s">
        <v>18</v>
      </c>
      <c r="E2073" t="s">
        <v>77</v>
      </c>
      <c r="F2073">
        <v>6063.0649999999996</v>
      </c>
      <c r="G2073">
        <v>6039.0020000000004</v>
      </c>
      <c r="H2073">
        <v>5654.8310000000001</v>
      </c>
      <c r="I2073">
        <v>4995.7830000000004</v>
      </c>
      <c r="J2073">
        <v>5355.0379999999996</v>
      </c>
      <c r="K2073">
        <v>6154.5060000000003</v>
      </c>
      <c r="L2073">
        <v>6550.6469999999999</v>
      </c>
      <c r="M2073">
        <v>6757.9629999999997</v>
      </c>
      <c r="N2073">
        <v>6604.4219999999996</v>
      </c>
      <c r="O2073">
        <v>6171.8810000000003</v>
      </c>
      <c r="P2073">
        <v>24</v>
      </c>
    </row>
    <row r="2074" spans="1:16" x14ac:dyDescent="0.3">
      <c r="A2074" t="s">
        <v>2216</v>
      </c>
      <c r="B2074" t="s">
        <v>49</v>
      </c>
      <c r="C2074" t="s">
        <v>96</v>
      </c>
      <c r="D2074" t="s">
        <v>18</v>
      </c>
      <c r="E2074" t="s">
        <v>77</v>
      </c>
      <c r="F2074">
        <v>4688.7759999999998</v>
      </c>
      <c r="G2074">
        <v>4397.1880000000001</v>
      </c>
      <c r="H2074">
        <v>3329.752</v>
      </c>
      <c r="I2074">
        <v>3360.2489999999998</v>
      </c>
      <c r="J2074">
        <v>3736.5509999999999</v>
      </c>
      <c r="K2074">
        <v>3873.9839999999999</v>
      </c>
      <c r="L2074">
        <v>4141.9369999999999</v>
      </c>
      <c r="M2074">
        <v>4401.1059999999998</v>
      </c>
      <c r="N2074">
        <v>4393.74</v>
      </c>
      <c r="O2074">
        <v>4558.6180000000004</v>
      </c>
      <c r="P2074">
        <v>25</v>
      </c>
    </row>
    <row r="2075" spans="1:16" x14ac:dyDescent="0.3">
      <c r="A2075" t="s">
        <v>2217</v>
      </c>
      <c r="B2075" t="s">
        <v>32</v>
      </c>
      <c r="C2075" t="s">
        <v>96</v>
      </c>
      <c r="D2075" t="s">
        <v>18</v>
      </c>
      <c r="E2075" t="s">
        <v>77</v>
      </c>
      <c r="F2075">
        <v>4203</v>
      </c>
      <c r="G2075">
        <v>4191.1419999999998</v>
      </c>
      <c r="H2075">
        <v>4052.3339999999998</v>
      </c>
      <c r="I2075">
        <v>3989.2</v>
      </c>
      <c r="J2075">
        <v>3961.6219999999998</v>
      </c>
      <c r="K2075">
        <v>3816.3150000000001</v>
      </c>
      <c r="L2075">
        <v>3879.9459999999999</v>
      </c>
      <c r="M2075">
        <v>4035.6149999999998</v>
      </c>
      <c r="N2075">
        <v>4055.6309999999999</v>
      </c>
      <c r="O2075">
        <v>3905.1570000000002</v>
      </c>
      <c r="P2075">
        <v>26</v>
      </c>
    </row>
    <row r="2076" spans="1:16" x14ac:dyDescent="0.3">
      <c r="A2076" t="s">
        <v>2218</v>
      </c>
      <c r="B2076" t="s">
        <v>38</v>
      </c>
      <c r="C2076" t="s">
        <v>96</v>
      </c>
      <c r="D2076" t="s">
        <v>18</v>
      </c>
      <c r="E2076" t="s">
        <v>77</v>
      </c>
      <c r="F2076">
        <v>3006.348</v>
      </c>
      <c r="G2076">
        <v>3068.6909999999998</v>
      </c>
      <c r="H2076">
        <v>3235.0909999999999</v>
      </c>
      <c r="I2076">
        <v>3459.8040000000001</v>
      </c>
      <c r="J2076">
        <v>3456.556</v>
      </c>
      <c r="K2076">
        <v>3363.4540000000002</v>
      </c>
      <c r="L2076">
        <v>3245.3960000000002</v>
      </c>
      <c r="M2076">
        <v>3494.8850000000002</v>
      </c>
      <c r="N2076">
        <v>3499.2060000000001</v>
      </c>
      <c r="O2076">
        <v>3569.3290000000002</v>
      </c>
      <c r="P2076">
        <v>27</v>
      </c>
    </row>
    <row r="2077" spans="1:16" x14ac:dyDescent="0.3">
      <c r="A2077" t="s">
        <v>2219</v>
      </c>
      <c r="B2077" t="s">
        <v>26</v>
      </c>
      <c r="C2077" t="s">
        <v>96</v>
      </c>
      <c r="D2077" t="s">
        <v>18</v>
      </c>
      <c r="E2077" t="s">
        <v>77</v>
      </c>
      <c r="F2077">
        <v>2694.808</v>
      </c>
      <c r="G2077">
        <v>2942.7809999999999</v>
      </c>
      <c r="H2077">
        <v>2934.174</v>
      </c>
      <c r="I2077">
        <v>3126.48</v>
      </c>
      <c r="J2077">
        <v>3066.0680000000002</v>
      </c>
      <c r="K2077">
        <v>3098.6709999999998</v>
      </c>
      <c r="L2077">
        <v>3140.752</v>
      </c>
      <c r="M2077">
        <v>3098.4850000000001</v>
      </c>
      <c r="N2077">
        <v>3082.4119999999998</v>
      </c>
      <c r="O2077">
        <v>3027.6480000000001</v>
      </c>
      <c r="P2077">
        <v>28</v>
      </c>
    </row>
    <row r="2078" spans="1:16" x14ac:dyDescent="0.3">
      <c r="A2078" t="s">
        <v>2220</v>
      </c>
      <c r="B2078" t="s">
        <v>43</v>
      </c>
      <c r="C2078" t="s">
        <v>96</v>
      </c>
      <c r="D2078" t="s">
        <v>18</v>
      </c>
      <c r="E2078" t="s">
        <v>77</v>
      </c>
      <c r="F2078">
        <v>1991.059</v>
      </c>
      <c r="G2078">
        <v>1985.5550000000001</v>
      </c>
      <c r="H2078">
        <v>2053.2649999999999</v>
      </c>
      <c r="I2078">
        <v>2148.5929999999998</v>
      </c>
      <c r="J2078">
        <v>2339.0419999999999</v>
      </c>
      <c r="K2078">
        <v>2503.6260000000002</v>
      </c>
      <c r="L2078">
        <v>2858.2460000000001</v>
      </c>
      <c r="M2078">
        <v>2924.261</v>
      </c>
      <c r="N2078">
        <v>2500.982</v>
      </c>
      <c r="O2078">
        <v>2787.7550000000001</v>
      </c>
      <c r="P2078">
        <v>29</v>
      </c>
    </row>
    <row r="2079" spans="1:16" x14ac:dyDescent="0.3">
      <c r="A2079" t="s">
        <v>2221</v>
      </c>
      <c r="B2079" t="s">
        <v>52</v>
      </c>
      <c r="C2079" t="s">
        <v>96</v>
      </c>
      <c r="D2079" t="s">
        <v>18</v>
      </c>
      <c r="E2079" t="s">
        <v>77</v>
      </c>
      <c r="F2079">
        <v>2395.8969999999999</v>
      </c>
      <c r="G2079">
        <v>2402.2739999999999</v>
      </c>
      <c r="H2079">
        <v>2426.4189999999999</v>
      </c>
      <c r="I2079">
        <v>2329.3229999999999</v>
      </c>
      <c r="J2079">
        <v>2279.6439999999998</v>
      </c>
      <c r="K2079">
        <v>2312.8389999999999</v>
      </c>
      <c r="L2079">
        <v>2310.8670000000002</v>
      </c>
      <c r="M2079">
        <v>2472.71</v>
      </c>
      <c r="N2079">
        <v>2447.252</v>
      </c>
      <c r="O2079">
        <v>2517.65</v>
      </c>
      <c r="P2079">
        <v>30</v>
      </c>
    </row>
    <row r="2080" spans="1:16" x14ac:dyDescent="0.3">
      <c r="A2080" t="s">
        <v>2222</v>
      </c>
      <c r="B2080" t="s">
        <v>23</v>
      </c>
      <c r="C2080" t="s">
        <v>96</v>
      </c>
      <c r="D2080" t="s">
        <v>18</v>
      </c>
      <c r="E2080" t="s">
        <v>77</v>
      </c>
      <c r="F2080">
        <v>1335.693</v>
      </c>
      <c r="G2080">
        <v>1342.758</v>
      </c>
      <c r="H2080">
        <v>1420.1659999999999</v>
      </c>
      <c r="I2080">
        <v>1276.472</v>
      </c>
      <c r="J2080">
        <v>1255.1300000000001</v>
      </c>
      <c r="K2080">
        <v>1247.8389999999999</v>
      </c>
      <c r="L2080">
        <v>1298.7149999999999</v>
      </c>
      <c r="M2080">
        <v>1321.3230000000001</v>
      </c>
      <c r="N2080">
        <v>1403.09</v>
      </c>
      <c r="O2080">
        <v>1341.7470000000001</v>
      </c>
      <c r="P2080">
        <v>31</v>
      </c>
    </row>
    <row r="2081" spans="1:16" x14ac:dyDescent="0.3">
      <c r="A2081" t="s">
        <v>2223</v>
      </c>
      <c r="B2081" t="s">
        <v>24</v>
      </c>
      <c r="C2081" t="s">
        <v>96</v>
      </c>
      <c r="D2081" t="s">
        <v>18</v>
      </c>
      <c r="E2081" t="s">
        <v>77</v>
      </c>
      <c r="F2081">
        <v>1117.896</v>
      </c>
      <c r="G2081">
        <v>1146.548</v>
      </c>
      <c r="H2081">
        <v>1172.739</v>
      </c>
      <c r="I2081">
        <v>1157.0219999999999</v>
      </c>
      <c r="J2081">
        <v>1169.625</v>
      </c>
      <c r="K2081">
        <v>1144.329</v>
      </c>
      <c r="L2081">
        <v>1158.355</v>
      </c>
      <c r="M2081">
        <v>1156.3889999999999</v>
      </c>
      <c r="N2081">
        <v>1084.566</v>
      </c>
      <c r="O2081">
        <v>1120.0730000000001</v>
      </c>
      <c r="P2081">
        <v>32</v>
      </c>
    </row>
    <row r="2082" spans="1:16" x14ac:dyDescent="0.3">
      <c r="A2082" t="s">
        <v>2224</v>
      </c>
      <c r="B2082" t="s">
        <v>34</v>
      </c>
      <c r="C2082" t="s">
        <v>96</v>
      </c>
      <c r="D2082" t="s">
        <v>18</v>
      </c>
      <c r="E2082" t="s">
        <v>78</v>
      </c>
      <c r="F2082">
        <v>28535.172999999999</v>
      </c>
      <c r="G2082">
        <v>30894.27</v>
      </c>
      <c r="H2082">
        <v>31745.548999999999</v>
      </c>
      <c r="I2082">
        <v>33306.052000000003</v>
      </c>
      <c r="J2082">
        <v>35348.633000000002</v>
      </c>
      <c r="K2082">
        <v>36609.618999999999</v>
      </c>
      <c r="L2082">
        <v>37924.595000000001</v>
      </c>
      <c r="M2082">
        <v>40527.120999999999</v>
      </c>
      <c r="N2082">
        <v>33676.535000000003</v>
      </c>
      <c r="O2082">
        <v>38726.250999999997</v>
      </c>
      <c r="P2082">
        <v>1</v>
      </c>
    </row>
    <row r="2083" spans="1:16" x14ac:dyDescent="0.3">
      <c r="A2083" t="s">
        <v>2225</v>
      </c>
      <c r="B2083" t="s">
        <v>39</v>
      </c>
      <c r="C2083" t="s">
        <v>96</v>
      </c>
      <c r="D2083" t="s">
        <v>18</v>
      </c>
      <c r="E2083" t="s">
        <v>78</v>
      </c>
      <c r="F2083">
        <v>17721.567999999999</v>
      </c>
      <c r="G2083">
        <v>17194.455000000002</v>
      </c>
      <c r="H2083">
        <v>18329.452000000001</v>
      </c>
      <c r="I2083">
        <v>20199.300999999999</v>
      </c>
      <c r="J2083">
        <v>23636.701000000001</v>
      </c>
      <c r="K2083">
        <v>24410.960999999999</v>
      </c>
      <c r="L2083">
        <v>25102.387999999999</v>
      </c>
      <c r="M2083">
        <v>26040.057000000001</v>
      </c>
      <c r="N2083">
        <v>22166.632000000001</v>
      </c>
      <c r="O2083">
        <v>24920.227999999999</v>
      </c>
      <c r="P2083">
        <v>2</v>
      </c>
    </row>
    <row r="2084" spans="1:16" x14ac:dyDescent="0.3">
      <c r="A2084" t="s">
        <v>2226</v>
      </c>
      <c r="B2084" t="s">
        <v>25</v>
      </c>
      <c r="C2084" t="s">
        <v>96</v>
      </c>
      <c r="D2084" t="s">
        <v>18</v>
      </c>
      <c r="E2084" t="s">
        <v>78</v>
      </c>
      <c r="F2084">
        <v>7330.8919999999998</v>
      </c>
      <c r="G2084">
        <v>7269.8639999999996</v>
      </c>
      <c r="H2084">
        <v>7149.7060000000001</v>
      </c>
      <c r="I2084">
        <v>6860.3779999999997</v>
      </c>
      <c r="J2084">
        <v>9653.2209999999995</v>
      </c>
      <c r="K2084">
        <v>11716.638999999999</v>
      </c>
      <c r="L2084">
        <v>12763.543</v>
      </c>
      <c r="M2084">
        <v>13213.136</v>
      </c>
      <c r="N2084">
        <v>14284.948</v>
      </c>
      <c r="O2084">
        <v>14867.222</v>
      </c>
      <c r="P2084">
        <v>3</v>
      </c>
    </row>
    <row r="2085" spans="1:16" x14ac:dyDescent="0.3">
      <c r="A2085" t="s">
        <v>2227</v>
      </c>
      <c r="B2085" t="s">
        <v>29</v>
      </c>
      <c r="C2085" t="s">
        <v>96</v>
      </c>
      <c r="D2085" t="s">
        <v>18</v>
      </c>
      <c r="E2085" t="s">
        <v>78</v>
      </c>
      <c r="F2085">
        <v>13335.43</v>
      </c>
      <c r="G2085">
        <v>13346.493</v>
      </c>
      <c r="H2085">
        <v>11347.593000000001</v>
      </c>
      <c r="I2085">
        <v>10086.291999999999</v>
      </c>
      <c r="J2085">
        <v>9734.4269999999997</v>
      </c>
      <c r="K2085">
        <v>9758.7369999999992</v>
      </c>
      <c r="L2085">
        <v>10226.323</v>
      </c>
      <c r="M2085">
        <v>10374.733</v>
      </c>
      <c r="N2085">
        <v>10098.447</v>
      </c>
      <c r="O2085">
        <v>11128.09</v>
      </c>
      <c r="P2085">
        <v>4</v>
      </c>
    </row>
    <row r="2086" spans="1:16" x14ac:dyDescent="0.3">
      <c r="A2086" t="s">
        <v>2228</v>
      </c>
      <c r="B2086" t="s">
        <v>52</v>
      </c>
      <c r="C2086" t="s">
        <v>96</v>
      </c>
      <c r="D2086" t="s">
        <v>18</v>
      </c>
      <c r="E2086" t="s">
        <v>78</v>
      </c>
      <c r="F2086">
        <v>7773.7179999999998</v>
      </c>
      <c r="G2086">
        <v>6943.9129999999996</v>
      </c>
      <c r="H2086">
        <v>8992.1219999999994</v>
      </c>
      <c r="I2086">
        <v>9546.8389999999999</v>
      </c>
      <c r="J2086">
        <v>9419.17</v>
      </c>
      <c r="K2086">
        <v>8844.8970000000008</v>
      </c>
      <c r="L2086">
        <v>10689.804</v>
      </c>
      <c r="M2086">
        <v>9566.2939999999999</v>
      </c>
      <c r="N2086">
        <v>8920.9359999999997</v>
      </c>
      <c r="O2086">
        <v>9898.1890000000003</v>
      </c>
      <c r="P2086">
        <v>5</v>
      </c>
    </row>
    <row r="2087" spans="1:16" x14ac:dyDescent="0.3">
      <c r="A2087" t="s">
        <v>2229</v>
      </c>
      <c r="B2087" t="s">
        <v>31</v>
      </c>
      <c r="C2087" t="s">
        <v>96</v>
      </c>
      <c r="D2087" t="s">
        <v>18</v>
      </c>
      <c r="E2087" t="s">
        <v>78</v>
      </c>
      <c r="F2087">
        <v>2066.395</v>
      </c>
      <c r="G2087">
        <v>1833.442</v>
      </c>
      <c r="H2087">
        <v>5385.2839999999997</v>
      </c>
      <c r="I2087">
        <v>8954.9889999999996</v>
      </c>
      <c r="J2087">
        <v>9243.14</v>
      </c>
      <c r="K2087">
        <v>9464.1530000000002</v>
      </c>
      <c r="L2087">
        <v>9357.9</v>
      </c>
      <c r="M2087">
        <v>9403.9189999999999</v>
      </c>
      <c r="N2087">
        <v>9458.6820000000007</v>
      </c>
      <c r="O2087">
        <v>9610.8080000000009</v>
      </c>
      <c r="P2087">
        <v>6</v>
      </c>
    </row>
    <row r="2088" spans="1:16" x14ac:dyDescent="0.3">
      <c r="A2088" t="s">
        <v>2230</v>
      </c>
      <c r="B2088" t="s">
        <v>35</v>
      </c>
      <c r="C2088" t="s">
        <v>96</v>
      </c>
      <c r="D2088" t="s">
        <v>18</v>
      </c>
      <c r="E2088" t="s">
        <v>78</v>
      </c>
      <c r="F2088">
        <v>17329.327000000001</v>
      </c>
      <c r="G2088">
        <v>19695.114000000001</v>
      </c>
      <c r="H2088">
        <v>14166.493</v>
      </c>
      <c r="I2088">
        <v>9470.7569999999996</v>
      </c>
      <c r="J2088">
        <v>9660.3979999999992</v>
      </c>
      <c r="K2088">
        <v>9600.6380000000008</v>
      </c>
      <c r="L2088">
        <v>9537.7289999999994</v>
      </c>
      <c r="M2088">
        <v>9096.902</v>
      </c>
      <c r="N2088">
        <v>8646.4069999999992</v>
      </c>
      <c r="O2088">
        <v>9204.6820000000007</v>
      </c>
      <c r="P2088">
        <v>7</v>
      </c>
    </row>
    <row r="2089" spans="1:16" x14ac:dyDescent="0.3">
      <c r="A2089" t="s">
        <v>2231</v>
      </c>
      <c r="B2089" t="s">
        <v>50</v>
      </c>
      <c r="C2089" t="s">
        <v>96</v>
      </c>
      <c r="D2089" t="s">
        <v>18</v>
      </c>
      <c r="E2089" t="s">
        <v>78</v>
      </c>
      <c r="F2089">
        <v>5737.0320000000002</v>
      </c>
      <c r="G2089">
        <v>5054.4489999999996</v>
      </c>
      <c r="H2089">
        <v>5700.51</v>
      </c>
      <c r="I2089">
        <v>6083.7430000000004</v>
      </c>
      <c r="J2089">
        <v>6807.9579999999996</v>
      </c>
      <c r="K2089">
        <v>7065.924</v>
      </c>
      <c r="L2089">
        <v>7085.14</v>
      </c>
      <c r="M2089">
        <v>7125.5249999999996</v>
      </c>
      <c r="N2089">
        <v>6241.2510000000002</v>
      </c>
      <c r="O2089">
        <v>7061.4639999999999</v>
      </c>
      <c r="P2089">
        <v>8</v>
      </c>
    </row>
    <row r="2090" spans="1:16" x14ac:dyDescent="0.3">
      <c r="A2090" t="s">
        <v>2232</v>
      </c>
      <c r="B2090" t="s">
        <v>40</v>
      </c>
      <c r="C2090" t="s">
        <v>96</v>
      </c>
      <c r="D2090" t="s">
        <v>18</v>
      </c>
      <c r="E2090" t="s">
        <v>78</v>
      </c>
      <c r="F2090">
        <v>4469.2460000000001</v>
      </c>
      <c r="G2090">
        <v>5028.7489999999998</v>
      </c>
      <c r="H2090">
        <v>5342.4859999999999</v>
      </c>
      <c r="I2090">
        <v>6083.0739999999996</v>
      </c>
      <c r="J2090">
        <v>6727.4989999999998</v>
      </c>
      <c r="K2090">
        <v>6217.2939999999999</v>
      </c>
      <c r="L2090">
        <v>6675.84</v>
      </c>
      <c r="M2090">
        <v>7112.5609999999997</v>
      </c>
      <c r="N2090">
        <v>6482.7979999999998</v>
      </c>
      <c r="O2090">
        <v>6797.6580000000004</v>
      </c>
      <c r="P2090">
        <v>9</v>
      </c>
    </row>
    <row r="2091" spans="1:16" x14ac:dyDescent="0.3">
      <c r="A2091" t="s">
        <v>2233</v>
      </c>
      <c r="B2091" t="s">
        <v>46</v>
      </c>
      <c r="C2091" t="s">
        <v>96</v>
      </c>
      <c r="D2091" t="s">
        <v>18</v>
      </c>
      <c r="E2091" t="s">
        <v>78</v>
      </c>
      <c r="F2091">
        <v>3952.8919999999998</v>
      </c>
      <c r="G2091">
        <v>4006.8440000000001</v>
      </c>
      <c r="H2091">
        <v>3949.884</v>
      </c>
      <c r="I2091">
        <v>4422.4660000000003</v>
      </c>
      <c r="J2091">
        <v>4328.0829999999996</v>
      </c>
      <c r="K2091">
        <v>4437.9539999999997</v>
      </c>
      <c r="L2091">
        <v>4721.165</v>
      </c>
      <c r="M2091">
        <v>4887.0200000000004</v>
      </c>
      <c r="N2091">
        <v>4677.7330000000002</v>
      </c>
      <c r="O2091">
        <v>6103.7110000000002</v>
      </c>
      <c r="P2091">
        <v>10</v>
      </c>
    </row>
    <row r="2092" spans="1:16" x14ac:dyDescent="0.3">
      <c r="A2092" t="s">
        <v>2234</v>
      </c>
      <c r="B2092" t="s">
        <v>33</v>
      </c>
      <c r="C2092" t="s">
        <v>96</v>
      </c>
      <c r="D2092" t="s">
        <v>18</v>
      </c>
      <c r="E2092" t="s">
        <v>78</v>
      </c>
      <c r="F2092">
        <v>1524.057</v>
      </c>
      <c r="G2092">
        <v>1380.8689999999999</v>
      </c>
      <c r="H2092">
        <v>1152.4939999999999</v>
      </c>
      <c r="I2092">
        <v>1116.0260000000001</v>
      </c>
      <c r="J2092">
        <v>1375.143</v>
      </c>
      <c r="K2092">
        <v>1459.3779999999999</v>
      </c>
      <c r="L2092">
        <v>1493.9690000000001</v>
      </c>
      <c r="M2092">
        <v>3161.694</v>
      </c>
      <c r="N2092">
        <v>4348.2759999999998</v>
      </c>
      <c r="O2092">
        <v>4739.0950000000003</v>
      </c>
      <c r="P2092">
        <v>11</v>
      </c>
    </row>
    <row r="2093" spans="1:16" x14ac:dyDescent="0.3">
      <c r="A2093" t="s">
        <v>2235</v>
      </c>
      <c r="B2093" t="s">
        <v>48</v>
      </c>
      <c r="C2093" t="s">
        <v>96</v>
      </c>
      <c r="D2093" t="s">
        <v>18</v>
      </c>
      <c r="E2093" t="s">
        <v>78</v>
      </c>
      <c r="F2093">
        <v>3108.1770000000001</v>
      </c>
      <c r="G2093">
        <v>1533.4960000000001</v>
      </c>
      <c r="H2093">
        <v>2601.0549999999998</v>
      </c>
      <c r="I2093">
        <v>3568.9270000000001</v>
      </c>
      <c r="J2093">
        <v>3940.3359999999998</v>
      </c>
      <c r="K2093">
        <v>3900.34</v>
      </c>
      <c r="L2093">
        <v>3963.7020000000002</v>
      </c>
      <c r="M2093">
        <v>4041.643</v>
      </c>
      <c r="N2093">
        <v>4027.2049999999999</v>
      </c>
      <c r="O2093">
        <v>4137.6099999999997</v>
      </c>
      <c r="P2093">
        <v>12</v>
      </c>
    </row>
    <row r="2094" spans="1:16" x14ac:dyDescent="0.3">
      <c r="A2094" t="s">
        <v>2236</v>
      </c>
      <c r="B2094" t="s">
        <v>47</v>
      </c>
      <c r="C2094" t="s">
        <v>96</v>
      </c>
      <c r="D2094" t="s">
        <v>18</v>
      </c>
      <c r="E2094" t="s">
        <v>78</v>
      </c>
      <c r="F2094">
        <v>1629.0160000000001</v>
      </c>
      <c r="G2094">
        <v>1433.473</v>
      </c>
      <c r="H2094">
        <v>2840.1819999999998</v>
      </c>
      <c r="I2094">
        <v>4284.26</v>
      </c>
      <c r="J2094">
        <v>4427.8379999999997</v>
      </c>
      <c r="K2094">
        <v>4472.8100000000004</v>
      </c>
      <c r="L2094">
        <v>4267.4260000000004</v>
      </c>
      <c r="M2094">
        <v>4063.17</v>
      </c>
      <c r="N2094">
        <v>3999.7979999999998</v>
      </c>
      <c r="O2094">
        <v>4010.299</v>
      </c>
      <c r="P2094">
        <v>13</v>
      </c>
    </row>
    <row r="2095" spans="1:16" x14ac:dyDescent="0.3">
      <c r="A2095" t="s">
        <v>2237</v>
      </c>
      <c r="B2095" t="s">
        <v>22</v>
      </c>
      <c r="C2095" t="s">
        <v>96</v>
      </c>
      <c r="D2095" t="s">
        <v>18</v>
      </c>
      <c r="E2095" t="s">
        <v>78</v>
      </c>
      <c r="F2095">
        <v>3463.9989999999998</v>
      </c>
      <c r="G2095">
        <v>3578.0619999999999</v>
      </c>
      <c r="H2095">
        <v>3145.652</v>
      </c>
      <c r="I2095">
        <v>3118.7379999999998</v>
      </c>
      <c r="J2095">
        <v>3474.9079999999999</v>
      </c>
      <c r="K2095">
        <v>3661.6570000000002</v>
      </c>
      <c r="L2095">
        <v>3728.6880000000001</v>
      </c>
      <c r="M2095">
        <v>3714.221</v>
      </c>
      <c r="N2095">
        <v>3450.0210000000002</v>
      </c>
      <c r="O2095">
        <v>3821.8040000000001</v>
      </c>
      <c r="P2095">
        <v>14</v>
      </c>
    </row>
    <row r="2096" spans="1:16" x14ac:dyDescent="0.3">
      <c r="A2096" t="s">
        <v>2238</v>
      </c>
      <c r="B2096" t="s">
        <v>42</v>
      </c>
      <c r="C2096" t="s">
        <v>96</v>
      </c>
      <c r="D2096" t="s">
        <v>18</v>
      </c>
      <c r="E2096" t="s">
        <v>78</v>
      </c>
      <c r="F2096">
        <v>2453.556</v>
      </c>
      <c r="G2096">
        <v>1888.078</v>
      </c>
      <c r="H2096">
        <v>2280.8470000000002</v>
      </c>
      <c r="I2096">
        <v>2667.1770000000001</v>
      </c>
      <c r="J2096">
        <v>2847.86</v>
      </c>
      <c r="K2096">
        <v>3046.2669999999998</v>
      </c>
      <c r="L2096">
        <v>3007.0720000000001</v>
      </c>
      <c r="M2096">
        <v>3305.1309999999999</v>
      </c>
      <c r="N2096">
        <v>3069.8890000000001</v>
      </c>
      <c r="O2096">
        <v>3291.7779999999998</v>
      </c>
      <c r="P2096">
        <v>15</v>
      </c>
    </row>
    <row r="2097" spans="1:16" x14ac:dyDescent="0.3">
      <c r="A2097" t="s">
        <v>2239</v>
      </c>
      <c r="B2097" t="s">
        <v>28</v>
      </c>
      <c r="C2097" t="s">
        <v>96</v>
      </c>
      <c r="D2097" t="s">
        <v>18</v>
      </c>
      <c r="E2097" t="s">
        <v>78</v>
      </c>
      <c r="F2097">
        <v>1900.336</v>
      </c>
      <c r="G2097">
        <v>1995.3910000000001</v>
      </c>
      <c r="H2097">
        <v>1795.0830000000001</v>
      </c>
      <c r="I2097">
        <v>1518.4</v>
      </c>
      <c r="J2097">
        <v>1276.5709999999999</v>
      </c>
      <c r="K2097">
        <v>1344.829</v>
      </c>
      <c r="L2097">
        <v>1831.9780000000001</v>
      </c>
      <c r="M2097">
        <v>2201.9699999999998</v>
      </c>
      <c r="N2097">
        <v>2311.4740000000002</v>
      </c>
      <c r="O2097">
        <v>2534.259</v>
      </c>
      <c r="P2097">
        <v>16</v>
      </c>
    </row>
    <row r="2098" spans="1:16" x14ac:dyDescent="0.3">
      <c r="A2098" t="s">
        <v>2240</v>
      </c>
      <c r="B2098" t="s">
        <v>51</v>
      </c>
      <c r="C2098" t="s">
        <v>96</v>
      </c>
      <c r="D2098" t="s">
        <v>18</v>
      </c>
      <c r="E2098" t="s">
        <v>78</v>
      </c>
      <c r="F2098">
        <v>1095.633</v>
      </c>
      <c r="G2098">
        <v>1021.603</v>
      </c>
      <c r="H2098">
        <v>1010.25</v>
      </c>
      <c r="I2098">
        <v>1008.022</v>
      </c>
      <c r="J2098">
        <v>1034.9760000000001</v>
      </c>
      <c r="K2098">
        <v>1728.558</v>
      </c>
      <c r="L2098">
        <v>2364.1819999999998</v>
      </c>
      <c r="M2098">
        <v>2400.221</v>
      </c>
      <c r="N2098">
        <v>1848.5740000000001</v>
      </c>
      <c r="O2098">
        <v>2347.2570000000001</v>
      </c>
      <c r="P2098">
        <v>17</v>
      </c>
    </row>
    <row r="2099" spans="1:16" x14ac:dyDescent="0.3">
      <c r="A2099" t="s">
        <v>2241</v>
      </c>
      <c r="B2099" t="s">
        <v>27</v>
      </c>
      <c r="C2099" t="s">
        <v>96</v>
      </c>
      <c r="D2099" t="s">
        <v>18</v>
      </c>
      <c r="E2099" t="s">
        <v>78</v>
      </c>
      <c r="F2099">
        <v>848.24</v>
      </c>
      <c r="G2099">
        <v>925.00800000000004</v>
      </c>
      <c r="H2099">
        <v>1494.9849999999999</v>
      </c>
      <c r="I2099">
        <v>1814.904</v>
      </c>
      <c r="J2099">
        <v>1952.921</v>
      </c>
      <c r="K2099">
        <v>1989.7260000000001</v>
      </c>
      <c r="L2099">
        <v>2031.85</v>
      </c>
      <c r="M2099">
        <v>2024.8389999999999</v>
      </c>
      <c r="N2099">
        <v>2057.9659999999999</v>
      </c>
      <c r="O2099">
        <v>2146.5120000000002</v>
      </c>
      <c r="P2099">
        <v>18</v>
      </c>
    </row>
    <row r="2100" spans="1:16" x14ac:dyDescent="0.3">
      <c r="A2100" t="s">
        <v>2242</v>
      </c>
      <c r="B2100" t="s">
        <v>49</v>
      </c>
      <c r="C2100" t="s">
        <v>96</v>
      </c>
      <c r="D2100" t="s">
        <v>18</v>
      </c>
      <c r="E2100" t="s">
        <v>78</v>
      </c>
      <c r="F2100">
        <v>875.85900000000004</v>
      </c>
      <c r="G2100">
        <v>838.71699999999998</v>
      </c>
      <c r="H2100">
        <v>1830.0889999999999</v>
      </c>
      <c r="I2100">
        <v>2225.44</v>
      </c>
      <c r="J2100">
        <v>2311.9050000000002</v>
      </c>
      <c r="K2100">
        <v>2332.777</v>
      </c>
      <c r="L2100">
        <v>2231.529</v>
      </c>
      <c r="M2100">
        <v>2134.252</v>
      </c>
      <c r="N2100">
        <v>2071.8620000000001</v>
      </c>
      <c r="O2100">
        <v>2083.701</v>
      </c>
      <c r="P2100">
        <v>19</v>
      </c>
    </row>
    <row r="2101" spans="1:16" x14ac:dyDescent="0.3">
      <c r="A2101" t="s">
        <v>2243</v>
      </c>
      <c r="B2101" t="s">
        <v>45</v>
      </c>
      <c r="C2101" t="s">
        <v>96</v>
      </c>
      <c r="D2101" t="s">
        <v>18</v>
      </c>
      <c r="E2101" t="s">
        <v>78</v>
      </c>
      <c r="F2101">
        <v>1865.9829999999999</v>
      </c>
      <c r="G2101">
        <v>1891.7719999999999</v>
      </c>
      <c r="H2101">
        <v>1786.191</v>
      </c>
      <c r="I2101">
        <v>1738.0239999999999</v>
      </c>
      <c r="J2101">
        <v>1771.8330000000001</v>
      </c>
      <c r="K2101">
        <v>1852.4079999999999</v>
      </c>
      <c r="L2101">
        <v>1881.9390000000001</v>
      </c>
      <c r="M2101">
        <v>1881.4269999999999</v>
      </c>
      <c r="N2101">
        <v>1824.79</v>
      </c>
      <c r="O2101">
        <v>1915.4929999999999</v>
      </c>
      <c r="P2101">
        <v>20</v>
      </c>
    </row>
    <row r="2102" spans="1:16" x14ac:dyDescent="0.3">
      <c r="A2102" t="s">
        <v>2244</v>
      </c>
      <c r="B2102" t="s">
        <v>44</v>
      </c>
      <c r="C2102" t="s">
        <v>96</v>
      </c>
      <c r="D2102" t="s">
        <v>18</v>
      </c>
      <c r="E2102" t="s">
        <v>78</v>
      </c>
      <c r="F2102">
        <v>1273.077</v>
      </c>
      <c r="G2102">
        <v>1346.55</v>
      </c>
      <c r="H2102">
        <v>1344.164</v>
      </c>
      <c r="I2102">
        <v>1445.934</v>
      </c>
      <c r="J2102">
        <v>1458.4079999999999</v>
      </c>
      <c r="K2102">
        <v>1540.6969999999999</v>
      </c>
      <c r="L2102">
        <v>1616.0239999999999</v>
      </c>
      <c r="M2102">
        <v>1628.9580000000001</v>
      </c>
      <c r="N2102">
        <v>1660.008</v>
      </c>
      <c r="O2102">
        <v>1710.508</v>
      </c>
      <c r="P2102">
        <v>21</v>
      </c>
    </row>
    <row r="2103" spans="1:16" x14ac:dyDescent="0.3">
      <c r="A2103" t="s">
        <v>2245</v>
      </c>
      <c r="B2103" t="s">
        <v>41</v>
      </c>
      <c r="C2103" t="s">
        <v>96</v>
      </c>
      <c r="D2103" t="s">
        <v>18</v>
      </c>
      <c r="E2103" t="s">
        <v>78</v>
      </c>
      <c r="F2103">
        <v>1896.4459999999999</v>
      </c>
      <c r="G2103">
        <v>1815.8430000000001</v>
      </c>
      <c r="H2103">
        <v>1518.366</v>
      </c>
      <c r="I2103">
        <v>1544.43</v>
      </c>
      <c r="J2103">
        <v>1506.87</v>
      </c>
      <c r="K2103">
        <v>1384.3340000000001</v>
      </c>
      <c r="L2103">
        <v>1364.818</v>
      </c>
      <c r="M2103">
        <v>1348.9670000000001</v>
      </c>
      <c r="N2103">
        <v>1301.4100000000001</v>
      </c>
      <c r="O2103">
        <v>1363.6389999999999</v>
      </c>
      <c r="P2103">
        <v>22</v>
      </c>
    </row>
    <row r="2104" spans="1:16" x14ac:dyDescent="0.3">
      <c r="A2104" t="s">
        <v>2246</v>
      </c>
      <c r="B2104" t="s">
        <v>38</v>
      </c>
      <c r="C2104" t="s">
        <v>96</v>
      </c>
      <c r="D2104" t="s">
        <v>18</v>
      </c>
      <c r="E2104" t="s">
        <v>78</v>
      </c>
      <c r="F2104">
        <v>1081.117</v>
      </c>
      <c r="G2104">
        <v>1137.529</v>
      </c>
      <c r="H2104">
        <v>1073.4659999999999</v>
      </c>
      <c r="I2104">
        <v>962.67499999999995</v>
      </c>
      <c r="J2104">
        <v>1009.801</v>
      </c>
      <c r="K2104">
        <v>1097.742</v>
      </c>
      <c r="L2104">
        <v>1121.153</v>
      </c>
      <c r="M2104">
        <v>1145.924</v>
      </c>
      <c r="N2104">
        <v>1063.165</v>
      </c>
      <c r="O2104">
        <v>1177.5060000000001</v>
      </c>
      <c r="P2104">
        <v>23</v>
      </c>
    </row>
    <row r="2105" spans="1:16" x14ac:dyDescent="0.3">
      <c r="A2105" t="s">
        <v>2247</v>
      </c>
      <c r="B2105" t="s">
        <v>36</v>
      </c>
      <c r="C2105" t="s">
        <v>96</v>
      </c>
      <c r="D2105" t="s">
        <v>18</v>
      </c>
      <c r="E2105" t="s">
        <v>78</v>
      </c>
      <c r="F2105">
        <v>568.05200000000002</v>
      </c>
      <c r="G2105">
        <v>576.25599999999997</v>
      </c>
      <c r="H2105">
        <v>741.42399999999998</v>
      </c>
      <c r="I2105">
        <v>997.65800000000002</v>
      </c>
      <c r="J2105">
        <v>1049.6189999999999</v>
      </c>
      <c r="K2105">
        <v>1047.183</v>
      </c>
      <c r="L2105">
        <v>1084.7940000000001</v>
      </c>
      <c r="M2105">
        <v>1095.405</v>
      </c>
      <c r="N2105">
        <v>1129.604</v>
      </c>
      <c r="O2105">
        <v>1133.912</v>
      </c>
      <c r="P2105">
        <v>24</v>
      </c>
    </row>
    <row r="2106" spans="1:16" x14ac:dyDescent="0.3">
      <c r="A2106" t="s">
        <v>2248</v>
      </c>
      <c r="B2106" t="s">
        <v>37</v>
      </c>
      <c r="C2106" t="s">
        <v>96</v>
      </c>
      <c r="D2106" t="s">
        <v>18</v>
      </c>
      <c r="E2106" t="s">
        <v>78</v>
      </c>
      <c r="F2106">
        <v>523.51800000000003</v>
      </c>
      <c r="G2106">
        <v>469.57400000000001</v>
      </c>
      <c r="H2106">
        <v>660.48500000000001</v>
      </c>
      <c r="I2106">
        <v>885.49300000000005</v>
      </c>
      <c r="J2106">
        <v>877.91200000000003</v>
      </c>
      <c r="K2106">
        <v>869.12900000000002</v>
      </c>
      <c r="L2106">
        <v>892.15800000000002</v>
      </c>
      <c r="M2106">
        <v>889.55600000000004</v>
      </c>
      <c r="N2106">
        <v>906.678</v>
      </c>
      <c r="O2106">
        <v>922.8</v>
      </c>
      <c r="P2106">
        <v>25</v>
      </c>
    </row>
    <row r="2107" spans="1:16" x14ac:dyDescent="0.3">
      <c r="A2107" t="s">
        <v>2249</v>
      </c>
      <c r="B2107" t="s">
        <v>14</v>
      </c>
      <c r="C2107" t="s">
        <v>96</v>
      </c>
      <c r="D2107" t="s">
        <v>18</v>
      </c>
      <c r="E2107" t="s">
        <v>78</v>
      </c>
      <c r="F2107">
        <v>661.88199999999995</v>
      </c>
      <c r="G2107">
        <v>740.62699999999995</v>
      </c>
      <c r="H2107">
        <v>698.36</v>
      </c>
      <c r="I2107">
        <v>676.61699999999996</v>
      </c>
      <c r="J2107">
        <v>668.03599999999994</v>
      </c>
      <c r="K2107">
        <v>670.22699999999998</v>
      </c>
      <c r="L2107">
        <v>685.40200000000004</v>
      </c>
      <c r="M2107">
        <v>689.96900000000005</v>
      </c>
      <c r="N2107">
        <v>666.40899999999999</v>
      </c>
      <c r="O2107">
        <v>668.64300000000003</v>
      </c>
      <c r="P2107">
        <v>26</v>
      </c>
    </row>
    <row r="2108" spans="1:16" x14ac:dyDescent="0.3">
      <c r="A2108" t="s">
        <v>2250</v>
      </c>
      <c r="B2108" t="s">
        <v>30</v>
      </c>
      <c r="C2108" t="s">
        <v>96</v>
      </c>
      <c r="D2108" t="s">
        <v>18</v>
      </c>
      <c r="E2108" t="s">
        <v>78</v>
      </c>
      <c r="F2108">
        <v>370.93299999999999</v>
      </c>
      <c r="G2108">
        <v>418.91399999999999</v>
      </c>
      <c r="H2108">
        <v>403.33499999999998</v>
      </c>
      <c r="I2108">
        <v>448.928</v>
      </c>
      <c r="J2108">
        <v>437.92700000000002</v>
      </c>
      <c r="K2108">
        <v>440.31900000000002</v>
      </c>
      <c r="L2108">
        <v>463.041</v>
      </c>
      <c r="M2108">
        <v>469.93599999999998</v>
      </c>
      <c r="N2108">
        <v>487.70400000000001</v>
      </c>
      <c r="O2108">
        <v>494.54899999999998</v>
      </c>
      <c r="P2108">
        <v>27</v>
      </c>
    </row>
    <row r="2109" spans="1:16" x14ac:dyDescent="0.3">
      <c r="A2109" t="s">
        <v>2251</v>
      </c>
      <c r="B2109" t="s">
        <v>32</v>
      </c>
      <c r="C2109" t="s">
        <v>96</v>
      </c>
      <c r="D2109" t="s">
        <v>18</v>
      </c>
      <c r="E2109" t="s">
        <v>78</v>
      </c>
      <c r="F2109">
        <v>532.52599999999995</v>
      </c>
      <c r="G2109">
        <v>540.79100000000005</v>
      </c>
      <c r="H2109">
        <v>525.85900000000004</v>
      </c>
      <c r="I2109">
        <v>422.15899999999999</v>
      </c>
      <c r="J2109">
        <v>412.06700000000001</v>
      </c>
      <c r="K2109">
        <v>395.911</v>
      </c>
      <c r="L2109">
        <v>379.87400000000002</v>
      </c>
      <c r="M2109">
        <v>379.70699999999999</v>
      </c>
      <c r="N2109">
        <v>393.01499999999999</v>
      </c>
      <c r="O2109">
        <v>381.577</v>
      </c>
      <c r="P2109">
        <v>28</v>
      </c>
    </row>
    <row r="2110" spans="1:16" x14ac:dyDescent="0.3">
      <c r="A2110" t="s">
        <v>2252</v>
      </c>
      <c r="B2110" t="s">
        <v>23</v>
      </c>
      <c r="C2110" t="s">
        <v>96</v>
      </c>
      <c r="D2110" t="s">
        <v>18</v>
      </c>
      <c r="E2110" t="s">
        <v>78</v>
      </c>
      <c r="F2110">
        <v>176.477</v>
      </c>
      <c r="G2110">
        <v>245.584</v>
      </c>
      <c r="H2110">
        <v>274.166</v>
      </c>
      <c r="I2110">
        <v>333.41199999999998</v>
      </c>
      <c r="J2110">
        <v>374.00299999999999</v>
      </c>
      <c r="K2110">
        <v>384.70499999999998</v>
      </c>
      <c r="L2110">
        <v>379.50200000000001</v>
      </c>
      <c r="M2110">
        <v>392.601</v>
      </c>
      <c r="N2110">
        <v>369.88799999999998</v>
      </c>
      <c r="O2110">
        <v>330.01299999999998</v>
      </c>
      <c r="P2110">
        <v>29</v>
      </c>
    </row>
    <row r="2111" spans="1:16" x14ac:dyDescent="0.3">
      <c r="A2111" t="s">
        <v>2253</v>
      </c>
      <c r="B2111" t="s">
        <v>24</v>
      </c>
      <c r="C2111" t="s">
        <v>96</v>
      </c>
      <c r="D2111" t="s">
        <v>18</v>
      </c>
      <c r="E2111" t="s">
        <v>78</v>
      </c>
      <c r="F2111">
        <v>384.03</v>
      </c>
      <c r="G2111">
        <v>361.964</v>
      </c>
      <c r="H2111">
        <v>259.52</v>
      </c>
      <c r="I2111">
        <v>321.64800000000002</v>
      </c>
      <c r="J2111">
        <v>353.51499999999999</v>
      </c>
      <c r="K2111">
        <v>327.10500000000002</v>
      </c>
      <c r="L2111">
        <v>301.69299999999998</v>
      </c>
      <c r="M2111">
        <v>297.053</v>
      </c>
      <c r="N2111">
        <v>300.66300000000001</v>
      </c>
      <c r="O2111">
        <v>304.98500000000001</v>
      </c>
      <c r="P2111">
        <v>30</v>
      </c>
    </row>
    <row r="2112" spans="1:16" x14ac:dyDescent="0.3">
      <c r="A2112" t="s">
        <v>2254</v>
      </c>
      <c r="B2112" t="s">
        <v>43</v>
      </c>
      <c r="C2112" t="s">
        <v>96</v>
      </c>
      <c r="D2112" t="s">
        <v>18</v>
      </c>
      <c r="E2112" t="s">
        <v>78</v>
      </c>
      <c r="F2112">
        <v>380.93799999999999</v>
      </c>
      <c r="G2112">
        <v>359.38499999999999</v>
      </c>
      <c r="H2112">
        <v>323.46800000000002</v>
      </c>
      <c r="I2112">
        <v>318.05799999999999</v>
      </c>
      <c r="J2112">
        <v>298.44600000000003</v>
      </c>
      <c r="K2112">
        <v>289.041</v>
      </c>
      <c r="L2112">
        <v>297.30599999999998</v>
      </c>
      <c r="M2112">
        <v>309.09399999999999</v>
      </c>
      <c r="N2112">
        <v>282.29399999999998</v>
      </c>
      <c r="O2112">
        <v>288.22300000000001</v>
      </c>
      <c r="P2112">
        <v>31</v>
      </c>
    </row>
    <row r="2113" spans="1:16" x14ac:dyDescent="0.3">
      <c r="A2113" t="s">
        <v>2255</v>
      </c>
      <c r="B2113" t="s">
        <v>26</v>
      </c>
      <c r="C2113" t="s">
        <v>96</v>
      </c>
      <c r="D2113" t="s">
        <v>18</v>
      </c>
      <c r="E2113" t="s">
        <v>78</v>
      </c>
      <c r="F2113">
        <v>46.451999999999998</v>
      </c>
      <c r="G2113">
        <v>48.774999999999999</v>
      </c>
      <c r="H2113">
        <v>48.747</v>
      </c>
      <c r="I2113">
        <v>53.09</v>
      </c>
      <c r="J2113">
        <v>59.722999999999999</v>
      </c>
      <c r="K2113">
        <v>46.892000000000003</v>
      </c>
      <c r="L2113">
        <v>38.131</v>
      </c>
      <c r="M2113">
        <v>35.655000000000001</v>
      </c>
      <c r="N2113">
        <v>40.072000000000003</v>
      </c>
      <c r="O2113">
        <v>50.164000000000001</v>
      </c>
      <c r="P2113">
        <v>32</v>
      </c>
    </row>
    <row r="2114" spans="1:16" x14ac:dyDescent="0.3">
      <c r="A2114" t="s">
        <v>2256</v>
      </c>
      <c r="B2114" t="s">
        <v>41</v>
      </c>
      <c r="C2114" t="s">
        <v>96</v>
      </c>
      <c r="D2114" t="s">
        <v>18</v>
      </c>
      <c r="E2114" t="s">
        <v>79</v>
      </c>
      <c r="F2114">
        <v>6746.8280000000004</v>
      </c>
      <c r="G2114">
        <v>6100.7939999999999</v>
      </c>
      <c r="H2114">
        <v>6199.1180000000004</v>
      </c>
      <c r="I2114">
        <v>6466.6750000000002</v>
      </c>
      <c r="J2114">
        <v>6133.5889999999999</v>
      </c>
      <c r="K2114">
        <v>6054.4539999999997</v>
      </c>
      <c r="L2114">
        <v>6295.0219999999999</v>
      </c>
      <c r="M2114">
        <v>5832.3040000000001</v>
      </c>
      <c r="N2114">
        <v>3978.77</v>
      </c>
      <c r="O2114">
        <v>5861.6620000000003</v>
      </c>
      <c r="P2114">
        <v>1</v>
      </c>
    </row>
    <row r="2115" spans="1:16" x14ac:dyDescent="0.3">
      <c r="A2115" t="s">
        <v>2257</v>
      </c>
      <c r="B2115" t="s">
        <v>35</v>
      </c>
      <c r="C2115" t="s">
        <v>96</v>
      </c>
      <c r="D2115" t="s">
        <v>18</v>
      </c>
      <c r="E2115" t="s">
        <v>79</v>
      </c>
      <c r="F2115">
        <v>6063.9989999999998</v>
      </c>
      <c r="G2115">
        <v>6224.817</v>
      </c>
      <c r="H2115">
        <v>5944.6350000000002</v>
      </c>
      <c r="I2115">
        <v>6180.7929999999997</v>
      </c>
      <c r="J2115">
        <v>6379.8469999999998</v>
      </c>
      <c r="K2115">
        <v>6140.5659999999998</v>
      </c>
      <c r="L2115">
        <v>6131.7550000000001</v>
      </c>
      <c r="M2115">
        <v>5869.9319999999998</v>
      </c>
      <c r="N2115">
        <v>4847.4620000000004</v>
      </c>
      <c r="O2115">
        <v>5808.8860000000004</v>
      </c>
      <c r="P2115">
        <v>2</v>
      </c>
    </row>
    <row r="2116" spans="1:16" x14ac:dyDescent="0.3">
      <c r="A2116" t="s">
        <v>2258</v>
      </c>
      <c r="B2116" t="s">
        <v>33</v>
      </c>
      <c r="C2116" t="s">
        <v>96</v>
      </c>
      <c r="D2116" t="s">
        <v>18</v>
      </c>
      <c r="E2116" t="s">
        <v>79</v>
      </c>
      <c r="F2116">
        <v>5636.1760000000004</v>
      </c>
      <c r="G2116">
        <v>4789.5929999999998</v>
      </c>
      <c r="H2116">
        <v>5018.7449999999999</v>
      </c>
      <c r="I2116">
        <v>5551.9189999999999</v>
      </c>
      <c r="J2116">
        <v>5582.433</v>
      </c>
      <c r="K2116">
        <v>5389.6490000000003</v>
      </c>
      <c r="L2116">
        <v>5769.049</v>
      </c>
      <c r="M2116">
        <v>5276.5259999999998</v>
      </c>
      <c r="N2116">
        <v>3408.6640000000002</v>
      </c>
      <c r="O2116">
        <v>4731.2690000000002</v>
      </c>
      <c r="P2116">
        <v>3</v>
      </c>
    </row>
    <row r="2117" spans="1:16" x14ac:dyDescent="0.3">
      <c r="A2117" t="s">
        <v>2259</v>
      </c>
      <c r="B2117" t="s">
        <v>25</v>
      </c>
      <c r="C2117" t="s">
        <v>96</v>
      </c>
      <c r="D2117" t="s">
        <v>18</v>
      </c>
      <c r="E2117" t="s">
        <v>79</v>
      </c>
      <c r="F2117">
        <v>1779.3710000000001</v>
      </c>
      <c r="G2117">
        <v>1765.7080000000001</v>
      </c>
      <c r="H2117">
        <v>1886.24</v>
      </c>
      <c r="I2117">
        <v>1955.6410000000001</v>
      </c>
      <c r="J2117">
        <v>2052.3229999999999</v>
      </c>
      <c r="K2117">
        <v>1915.126</v>
      </c>
      <c r="L2117">
        <v>2088.7109999999998</v>
      </c>
      <c r="M2117">
        <v>1790.136</v>
      </c>
      <c r="N2117">
        <v>1383.973</v>
      </c>
      <c r="O2117">
        <v>1948.258</v>
      </c>
      <c r="P2117">
        <v>4</v>
      </c>
    </row>
    <row r="2118" spans="1:16" x14ac:dyDescent="0.3">
      <c r="A2118" t="s">
        <v>2260</v>
      </c>
      <c r="B2118" t="s">
        <v>42</v>
      </c>
      <c r="C2118" t="s">
        <v>96</v>
      </c>
      <c r="D2118" t="s">
        <v>18</v>
      </c>
      <c r="E2118" t="s">
        <v>79</v>
      </c>
      <c r="F2118">
        <v>1558.9839999999999</v>
      </c>
      <c r="G2118">
        <v>1698.4559999999999</v>
      </c>
      <c r="H2118">
        <v>1585.289</v>
      </c>
      <c r="I2118">
        <v>1759.921</v>
      </c>
      <c r="J2118">
        <v>1844.0640000000001</v>
      </c>
      <c r="K2118">
        <v>1757.6010000000001</v>
      </c>
      <c r="L2118">
        <v>1978.433</v>
      </c>
      <c r="M2118">
        <v>1868.1379999999999</v>
      </c>
      <c r="N2118">
        <v>1505.4010000000001</v>
      </c>
      <c r="O2118">
        <v>1943.5650000000001</v>
      </c>
      <c r="P2118">
        <v>5</v>
      </c>
    </row>
    <row r="2119" spans="1:16" x14ac:dyDescent="0.3">
      <c r="A2119" t="s">
        <v>2261</v>
      </c>
      <c r="B2119" t="s">
        <v>31</v>
      </c>
      <c r="C2119" t="s">
        <v>96</v>
      </c>
      <c r="D2119" t="s">
        <v>18</v>
      </c>
      <c r="E2119" t="s">
        <v>79</v>
      </c>
      <c r="F2119">
        <v>1766.924</v>
      </c>
      <c r="G2119">
        <v>1767.271</v>
      </c>
      <c r="H2119">
        <v>1787.624</v>
      </c>
      <c r="I2119">
        <v>1848.5940000000001</v>
      </c>
      <c r="J2119">
        <v>2042.694</v>
      </c>
      <c r="K2119">
        <v>2167.0590000000002</v>
      </c>
      <c r="L2119">
        <v>2228.4389999999999</v>
      </c>
      <c r="M2119">
        <v>2074.5479999999998</v>
      </c>
      <c r="N2119">
        <v>1912.576</v>
      </c>
      <c r="O2119">
        <v>1906.213</v>
      </c>
      <c r="P2119">
        <v>6</v>
      </c>
    </row>
    <row r="2120" spans="1:16" x14ac:dyDescent="0.3">
      <c r="A2120" t="s">
        <v>2262</v>
      </c>
      <c r="B2120" t="s">
        <v>49</v>
      </c>
      <c r="C2120" t="s">
        <v>96</v>
      </c>
      <c r="D2120" t="s">
        <v>18</v>
      </c>
      <c r="E2120" t="s">
        <v>79</v>
      </c>
      <c r="F2120">
        <v>1130.8979999999999</v>
      </c>
      <c r="G2120">
        <v>1525.3109999999999</v>
      </c>
      <c r="H2120">
        <v>1526.0609999999999</v>
      </c>
      <c r="I2120">
        <v>1657.3689999999999</v>
      </c>
      <c r="J2120">
        <v>1730.027</v>
      </c>
      <c r="K2120">
        <v>1754.7919999999999</v>
      </c>
      <c r="L2120">
        <v>1817.721</v>
      </c>
      <c r="M2120">
        <v>1650.0329999999999</v>
      </c>
      <c r="N2120">
        <v>1408.1489999999999</v>
      </c>
      <c r="O2120">
        <v>1752.548</v>
      </c>
      <c r="P2120">
        <v>7</v>
      </c>
    </row>
    <row r="2121" spans="1:16" x14ac:dyDescent="0.3">
      <c r="A2121" t="s">
        <v>2263</v>
      </c>
      <c r="B2121" t="s">
        <v>28</v>
      </c>
      <c r="C2121" t="s">
        <v>96</v>
      </c>
      <c r="D2121" t="s">
        <v>18</v>
      </c>
      <c r="E2121" t="s">
        <v>79</v>
      </c>
      <c r="F2121">
        <v>970.65599999999995</v>
      </c>
      <c r="G2121">
        <v>1221.9190000000001</v>
      </c>
      <c r="H2121">
        <v>1339.105</v>
      </c>
      <c r="I2121">
        <v>1367.4559999999999</v>
      </c>
      <c r="J2121">
        <v>1359.6510000000001</v>
      </c>
      <c r="K2121">
        <v>1391.5719999999999</v>
      </c>
      <c r="L2121">
        <v>1521.4749999999999</v>
      </c>
      <c r="M2121">
        <v>1709.31</v>
      </c>
      <c r="N2121">
        <v>1081.377</v>
      </c>
      <c r="O2121">
        <v>1502.883</v>
      </c>
      <c r="P2121">
        <v>8</v>
      </c>
    </row>
    <row r="2122" spans="1:16" x14ac:dyDescent="0.3">
      <c r="A2122" t="s">
        <v>2264</v>
      </c>
      <c r="B2122" t="s">
        <v>29</v>
      </c>
      <c r="C2122" t="s">
        <v>96</v>
      </c>
      <c r="D2122" t="s">
        <v>18</v>
      </c>
      <c r="E2122" t="s">
        <v>79</v>
      </c>
      <c r="F2122">
        <v>2285.6439999999998</v>
      </c>
      <c r="G2122">
        <v>2184.232</v>
      </c>
      <c r="H2122">
        <v>2037.6279999999999</v>
      </c>
      <c r="I2122">
        <v>2067.12</v>
      </c>
      <c r="J2122">
        <v>2126.098</v>
      </c>
      <c r="K2122">
        <v>1641.7239999999999</v>
      </c>
      <c r="L2122">
        <v>1623.1479999999999</v>
      </c>
      <c r="M2122">
        <v>1563.511</v>
      </c>
      <c r="N2122">
        <v>1164.932</v>
      </c>
      <c r="O2122">
        <v>1336.3050000000001</v>
      </c>
      <c r="P2122">
        <v>9</v>
      </c>
    </row>
    <row r="2123" spans="1:16" x14ac:dyDescent="0.3">
      <c r="A2123" t="s">
        <v>2265</v>
      </c>
      <c r="B2123" t="s">
        <v>39</v>
      </c>
      <c r="C2123" t="s">
        <v>96</v>
      </c>
      <c r="D2123" t="s">
        <v>18</v>
      </c>
      <c r="E2123" t="s">
        <v>79</v>
      </c>
      <c r="F2123">
        <v>1776.6389999999999</v>
      </c>
      <c r="G2123">
        <v>1660.9690000000001</v>
      </c>
      <c r="H2123">
        <v>1579.316</v>
      </c>
      <c r="I2123">
        <v>1821.394</v>
      </c>
      <c r="J2123">
        <v>1482.2470000000001</v>
      </c>
      <c r="K2123">
        <v>1423.819</v>
      </c>
      <c r="L2123">
        <v>1410.51</v>
      </c>
      <c r="M2123">
        <v>1366.6590000000001</v>
      </c>
      <c r="N2123">
        <v>1209.9469999999999</v>
      </c>
      <c r="O2123">
        <v>1322.45</v>
      </c>
      <c r="P2123">
        <v>10</v>
      </c>
    </row>
    <row r="2124" spans="1:16" x14ac:dyDescent="0.3">
      <c r="A2124" t="s">
        <v>2266</v>
      </c>
      <c r="B2124" t="s">
        <v>14</v>
      </c>
      <c r="C2124" t="s">
        <v>96</v>
      </c>
      <c r="D2124" t="s">
        <v>18</v>
      </c>
      <c r="E2124" t="s">
        <v>79</v>
      </c>
      <c r="F2124">
        <v>689.80200000000002</v>
      </c>
      <c r="G2124">
        <v>833.28200000000004</v>
      </c>
      <c r="H2124">
        <v>768.02300000000002</v>
      </c>
      <c r="I2124">
        <v>827.61900000000003</v>
      </c>
      <c r="J2124">
        <v>907.53399999999999</v>
      </c>
      <c r="K2124">
        <v>906.64200000000005</v>
      </c>
      <c r="L2124">
        <v>907.91300000000001</v>
      </c>
      <c r="M2124">
        <v>921.89599999999996</v>
      </c>
      <c r="N2124">
        <v>918.05200000000002</v>
      </c>
      <c r="O2124">
        <v>1119.8340000000001</v>
      </c>
      <c r="P2124">
        <v>11</v>
      </c>
    </row>
    <row r="2125" spans="1:16" x14ac:dyDescent="0.3">
      <c r="A2125" t="s">
        <v>2267</v>
      </c>
      <c r="B2125" t="s">
        <v>50</v>
      </c>
      <c r="C2125" t="s">
        <v>96</v>
      </c>
      <c r="D2125" t="s">
        <v>18</v>
      </c>
      <c r="E2125" t="s">
        <v>79</v>
      </c>
      <c r="F2125">
        <v>657.952</v>
      </c>
      <c r="G2125">
        <v>639.51700000000005</v>
      </c>
      <c r="H2125">
        <v>1493.88</v>
      </c>
      <c r="I2125">
        <v>1513.568</v>
      </c>
      <c r="J2125">
        <v>1696.856</v>
      </c>
      <c r="K2125">
        <v>1453.4670000000001</v>
      </c>
      <c r="L2125">
        <v>1415.8389999999999</v>
      </c>
      <c r="M2125">
        <v>1490.723</v>
      </c>
      <c r="N2125">
        <v>844.56799999999998</v>
      </c>
      <c r="O2125">
        <v>1099.671</v>
      </c>
      <c r="P2125">
        <v>12</v>
      </c>
    </row>
    <row r="2126" spans="1:16" x14ac:dyDescent="0.3">
      <c r="A2126" t="s">
        <v>2268</v>
      </c>
      <c r="B2126" t="s">
        <v>34</v>
      </c>
      <c r="C2126" t="s">
        <v>96</v>
      </c>
      <c r="D2126" t="s">
        <v>18</v>
      </c>
      <c r="E2126" t="s">
        <v>79</v>
      </c>
      <c r="F2126">
        <v>1344.4469999999999</v>
      </c>
      <c r="G2126">
        <v>1354.452</v>
      </c>
      <c r="H2126">
        <v>1475.056</v>
      </c>
      <c r="I2126">
        <v>1555.9459999999999</v>
      </c>
      <c r="J2126">
        <v>1679.598</v>
      </c>
      <c r="K2126">
        <v>1473.2829999999999</v>
      </c>
      <c r="L2126">
        <v>1553.4639999999999</v>
      </c>
      <c r="M2126">
        <v>1404.374</v>
      </c>
      <c r="N2126">
        <v>984.39800000000002</v>
      </c>
      <c r="O2126">
        <v>1099.201</v>
      </c>
      <c r="P2126">
        <v>13</v>
      </c>
    </row>
    <row r="2127" spans="1:16" x14ac:dyDescent="0.3">
      <c r="A2127" t="s">
        <v>2269</v>
      </c>
      <c r="B2127" t="s">
        <v>44</v>
      </c>
      <c r="C2127" t="s">
        <v>96</v>
      </c>
      <c r="D2127" t="s">
        <v>18</v>
      </c>
      <c r="E2127" t="s">
        <v>79</v>
      </c>
      <c r="F2127">
        <v>941.35299999999995</v>
      </c>
      <c r="G2127">
        <v>1005.688</v>
      </c>
      <c r="H2127">
        <v>1028.396</v>
      </c>
      <c r="I2127">
        <v>1084.527</v>
      </c>
      <c r="J2127">
        <v>1024.72</v>
      </c>
      <c r="K2127">
        <v>943.53899999999999</v>
      </c>
      <c r="L2127">
        <v>1007.972</v>
      </c>
      <c r="M2127">
        <v>898.03399999999999</v>
      </c>
      <c r="N2127">
        <v>835.60400000000004</v>
      </c>
      <c r="O2127">
        <v>866.48400000000004</v>
      </c>
      <c r="P2127">
        <v>14</v>
      </c>
    </row>
    <row r="2128" spans="1:16" x14ac:dyDescent="0.3">
      <c r="A2128" t="s">
        <v>2270</v>
      </c>
      <c r="B2128" t="s">
        <v>22</v>
      </c>
      <c r="C2128" t="s">
        <v>96</v>
      </c>
      <c r="D2128" t="s">
        <v>18</v>
      </c>
      <c r="E2128" t="s">
        <v>79</v>
      </c>
      <c r="F2128">
        <v>663.84699999999998</v>
      </c>
      <c r="G2128">
        <v>697.72500000000002</v>
      </c>
      <c r="H2128">
        <v>748.61800000000005</v>
      </c>
      <c r="I2128">
        <v>838.17399999999998</v>
      </c>
      <c r="J2128">
        <v>1002.997</v>
      </c>
      <c r="K2128">
        <v>910.94</v>
      </c>
      <c r="L2128">
        <v>942.86099999999999</v>
      </c>
      <c r="M2128">
        <v>911.76800000000003</v>
      </c>
      <c r="N2128">
        <v>787.77</v>
      </c>
      <c r="O2128">
        <v>748.03800000000001</v>
      </c>
      <c r="P2128">
        <v>15</v>
      </c>
    </row>
    <row r="2129" spans="1:16" x14ac:dyDescent="0.3">
      <c r="A2129" t="s">
        <v>2271</v>
      </c>
      <c r="B2129" t="s">
        <v>37</v>
      </c>
      <c r="C2129" t="s">
        <v>96</v>
      </c>
      <c r="D2129" t="s">
        <v>18</v>
      </c>
      <c r="E2129" t="s">
        <v>79</v>
      </c>
      <c r="F2129">
        <v>818.15099999999995</v>
      </c>
      <c r="G2129">
        <v>924.97400000000005</v>
      </c>
      <c r="H2129">
        <v>729.77700000000004</v>
      </c>
      <c r="I2129">
        <v>726.38400000000001</v>
      </c>
      <c r="J2129">
        <v>677.80399999999997</v>
      </c>
      <c r="K2129">
        <v>620.447</v>
      </c>
      <c r="L2129">
        <v>704.27499999999998</v>
      </c>
      <c r="M2129">
        <v>668.86500000000001</v>
      </c>
      <c r="N2129">
        <v>646.58399999999995</v>
      </c>
      <c r="O2129">
        <v>682.68600000000004</v>
      </c>
      <c r="P2129">
        <v>16</v>
      </c>
    </row>
    <row r="2130" spans="1:16" x14ac:dyDescent="0.3">
      <c r="A2130" t="s">
        <v>2272</v>
      </c>
      <c r="B2130" t="s">
        <v>36</v>
      </c>
      <c r="C2130" t="s">
        <v>96</v>
      </c>
      <c r="D2130" t="s">
        <v>18</v>
      </c>
      <c r="E2130" t="s">
        <v>79</v>
      </c>
      <c r="F2130">
        <v>572.15099999999995</v>
      </c>
      <c r="G2130">
        <v>584.01499999999999</v>
      </c>
      <c r="H2130">
        <v>572.23199999999997</v>
      </c>
      <c r="I2130">
        <v>574.60400000000004</v>
      </c>
      <c r="J2130">
        <v>643.61599999999999</v>
      </c>
      <c r="K2130">
        <v>576.78800000000001</v>
      </c>
      <c r="L2130">
        <v>607.71299999999997</v>
      </c>
      <c r="M2130">
        <v>645.05799999999999</v>
      </c>
      <c r="N2130">
        <v>623.46100000000001</v>
      </c>
      <c r="O2130">
        <v>658.43100000000004</v>
      </c>
      <c r="P2130">
        <v>17</v>
      </c>
    </row>
    <row r="2131" spans="1:16" x14ac:dyDescent="0.3">
      <c r="A2131" t="s">
        <v>2273</v>
      </c>
      <c r="B2131" t="s">
        <v>46</v>
      </c>
      <c r="C2131" t="s">
        <v>96</v>
      </c>
      <c r="D2131" t="s">
        <v>18</v>
      </c>
      <c r="E2131" t="s">
        <v>79</v>
      </c>
      <c r="F2131">
        <v>733.99199999999996</v>
      </c>
      <c r="G2131">
        <v>767.11099999999999</v>
      </c>
      <c r="H2131">
        <v>805.58199999999999</v>
      </c>
      <c r="I2131">
        <v>903.56600000000003</v>
      </c>
      <c r="J2131">
        <v>799.43600000000004</v>
      </c>
      <c r="K2131">
        <v>684.73900000000003</v>
      </c>
      <c r="L2131">
        <v>768.65800000000002</v>
      </c>
      <c r="M2131">
        <v>746.75</v>
      </c>
      <c r="N2131">
        <v>489.55700000000002</v>
      </c>
      <c r="O2131">
        <v>504.673</v>
      </c>
      <c r="P2131">
        <v>18</v>
      </c>
    </row>
    <row r="2132" spans="1:16" x14ac:dyDescent="0.3">
      <c r="A2132" t="s">
        <v>2274</v>
      </c>
      <c r="B2132" t="s">
        <v>48</v>
      </c>
      <c r="C2132" t="s">
        <v>96</v>
      </c>
      <c r="D2132" t="s">
        <v>18</v>
      </c>
      <c r="E2132" t="s">
        <v>79</v>
      </c>
      <c r="F2132">
        <v>671.86800000000005</v>
      </c>
      <c r="G2132">
        <v>595.56899999999996</v>
      </c>
      <c r="H2132">
        <v>445.27199999999999</v>
      </c>
      <c r="I2132">
        <v>361.53</v>
      </c>
      <c r="J2132">
        <v>452.35500000000002</v>
      </c>
      <c r="K2132">
        <v>393.26799999999997</v>
      </c>
      <c r="L2132">
        <v>406.86500000000001</v>
      </c>
      <c r="M2132">
        <v>433.20400000000001</v>
      </c>
      <c r="N2132">
        <v>393.06400000000002</v>
      </c>
      <c r="O2132">
        <v>418.64299999999997</v>
      </c>
      <c r="P2132">
        <v>19</v>
      </c>
    </row>
    <row r="2133" spans="1:16" x14ac:dyDescent="0.3">
      <c r="A2133" t="s">
        <v>2275</v>
      </c>
      <c r="B2133" t="s">
        <v>51</v>
      </c>
      <c r="C2133" t="s">
        <v>96</v>
      </c>
      <c r="D2133" t="s">
        <v>18</v>
      </c>
      <c r="E2133" t="s">
        <v>79</v>
      </c>
      <c r="F2133">
        <v>441.83199999999999</v>
      </c>
      <c r="G2133">
        <v>357.92599999999999</v>
      </c>
      <c r="H2133">
        <v>315.27199999999999</v>
      </c>
      <c r="I2133">
        <v>328.17200000000003</v>
      </c>
      <c r="J2133">
        <v>321.97500000000002</v>
      </c>
      <c r="K2133">
        <v>313.06400000000002</v>
      </c>
      <c r="L2133">
        <v>312.94099999999997</v>
      </c>
      <c r="M2133">
        <v>275.24299999999999</v>
      </c>
      <c r="N2133">
        <v>200.928</v>
      </c>
      <c r="O2133">
        <v>249.91800000000001</v>
      </c>
      <c r="P2133">
        <v>20</v>
      </c>
    </row>
    <row r="2134" spans="1:16" x14ac:dyDescent="0.3">
      <c r="A2134" t="s">
        <v>2276</v>
      </c>
      <c r="B2134" t="s">
        <v>52</v>
      </c>
      <c r="C2134" t="s">
        <v>96</v>
      </c>
      <c r="D2134" t="s">
        <v>18</v>
      </c>
      <c r="E2134" t="s">
        <v>79</v>
      </c>
      <c r="F2134">
        <v>406.53699999999998</v>
      </c>
      <c r="G2134">
        <v>410.57299999999998</v>
      </c>
      <c r="H2134">
        <v>416.30900000000003</v>
      </c>
      <c r="I2134">
        <v>448.03899999999999</v>
      </c>
      <c r="J2134">
        <v>422.54300000000001</v>
      </c>
      <c r="K2134">
        <v>352.14400000000001</v>
      </c>
      <c r="L2134">
        <v>395.48500000000001</v>
      </c>
      <c r="M2134">
        <v>349.41699999999997</v>
      </c>
      <c r="N2134">
        <v>201.851</v>
      </c>
      <c r="O2134">
        <v>230.13900000000001</v>
      </c>
      <c r="P2134">
        <v>21</v>
      </c>
    </row>
    <row r="2135" spans="1:16" x14ac:dyDescent="0.3">
      <c r="A2135" t="s">
        <v>2277</v>
      </c>
      <c r="B2135" t="s">
        <v>40</v>
      </c>
      <c r="C2135" t="s">
        <v>96</v>
      </c>
      <c r="D2135" t="s">
        <v>18</v>
      </c>
      <c r="E2135" t="s">
        <v>79</v>
      </c>
      <c r="F2135">
        <v>191.45500000000001</v>
      </c>
      <c r="G2135">
        <v>186.214</v>
      </c>
      <c r="H2135">
        <v>184.86199999999999</v>
      </c>
      <c r="I2135">
        <v>173.12700000000001</v>
      </c>
      <c r="J2135">
        <v>211.58600000000001</v>
      </c>
      <c r="K2135">
        <v>243.89599999999999</v>
      </c>
      <c r="L2135">
        <v>202.673</v>
      </c>
      <c r="M2135">
        <v>225.58099999999999</v>
      </c>
      <c r="N2135">
        <v>197.22399999999999</v>
      </c>
      <c r="O2135">
        <v>224.404</v>
      </c>
      <c r="P2135">
        <v>22</v>
      </c>
    </row>
    <row r="2136" spans="1:16" x14ac:dyDescent="0.3">
      <c r="A2136" t="s">
        <v>2278</v>
      </c>
      <c r="B2136" t="s">
        <v>45</v>
      </c>
      <c r="C2136" t="s">
        <v>96</v>
      </c>
      <c r="D2136" t="s">
        <v>18</v>
      </c>
      <c r="E2136" t="s">
        <v>79</v>
      </c>
      <c r="F2136">
        <v>147.791</v>
      </c>
      <c r="G2136">
        <v>133.69999999999999</v>
      </c>
      <c r="H2136">
        <v>137.43600000000001</v>
      </c>
      <c r="I2136">
        <v>154.09899999999999</v>
      </c>
      <c r="J2136">
        <v>191.34200000000001</v>
      </c>
      <c r="K2136">
        <v>192.77799999999999</v>
      </c>
      <c r="L2136">
        <v>204.86500000000001</v>
      </c>
      <c r="M2136">
        <v>208.75800000000001</v>
      </c>
      <c r="N2136">
        <v>153.68700000000001</v>
      </c>
      <c r="O2136">
        <v>173.57499999999999</v>
      </c>
      <c r="P2136">
        <v>23</v>
      </c>
    </row>
    <row r="2137" spans="1:16" x14ac:dyDescent="0.3">
      <c r="A2137" t="s">
        <v>2279</v>
      </c>
      <c r="B2137" t="s">
        <v>30</v>
      </c>
      <c r="C2137" t="s">
        <v>96</v>
      </c>
      <c r="D2137" t="s">
        <v>18</v>
      </c>
      <c r="E2137" t="s">
        <v>79</v>
      </c>
      <c r="F2137">
        <v>112.548</v>
      </c>
      <c r="G2137">
        <v>126.57899999999999</v>
      </c>
      <c r="H2137">
        <v>123.733</v>
      </c>
      <c r="I2137">
        <v>129.608</v>
      </c>
      <c r="J2137">
        <v>129.09700000000001</v>
      </c>
      <c r="K2137">
        <v>125.205</v>
      </c>
      <c r="L2137">
        <v>138.44999999999999</v>
      </c>
      <c r="M2137">
        <v>141.46199999999999</v>
      </c>
      <c r="N2137">
        <v>111.512</v>
      </c>
      <c r="O2137">
        <v>127.768</v>
      </c>
      <c r="P2137">
        <v>24</v>
      </c>
    </row>
    <row r="2138" spans="1:16" x14ac:dyDescent="0.3">
      <c r="A2138" t="s">
        <v>2280</v>
      </c>
      <c r="B2138" t="s">
        <v>32</v>
      </c>
      <c r="C2138" t="s">
        <v>96</v>
      </c>
      <c r="D2138" t="s">
        <v>18</v>
      </c>
      <c r="E2138" t="s">
        <v>79</v>
      </c>
      <c r="F2138">
        <v>100.88</v>
      </c>
      <c r="G2138">
        <v>105.72199999999999</v>
      </c>
      <c r="H2138">
        <v>112.79300000000001</v>
      </c>
      <c r="I2138">
        <v>110.24299999999999</v>
      </c>
      <c r="J2138">
        <v>117.38</v>
      </c>
      <c r="K2138">
        <v>98.765000000000001</v>
      </c>
      <c r="L2138">
        <v>100.486</v>
      </c>
      <c r="M2138">
        <v>105.289</v>
      </c>
      <c r="N2138">
        <v>98.165000000000006</v>
      </c>
      <c r="O2138">
        <v>119.593</v>
      </c>
      <c r="P2138">
        <v>25</v>
      </c>
    </row>
    <row r="2139" spans="1:16" x14ac:dyDescent="0.3">
      <c r="A2139" t="s">
        <v>2281</v>
      </c>
      <c r="B2139" t="s">
        <v>47</v>
      </c>
      <c r="C2139" t="s">
        <v>96</v>
      </c>
      <c r="D2139" t="s">
        <v>18</v>
      </c>
      <c r="E2139" t="s">
        <v>79</v>
      </c>
      <c r="F2139">
        <v>74.224000000000004</v>
      </c>
      <c r="G2139">
        <v>76.138999999999996</v>
      </c>
      <c r="H2139">
        <v>80.173000000000002</v>
      </c>
      <c r="I2139">
        <v>88.344999999999999</v>
      </c>
      <c r="J2139">
        <v>112.178</v>
      </c>
      <c r="K2139">
        <v>110.10899999999999</v>
      </c>
      <c r="L2139">
        <v>135.84899999999999</v>
      </c>
      <c r="M2139">
        <v>135.07</v>
      </c>
      <c r="N2139">
        <v>117.242</v>
      </c>
      <c r="O2139">
        <v>113.654</v>
      </c>
      <c r="P2139">
        <v>26</v>
      </c>
    </row>
    <row r="2140" spans="1:16" x14ac:dyDescent="0.3">
      <c r="A2140" t="s">
        <v>2282</v>
      </c>
      <c r="B2140" t="s">
        <v>27</v>
      </c>
      <c r="C2140" t="s">
        <v>96</v>
      </c>
      <c r="D2140" t="s">
        <v>18</v>
      </c>
      <c r="E2140" t="s">
        <v>79</v>
      </c>
      <c r="F2140">
        <v>90.480999999999995</v>
      </c>
      <c r="G2140">
        <v>77.5</v>
      </c>
      <c r="H2140">
        <v>81.376000000000005</v>
      </c>
      <c r="I2140">
        <v>88.974000000000004</v>
      </c>
      <c r="J2140">
        <v>111.218</v>
      </c>
      <c r="K2140">
        <v>103.928</v>
      </c>
      <c r="L2140">
        <v>105.337</v>
      </c>
      <c r="M2140">
        <v>96.287000000000006</v>
      </c>
      <c r="N2140">
        <v>81.569999999999993</v>
      </c>
      <c r="O2140">
        <v>85.932000000000002</v>
      </c>
      <c r="P2140">
        <v>27</v>
      </c>
    </row>
    <row r="2141" spans="1:16" x14ac:dyDescent="0.3">
      <c r="A2141" t="s">
        <v>2283</v>
      </c>
      <c r="B2141" t="s">
        <v>43</v>
      </c>
      <c r="C2141" t="s">
        <v>96</v>
      </c>
      <c r="D2141" t="s">
        <v>18</v>
      </c>
      <c r="E2141" t="s">
        <v>79</v>
      </c>
      <c r="F2141">
        <v>35.296999999999997</v>
      </c>
      <c r="G2141">
        <v>36.018999999999998</v>
      </c>
      <c r="H2141">
        <v>37.445</v>
      </c>
      <c r="I2141">
        <v>39.476999999999997</v>
      </c>
      <c r="J2141">
        <v>42.624000000000002</v>
      </c>
      <c r="K2141">
        <v>41.226999999999997</v>
      </c>
      <c r="L2141">
        <v>46.92</v>
      </c>
      <c r="M2141">
        <v>47.262999999999998</v>
      </c>
      <c r="N2141">
        <v>34.887999999999998</v>
      </c>
      <c r="O2141">
        <v>41.021999999999998</v>
      </c>
      <c r="P2141">
        <v>28</v>
      </c>
    </row>
    <row r="2142" spans="1:16" x14ac:dyDescent="0.3">
      <c r="A2142" t="s">
        <v>2284</v>
      </c>
      <c r="B2142" t="s">
        <v>26</v>
      </c>
      <c r="C2142" t="s">
        <v>96</v>
      </c>
      <c r="D2142" t="s">
        <v>18</v>
      </c>
      <c r="E2142" t="s">
        <v>79</v>
      </c>
      <c r="F2142">
        <v>21.077999999999999</v>
      </c>
      <c r="G2142">
        <v>20.082000000000001</v>
      </c>
      <c r="H2142">
        <v>22.259</v>
      </c>
      <c r="I2142">
        <v>29.254999999999999</v>
      </c>
      <c r="J2142">
        <v>30.178000000000001</v>
      </c>
      <c r="K2142">
        <v>30.93</v>
      </c>
      <c r="L2142">
        <v>29.085000000000001</v>
      </c>
      <c r="M2142">
        <v>27.219000000000001</v>
      </c>
      <c r="N2142">
        <v>23.321000000000002</v>
      </c>
      <c r="O2142">
        <v>25.763000000000002</v>
      </c>
      <c r="P2142">
        <v>29</v>
      </c>
    </row>
    <row r="2143" spans="1:16" x14ac:dyDescent="0.3">
      <c r="A2143" t="s">
        <v>2285</v>
      </c>
      <c r="B2143" t="s">
        <v>38</v>
      </c>
      <c r="C2143" t="s">
        <v>96</v>
      </c>
      <c r="D2143" t="s">
        <v>18</v>
      </c>
      <c r="E2143" t="s">
        <v>79</v>
      </c>
      <c r="F2143">
        <v>17.091000000000001</v>
      </c>
      <c r="G2143">
        <v>17.727</v>
      </c>
      <c r="H2143">
        <v>18.966999999999999</v>
      </c>
      <c r="I2143">
        <v>21.262</v>
      </c>
      <c r="J2143">
        <v>20.64</v>
      </c>
      <c r="K2143">
        <v>18.193000000000001</v>
      </c>
      <c r="L2143">
        <v>21.126999999999999</v>
      </c>
      <c r="M2143">
        <v>22.917000000000002</v>
      </c>
      <c r="N2143">
        <v>17.448</v>
      </c>
      <c r="O2143">
        <v>19.375</v>
      </c>
      <c r="P2143">
        <v>30</v>
      </c>
    </row>
    <row r="2144" spans="1:16" x14ac:dyDescent="0.3">
      <c r="A2144" t="s">
        <v>2286</v>
      </c>
      <c r="B2144" t="s">
        <v>24</v>
      </c>
      <c r="C2144" t="s">
        <v>96</v>
      </c>
      <c r="D2144" t="s">
        <v>18</v>
      </c>
      <c r="E2144" t="s">
        <v>79</v>
      </c>
      <c r="F2144">
        <v>17.863</v>
      </c>
      <c r="G2144">
        <v>15.081</v>
      </c>
      <c r="H2144">
        <v>16.661000000000001</v>
      </c>
      <c r="I2144">
        <v>16.053000000000001</v>
      </c>
      <c r="J2144">
        <v>13.835000000000001</v>
      </c>
      <c r="K2144">
        <v>12.728</v>
      </c>
      <c r="L2144">
        <v>14.138</v>
      </c>
      <c r="M2144">
        <v>16.835000000000001</v>
      </c>
      <c r="N2144">
        <v>11.907999999999999</v>
      </c>
      <c r="O2144">
        <v>13.382999999999999</v>
      </c>
      <c r="P2144">
        <v>31</v>
      </c>
    </row>
    <row r="2145" spans="1:16" x14ac:dyDescent="0.3">
      <c r="A2145" t="s">
        <v>2287</v>
      </c>
      <c r="B2145" t="s">
        <v>23</v>
      </c>
      <c r="C2145" t="s">
        <v>96</v>
      </c>
      <c r="D2145" t="s">
        <v>18</v>
      </c>
      <c r="E2145" t="s">
        <v>79</v>
      </c>
      <c r="F2145">
        <v>9.5969999999999995</v>
      </c>
      <c r="G2145">
        <v>9.3789999999999996</v>
      </c>
      <c r="H2145">
        <v>9.6080000000000005</v>
      </c>
      <c r="I2145">
        <v>11.071</v>
      </c>
      <c r="J2145">
        <v>12.414</v>
      </c>
      <c r="K2145">
        <v>10.494</v>
      </c>
      <c r="L2145">
        <v>11.644</v>
      </c>
      <c r="M2145">
        <v>12.768000000000001</v>
      </c>
      <c r="N2145">
        <v>11.738</v>
      </c>
      <c r="O2145">
        <v>10.826000000000001</v>
      </c>
      <c r="P2145">
        <v>32</v>
      </c>
    </row>
    <row r="2146" spans="1:16" x14ac:dyDescent="0.3">
      <c r="A2146" t="s">
        <v>2288</v>
      </c>
      <c r="B2146" t="s">
        <v>31</v>
      </c>
      <c r="C2146" t="s">
        <v>96</v>
      </c>
      <c r="D2146" t="s">
        <v>18</v>
      </c>
      <c r="E2146" t="s">
        <v>80</v>
      </c>
      <c r="F2146">
        <v>16762.793000000001</v>
      </c>
      <c r="G2146">
        <v>17191.899000000001</v>
      </c>
      <c r="H2146">
        <v>17195.839</v>
      </c>
      <c r="I2146">
        <v>17704.291000000001</v>
      </c>
      <c r="J2146">
        <v>17391.076000000001</v>
      </c>
      <c r="K2146">
        <v>17371.494999999999</v>
      </c>
      <c r="L2146">
        <v>17471.315999999999</v>
      </c>
      <c r="M2146">
        <v>16683.536</v>
      </c>
      <c r="N2146">
        <v>11549.49</v>
      </c>
      <c r="O2146">
        <v>13370.349</v>
      </c>
      <c r="P2146">
        <v>1</v>
      </c>
    </row>
    <row r="2147" spans="1:16" x14ac:dyDescent="0.3">
      <c r="A2147" t="s">
        <v>2289</v>
      </c>
      <c r="B2147" t="s">
        <v>35</v>
      </c>
      <c r="C2147" t="s">
        <v>96</v>
      </c>
      <c r="D2147" t="s">
        <v>18</v>
      </c>
      <c r="E2147" t="s">
        <v>80</v>
      </c>
      <c r="F2147">
        <v>7821.6030000000001</v>
      </c>
      <c r="G2147">
        <v>8900.2189999999991</v>
      </c>
      <c r="H2147">
        <v>9065.6380000000008</v>
      </c>
      <c r="I2147">
        <v>9370.2080000000005</v>
      </c>
      <c r="J2147">
        <v>8973.277</v>
      </c>
      <c r="K2147">
        <v>8987.0049999999992</v>
      </c>
      <c r="L2147">
        <v>9232.3279999999995</v>
      </c>
      <c r="M2147">
        <v>8987.8829999999998</v>
      </c>
      <c r="N2147">
        <v>6007.7060000000001</v>
      </c>
      <c r="O2147">
        <v>7966.9350000000004</v>
      </c>
      <c r="P2147">
        <v>2</v>
      </c>
    </row>
    <row r="2148" spans="1:16" x14ac:dyDescent="0.3">
      <c r="A2148" t="s">
        <v>2290</v>
      </c>
      <c r="B2148" t="s">
        <v>29</v>
      </c>
      <c r="C2148" t="s">
        <v>96</v>
      </c>
      <c r="D2148" t="s">
        <v>18</v>
      </c>
      <c r="E2148" t="s">
        <v>80</v>
      </c>
      <c r="F2148">
        <v>9253.5010000000002</v>
      </c>
      <c r="G2148">
        <v>9201.4930000000004</v>
      </c>
      <c r="H2148">
        <v>9267.7240000000002</v>
      </c>
      <c r="I2148">
        <v>9255.2749999999996</v>
      </c>
      <c r="J2148">
        <v>8820.5490000000009</v>
      </c>
      <c r="K2148">
        <v>9146.2209999999995</v>
      </c>
      <c r="L2148">
        <v>9333.8420000000006</v>
      </c>
      <c r="M2148">
        <v>8872.83</v>
      </c>
      <c r="N2148">
        <v>4442.3220000000001</v>
      </c>
      <c r="O2148">
        <v>6662.9139999999998</v>
      </c>
      <c r="P2148">
        <v>3</v>
      </c>
    </row>
    <row r="2149" spans="1:16" x14ac:dyDescent="0.3">
      <c r="A2149" t="s">
        <v>2291</v>
      </c>
      <c r="B2149" t="s">
        <v>41</v>
      </c>
      <c r="C2149" t="s">
        <v>96</v>
      </c>
      <c r="D2149" t="s">
        <v>18</v>
      </c>
      <c r="E2149" t="s">
        <v>80</v>
      </c>
      <c r="F2149">
        <v>4874.1840000000002</v>
      </c>
      <c r="G2149">
        <v>4742.4009999999998</v>
      </c>
      <c r="H2149">
        <v>4717.2489999999998</v>
      </c>
      <c r="I2149">
        <v>5006.8130000000001</v>
      </c>
      <c r="J2149">
        <v>5358.2650000000003</v>
      </c>
      <c r="K2149">
        <v>5483.9650000000001</v>
      </c>
      <c r="L2149">
        <v>5665.1809999999996</v>
      </c>
      <c r="M2149">
        <v>5511.2240000000002</v>
      </c>
      <c r="N2149">
        <v>3923.875</v>
      </c>
      <c r="O2149">
        <v>5217.7870000000003</v>
      </c>
      <c r="P2149">
        <v>4</v>
      </c>
    </row>
    <row r="2150" spans="1:16" x14ac:dyDescent="0.3">
      <c r="A2150" t="s">
        <v>2292</v>
      </c>
      <c r="B2150" t="s">
        <v>39</v>
      </c>
      <c r="C2150" t="s">
        <v>96</v>
      </c>
      <c r="D2150" t="s">
        <v>18</v>
      </c>
      <c r="E2150" t="s">
        <v>80</v>
      </c>
      <c r="F2150">
        <v>3943.2469999999998</v>
      </c>
      <c r="G2150">
        <v>4068.3209999999999</v>
      </c>
      <c r="H2150">
        <v>3986.2710000000002</v>
      </c>
      <c r="I2150">
        <v>5054.4489999999996</v>
      </c>
      <c r="J2150">
        <v>3850.8209999999999</v>
      </c>
      <c r="K2150">
        <v>4036.4720000000002</v>
      </c>
      <c r="L2150">
        <v>3932.0680000000002</v>
      </c>
      <c r="M2150">
        <v>3958.9540000000002</v>
      </c>
      <c r="N2150">
        <v>2684.74</v>
      </c>
      <c r="O2150">
        <v>3525.3620000000001</v>
      </c>
      <c r="P2150">
        <v>5</v>
      </c>
    </row>
    <row r="2151" spans="1:16" x14ac:dyDescent="0.3">
      <c r="A2151" t="s">
        <v>2293</v>
      </c>
      <c r="B2151" t="s">
        <v>25</v>
      </c>
      <c r="C2151" t="s">
        <v>96</v>
      </c>
      <c r="D2151" t="s">
        <v>18</v>
      </c>
      <c r="E2151" t="s">
        <v>80</v>
      </c>
      <c r="F2151">
        <v>4335.8890000000001</v>
      </c>
      <c r="G2151">
        <v>4277.25</v>
      </c>
      <c r="H2151">
        <v>4225</v>
      </c>
      <c r="I2151">
        <v>3964.67</v>
      </c>
      <c r="J2151">
        <v>3936.2429999999999</v>
      </c>
      <c r="K2151">
        <v>3930.5039999999999</v>
      </c>
      <c r="L2151">
        <v>4115.3239999999996</v>
      </c>
      <c r="M2151">
        <v>3866.6320000000001</v>
      </c>
      <c r="N2151">
        <v>3070.2350000000001</v>
      </c>
      <c r="O2151">
        <v>3510.6379999999999</v>
      </c>
      <c r="P2151">
        <v>6</v>
      </c>
    </row>
    <row r="2152" spans="1:16" x14ac:dyDescent="0.3">
      <c r="A2152" t="s">
        <v>2294</v>
      </c>
      <c r="B2152" t="s">
        <v>34</v>
      </c>
      <c r="C2152" t="s">
        <v>96</v>
      </c>
      <c r="D2152" t="s">
        <v>18</v>
      </c>
      <c r="E2152" t="s">
        <v>80</v>
      </c>
      <c r="F2152">
        <v>5503.4369999999999</v>
      </c>
      <c r="G2152">
        <v>5257.6289999999999</v>
      </c>
      <c r="H2152">
        <v>5223.9080000000004</v>
      </c>
      <c r="I2152">
        <v>5158.8530000000001</v>
      </c>
      <c r="J2152">
        <v>4602.46</v>
      </c>
      <c r="K2152">
        <v>4401.2420000000002</v>
      </c>
      <c r="L2152">
        <v>4266.8280000000004</v>
      </c>
      <c r="M2152">
        <v>3879.7730000000001</v>
      </c>
      <c r="N2152">
        <v>2489.2640000000001</v>
      </c>
      <c r="O2152">
        <v>2863.3580000000002</v>
      </c>
      <c r="P2152">
        <v>7</v>
      </c>
    </row>
    <row r="2153" spans="1:16" x14ac:dyDescent="0.3">
      <c r="A2153" t="s">
        <v>2295</v>
      </c>
      <c r="B2153" t="s">
        <v>30</v>
      </c>
      <c r="C2153" t="s">
        <v>96</v>
      </c>
      <c r="D2153" t="s">
        <v>18</v>
      </c>
      <c r="E2153" t="s">
        <v>80</v>
      </c>
      <c r="F2153">
        <v>2361.9299999999998</v>
      </c>
      <c r="G2153">
        <v>2614.7399999999998</v>
      </c>
      <c r="H2153">
        <v>2524.1610000000001</v>
      </c>
      <c r="I2153">
        <v>2777.2370000000001</v>
      </c>
      <c r="J2153">
        <v>3114.9229999999998</v>
      </c>
      <c r="K2153">
        <v>3344.2289999999998</v>
      </c>
      <c r="L2153">
        <v>3414.6379999999999</v>
      </c>
      <c r="M2153">
        <v>3729.386</v>
      </c>
      <c r="N2153">
        <v>2435.9549999999999</v>
      </c>
      <c r="O2153">
        <v>2735.9679999999998</v>
      </c>
      <c r="P2153">
        <v>8</v>
      </c>
    </row>
    <row r="2154" spans="1:16" x14ac:dyDescent="0.3">
      <c r="A2154" t="s">
        <v>2296</v>
      </c>
      <c r="B2154" t="s">
        <v>42</v>
      </c>
      <c r="C2154" t="s">
        <v>96</v>
      </c>
      <c r="D2154" t="s">
        <v>18</v>
      </c>
      <c r="E2154" t="s">
        <v>80</v>
      </c>
      <c r="F2154">
        <v>2017.4870000000001</v>
      </c>
      <c r="G2154">
        <v>2035.367</v>
      </c>
      <c r="H2154">
        <v>2130.402</v>
      </c>
      <c r="I2154">
        <v>2360.9290000000001</v>
      </c>
      <c r="J2154">
        <v>2627.5940000000001</v>
      </c>
      <c r="K2154">
        <v>2848.777</v>
      </c>
      <c r="L2154">
        <v>3082.61</v>
      </c>
      <c r="M2154">
        <v>2926.9279999999999</v>
      </c>
      <c r="N2154">
        <v>1967.9269999999999</v>
      </c>
      <c r="O2154">
        <v>2454.4569999999999</v>
      </c>
      <c r="P2154">
        <v>9</v>
      </c>
    </row>
    <row r="2155" spans="1:16" x14ac:dyDescent="0.3">
      <c r="A2155" t="s">
        <v>2297</v>
      </c>
      <c r="B2155" t="s">
        <v>33</v>
      </c>
      <c r="C2155" t="s">
        <v>96</v>
      </c>
      <c r="D2155" t="s">
        <v>18</v>
      </c>
      <c r="E2155" t="s">
        <v>80</v>
      </c>
      <c r="F2155">
        <v>1917.4349999999999</v>
      </c>
      <c r="G2155">
        <v>2127.913</v>
      </c>
      <c r="H2155">
        <v>2299.0450000000001</v>
      </c>
      <c r="I2155">
        <v>2562.0479999999998</v>
      </c>
      <c r="J2155">
        <v>2671.6669999999999</v>
      </c>
      <c r="K2155">
        <v>3067.6149999999998</v>
      </c>
      <c r="L2155">
        <v>3137.4450000000002</v>
      </c>
      <c r="M2155">
        <v>2948.53</v>
      </c>
      <c r="N2155">
        <v>1770.576</v>
      </c>
      <c r="O2155">
        <v>2315.89</v>
      </c>
      <c r="P2155">
        <v>10</v>
      </c>
    </row>
    <row r="2156" spans="1:16" x14ac:dyDescent="0.3">
      <c r="A2156" t="s">
        <v>2298</v>
      </c>
      <c r="B2156" t="s">
        <v>14</v>
      </c>
      <c r="C2156" t="s">
        <v>96</v>
      </c>
      <c r="D2156" t="s">
        <v>18</v>
      </c>
      <c r="E2156" t="s">
        <v>80</v>
      </c>
      <c r="F2156">
        <v>2112.8359999999998</v>
      </c>
      <c r="G2156">
        <v>2053.873</v>
      </c>
      <c r="H2156">
        <v>2053.9029999999998</v>
      </c>
      <c r="I2156">
        <v>2047.989</v>
      </c>
      <c r="J2156">
        <v>2102.672</v>
      </c>
      <c r="K2156">
        <v>2031.681</v>
      </c>
      <c r="L2156">
        <v>2039.7560000000001</v>
      </c>
      <c r="M2156">
        <v>1939.29</v>
      </c>
      <c r="N2156">
        <v>1469.652</v>
      </c>
      <c r="O2156">
        <v>1702.4880000000001</v>
      </c>
      <c r="P2156">
        <v>11</v>
      </c>
    </row>
    <row r="2157" spans="1:16" x14ac:dyDescent="0.3">
      <c r="A2157" t="s">
        <v>2299</v>
      </c>
      <c r="B2157" t="s">
        <v>50</v>
      </c>
      <c r="C2157" t="s">
        <v>96</v>
      </c>
      <c r="D2157" t="s">
        <v>18</v>
      </c>
      <c r="E2157" t="s">
        <v>80</v>
      </c>
      <c r="F2157">
        <v>2315.7939999999999</v>
      </c>
      <c r="G2157">
        <v>2212.7330000000002</v>
      </c>
      <c r="H2157">
        <v>2082.1590000000001</v>
      </c>
      <c r="I2157">
        <v>2074.3029999999999</v>
      </c>
      <c r="J2157">
        <v>2176.5239999999999</v>
      </c>
      <c r="K2157">
        <v>1800.7339999999999</v>
      </c>
      <c r="L2157">
        <v>1745.2570000000001</v>
      </c>
      <c r="M2157">
        <v>1908.155</v>
      </c>
      <c r="N2157">
        <v>1298.0029999999999</v>
      </c>
      <c r="O2157">
        <v>1649.482</v>
      </c>
      <c r="P2157">
        <v>12</v>
      </c>
    </row>
    <row r="2158" spans="1:16" x14ac:dyDescent="0.3">
      <c r="A2158" t="s">
        <v>2300</v>
      </c>
      <c r="B2158" t="s">
        <v>22</v>
      </c>
      <c r="C2158" t="s">
        <v>96</v>
      </c>
      <c r="D2158" t="s">
        <v>18</v>
      </c>
      <c r="E2158" t="s">
        <v>80</v>
      </c>
      <c r="F2158">
        <v>1837.598</v>
      </c>
      <c r="G2158">
        <v>1827.672</v>
      </c>
      <c r="H2158">
        <v>1980.2739999999999</v>
      </c>
      <c r="I2158">
        <v>1850.827</v>
      </c>
      <c r="J2158">
        <v>2292.893</v>
      </c>
      <c r="K2158">
        <v>2139.91</v>
      </c>
      <c r="L2158">
        <v>2113.25</v>
      </c>
      <c r="M2158">
        <v>2052.471</v>
      </c>
      <c r="N2158">
        <v>1463.154</v>
      </c>
      <c r="O2158">
        <v>1584.9690000000001</v>
      </c>
      <c r="P2158">
        <v>13</v>
      </c>
    </row>
    <row r="2159" spans="1:16" x14ac:dyDescent="0.3">
      <c r="A2159" t="s">
        <v>2301</v>
      </c>
      <c r="B2159" t="s">
        <v>51</v>
      </c>
      <c r="C2159" t="s">
        <v>96</v>
      </c>
      <c r="D2159" t="s">
        <v>18</v>
      </c>
      <c r="E2159" t="s">
        <v>80</v>
      </c>
      <c r="F2159">
        <v>1910.5709999999999</v>
      </c>
      <c r="G2159">
        <v>1990.4839999999999</v>
      </c>
      <c r="H2159">
        <v>2094.9749999999999</v>
      </c>
      <c r="I2159">
        <v>2051.2550000000001</v>
      </c>
      <c r="J2159">
        <v>2064.752</v>
      </c>
      <c r="K2159">
        <v>2042.2</v>
      </c>
      <c r="L2159">
        <v>2072.2150000000001</v>
      </c>
      <c r="M2159">
        <v>1994.5050000000001</v>
      </c>
      <c r="N2159">
        <v>1423.896</v>
      </c>
      <c r="O2159">
        <v>1548.789</v>
      </c>
      <c r="P2159">
        <v>14</v>
      </c>
    </row>
    <row r="2160" spans="1:16" x14ac:dyDescent="0.3">
      <c r="A2160" t="s">
        <v>2302</v>
      </c>
      <c r="B2160" t="s">
        <v>28</v>
      </c>
      <c r="C2160" t="s">
        <v>96</v>
      </c>
      <c r="D2160" t="s">
        <v>18</v>
      </c>
      <c r="E2160" t="s">
        <v>80</v>
      </c>
      <c r="F2160">
        <v>2475.8470000000002</v>
      </c>
      <c r="G2160">
        <v>2522.7510000000002</v>
      </c>
      <c r="H2160">
        <v>2447.6579999999999</v>
      </c>
      <c r="I2160">
        <v>2520.4189999999999</v>
      </c>
      <c r="J2160">
        <v>2440.1080000000002</v>
      </c>
      <c r="K2160">
        <v>2562.83</v>
      </c>
      <c r="L2160">
        <v>2285.8580000000002</v>
      </c>
      <c r="M2160">
        <v>1619.636</v>
      </c>
      <c r="N2160">
        <v>1120.5989999999999</v>
      </c>
      <c r="O2160">
        <v>1379.155</v>
      </c>
      <c r="P2160">
        <v>15</v>
      </c>
    </row>
    <row r="2161" spans="1:16" x14ac:dyDescent="0.3">
      <c r="A2161" t="s">
        <v>2303</v>
      </c>
      <c r="B2161" t="s">
        <v>48</v>
      </c>
      <c r="C2161" t="s">
        <v>96</v>
      </c>
      <c r="D2161" t="s">
        <v>18</v>
      </c>
      <c r="E2161" t="s">
        <v>80</v>
      </c>
      <c r="F2161">
        <v>1156.704</v>
      </c>
      <c r="G2161">
        <v>1069.1759999999999</v>
      </c>
      <c r="H2161">
        <v>1029.298</v>
      </c>
      <c r="I2161">
        <v>1204.8779999999999</v>
      </c>
      <c r="J2161">
        <v>1461.0139999999999</v>
      </c>
      <c r="K2161">
        <v>1252.6410000000001</v>
      </c>
      <c r="L2161">
        <v>1265.818</v>
      </c>
      <c r="M2161">
        <v>1328.4459999999999</v>
      </c>
      <c r="N2161">
        <v>983.98400000000004</v>
      </c>
      <c r="O2161">
        <v>1132.5889999999999</v>
      </c>
      <c r="P2161">
        <v>16</v>
      </c>
    </row>
    <row r="2162" spans="1:16" x14ac:dyDescent="0.3">
      <c r="A2162" t="s">
        <v>2304</v>
      </c>
      <c r="B2162" t="s">
        <v>44</v>
      </c>
      <c r="C2162" t="s">
        <v>96</v>
      </c>
      <c r="D2162" t="s">
        <v>18</v>
      </c>
      <c r="E2162" t="s">
        <v>80</v>
      </c>
      <c r="F2162">
        <v>1003.24</v>
      </c>
      <c r="G2162">
        <v>1102.202</v>
      </c>
      <c r="H2162">
        <v>1271.3610000000001</v>
      </c>
      <c r="I2162">
        <v>1248.81</v>
      </c>
      <c r="J2162">
        <v>1089.722</v>
      </c>
      <c r="K2162">
        <v>946.399</v>
      </c>
      <c r="L2162">
        <v>1003.803</v>
      </c>
      <c r="M2162">
        <v>1125.6030000000001</v>
      </c>
      <c r="N2162">
        <v>779.58399999999995</v>
      </c>
      <c r="O2162">
        <v>951.45799999999997</v>
      </c>
      <c r="P2162">
        <v>17</v>
      </c>
    </row>
    <row r="2163" spans="1:16" x14ac:dyDescent="0.3">
      <c r="A2163" t="s">
        <v>2305</v>
      </c>
      <c r="B2163" t="s">
        <v>46</v>
      </c>
      <c r="C2163" t="s">
        <v>96</v>
      </c>
      <c r="D2163" t="s">
        <v>18</v>
      </c>
      <c r="E2163" t="s">
        <v>80</v>
      </c>
      <c r="F2163">
        <v>1946.173</v>
      </c>
      <c r="G2163">
        <v>1855.0630000000001</v>
      </c>
      <c r="H2163">
        <v>2025.07</v>
      </c>
      <c r="I2163">
        <v>2067.4929999999999</v>
      </c>
      <c r="J2163">
        <v>1961.3989999999999</v>
      </c>
      <c r="K2163">
        <v>1782.85</v>
      </c>
      <c r="L2163">
        <v>1615.0429999999999</v>
      </c>
      <c r="M2163">
        <v>1566.144</v>
      </c>
      <c r="N2163">
        <v>902.27800000000002</v>
      </c>
      <c r="O2163">
        <v>923.12900000000002</v>
      </c>
      <c r="P2163">
        <v>18</v>
      </c>
    </row>
    <row r="2164" spans="1:16" x14ac:dyDescent="0.3">
      <c r="A2164" t="s">
        <v>2306</v>
      </c>
      <c r="B2164" t="s">
        <v>49</v>
      </c>
      <c r="C2164" t="s">
        <v>96</v>
      </c>
      <c r="D2164" t="s">
        <v>18</v>
      </c>
      <c r="E2164" t="s">
        <v>80</v>
      </c>
      <c r="F2164">
        <v>1196.0899999999999</v>
      </c>
      <c r="G2164">
        <v>1245.787</v>
      </c>
      <c r="H2164">
        <v>1185.3699999999999</v>
      </c>
      <c r="I2164">
        <v>1212.1279999999999</v>
      </c>
      <c r="J2164">
        <v>1171.146</v>
      </c>
      <c r="K2164">
        <v>1131.9290000000001</v>
      </c>
      <c r="L2164">
        <v>1152.454</v>
      </c>
      <c r="M2164">
        <v>1139.1769999999999</v>
      </c>
      <c r="N2164">
        <v>949.95899999999995</v>
      </c>
      <c r="O2164">
        <v>915.59500000000003</v>
      </c>
      <c r="P2164">
        <v>19</v>
      </c>
    </row>
    <row r="2165" spans="1:16" x14ac:dyDescent="0.3">
      <c r="A2165" t="s">
        <v>2307</v>
      </c>
      <c r="B2165" t="s">
        <v>24</v>
      </c>
      <c r="C2165" t="s">
        <v>96</v>
      </c>
      <c r="D2165" t="s">
        <v>18</v>
      </c>
      <c r="E2165" t="s">
        <v>80</v>
      </c>
      <c r="F2165">
        <v>794.63</v>
      </c>
      <c r="G2165">
        <v>901.70500000000004</v>
      </c>
      <c r="H2165">
        <v>918.375</v>
      </c>
      <c r="I2165">
        <v>830.803</v>
      </c>
      <c r="J2165">
        <v>703.428</v>
      </c>
      <c r="K2165">
        <v>682.88</v>
      </c>
      <c r="L2165">
        <v>696.16399999999999</v>
      </c>
      <c r="M2165">
        <v>728.02200000000005</v>
      </c>
      <c r="N2165">
        <v>665.23400000000004</v>
      </c>
      <c r="O2165">
        <v>662.774</v>
      </c>
      <c r="P2165">
        <v>20</v>
      </c>
    </row>
    <row r="2166" spans="1:16" x14ac:dyDescent="0.3">
      <c r="A2166" t="s">
        <v>2308</v>
      </c>
      <c r="B2166" t="s">
        <v>36</v>
      </c>
      <c r="C2166" t="s">
        <v>96</v>
      </c>
      <c r="D2166" t="s">
        <v>18</v>
      </c>
      <c r="E2166" t="s">
        <v>80</v>
      </c>
      <c r="F2166">
        <v>796.96799999999996</v>
      </c>
      <c r="G2166">
        <v>826.72400000000005</v>
      </c>
      <c r="H2166">
        <v>876.59699999999998</v>
      </c>
      <c r="I2166">
        <v>838.46799999999996</v>
      </c>
      <c r="J2166">
        <v>883.65700000000004</v>
      </c>
      <c r="K2166">
        <v>718.31200000000001</v>
      </c>
      <c r="L2166">
        <v>688.97400000000005</v>
      </c>
      <c r="M2166">
        <v>710.95899999999995</v>
      </c>
      <c r="N2166">
        <v>520.58199999999999</v>
      </c>
      <c r="O2166">
        <v>536.80799999999999</v>
      </c>
      <c r="P2166">
        <v>21</v>
      </c>
    </row>
    <row r="2167" spans="1:16" x14ac:dyDescent="0.3">
      <c r="A2167" t="s">
        <v>2309</v>
      </c>
      <c r="B2167" t="s">
        <v>37</v>
      </c>
      <c r="C2167" t="s">
        <v>96</v>
      </c>
      <c r="D2167" t="s">
        <v>18</v>
      </c>
      <c r="E2167" t="s">
        <v>80</v>
      </c>
      <c r="F2167">
        <v>616.34</v>
      </c>
      <c r="G2167">
        <v>687.06299999999999</v>
      </c>
      <c r="H2167">
        <v>700.07100000000003</v>
      </c>
      <c r="I2167">
        <v>741.62599999999998</v>
      </c>
      <c r="J2167">
        <v>636.03200000000004</v>
      </c>
      <c r="K2167">
        <v>628.66</v>
      </c>
      <c r="L2167">
        <v>613.91</v>
      </c>
      <c r="M2167">
        <v>543.41200000000003</v>
      </c>
      <c r="N2167">
        <v>341.59800000000001</v>
      </c>
      <c r="O2167">
        <v>449.40899999999999</v>
      </c>
      <c r="P2167">
        <v>22</v>
      </c>
    </row>
    <row r="2168" spans="1:16" x14ac:dyDescent="0.3">
      <c r="A2168" t="s">
        <v>2310</v>
      </c>
      <c r="B2168" t="s">
        <v>47</v>
      </c>
      <c r="C2168" t="s">
        <v>96</v>
      </c>
      <c r="D2168" t="s">
        <v>18</v>
      </c>
      <c r="E2168" t="s">
        <v>80</v>
      </c>
      <c r="F2168">
        <v>283.476</v>
      </c>
      <c r="G2168">
        <v>291.35700000000003</v>
      </c>
      <c r="H2168">
        <v>298.334</v>
      </c>
      <c r="I2168">
        <v>317.26900000000001</v>
      </c>
      <c r="J2168">
        <v>412.29300000000001</v>
      </c>
      <c r="K2168">
        <v>473.21699999999998</v>
      </c>
      <c r="L2168">
        <v>510.17399999999998</v>
      </c>
      <c r="M2168">
        <v>503.85500000000002</v>
      </c>
      <c r="N2168">
        <v>351.02600000000001</v>
      </c>
      <c r="O2168">
        <v>399.67899999999997</v>
      </c>
      <c r="P2168">
        <v>23</v>
      </c>
    </row>
    <row r="2169" spans="1:16" x14ac:dyDescent="0.3">
      <c r="A2169" t="s">
        <v>2311</v>
      </c>
      <c r="B2169" t="s">
        <v>40</v>
      </c>
      <c r="C2169" t="s">
        <v>96</v>
      </c>
      <c r="D2169" t="s">
        <v>18</v>
      </c>
      <c r="E2169" t="s">
        <v>80</v>
      </c>
      <c r="F2169">
        <v>525.82500000000005</v>
      </c>
      <c r="G2169">
        <v>494.40199999999999</v>
      </c>
      <c r="H2169">
        <v>395.11</v>
      </c>
      <c r="I2169">
        <v>391.38099999999997</v>
      </c>
      <c r="J2169">
        <v>436.52199999999999</v>
      </c>
      <c r="K2169">
        <v>442.75900000000001</v>
      </c>
      <c r="L2169">
        <v>450.05799999999999</v>
      </c>
      <c r="M2169">
        <v>506.03800000000001</v>
      </c>
      <c r="N2169">
        <v>319.36099999999999</v>
      </c>
      <c r="O2169">
        <v>387.18099999999998</v>
      </c>
      <c r="P2169">
        <v>24</v>
      </c>
    </row>
    <row r="2170" spans="1:16" x14ac:dyDescent="0.3">
      <c r="A2170" t="s">
        <v>2312</v>
      </c>
      <c r="B2170" t="s">
        <v>45</v>
      </c>
      <c r="C2170" t="s">
        <v>96</v>
      </c>
      <c r="D2170" t="s">
        <v>18</v>
      </c>
      <c r="E2170" t="s">
        <v>80</v>
      </c>
      <c r="F2170">
        <v>373.964</v>
      </c>
      <c r="G2170">
        <v>381.39800000000002</v>
      </c>
      <c r="H2170">
        <v>393.19200000000001</v>
      </c>
      <c r="I2170">
        <v>406.22300000000001</v>
      </c>
      <c r="J2170">
        <v>428.18799999999999</v>
      </c>
      <c r="K2170">
        <v>444.84399999999999</v>
      </c>
      <c r="L2170">
        <v>421.548</v>
      </c>
      <c r="M2170">
        <v>409.19400000000002</v>
      </c>
      <c r="N2170">
        <v>256.26900000000001</v>
      </c>
      <c r="O2170">
        <v>330.50400000000002</v>
      </c>
      <c r="P2170">
        <v>25</v>
      </c>
    </row>
    <row r="2171" spans="1:16" x14ac:dyDescent="0.3">
      <c r="A2171" t="s">
        <v>2313</v>
      </c>
      <c r="B2171" t="s">
        <v>27</v>
      </c>
      <c r="C2171" t="s">
        <v>96</v>
      </c>
      <c r="D2171" t="s">
        <v>18</v>
      </c>
      <c r="E2171" t="s">
        <v>80</v>
      </c>
      <c r="F2171">
        <v>292.822</v>
      </c>
      <c r="G2171">
        <v>309.03300000000002</v>
      </c>
      <c r="H2171">
        <v>339.60500000000002</v>
      </c>
      <c r="I2171">
        <v>340.65800000000002</v>
      </c>
      <c r="J2171">
        <v>409.19</v>
      </c>
      <c r="K2171">
        <v>440.58300000000003</v>
      </c>
      <c r="L2171">
        <v>400.767</v>
      </c>
      <c r="M2171">
        <v>340.185</v>
      </c>
      <c r="N2171">
        <v>213.041</v>
      </c>
      <c r="O2171">
        <v>290.68299999999999</v>
      </c>
      <c r="P2171">
        <v>26</v>
      </c>
    </row>
    <row r="2172" spans="1:16" x14ac:dyDescent="0.3">
      <c r="A2172" t="s">
        <v>2314</v>
      </c>
      <c r="B2172" t="s">
        <v>32</v>
      </c>
      <c r="C2172" t="s">
        <v>96</v>
      </c>
      <c r="D2172" t="s">
        <v>18</v>
      </c>
      <c r="E2172" t="s">
        <v>80</v>
      </c>
      <c r="F2172">
        <v>214.51400000000001</v>
      </c>
      <c r="G2172">
        <v>214.94800000000001</v>
      </c>
      <c r="H2172">
        <v>210.21700000000001</v>
      </c>
      <c r="I2172">
        <v>198.34100000000001</v>
      </c>
      <c r="J2172">
        <v>211.65799999999999</v>
      </c>
      <c r="K2172">
        <v>195.24700000000001</v>
      </c>
      <c r="L2172">
        <v>205.15799999999999</v>
      </c>
      <c r="M2172">
        <v>209.21199999999999</v>
      </c>
      <c r="N2172">
        <v>131.886</v>
      </c>
      <c r="O2172">
        <v>158.49299999999999</v>
      </c>
      <c r="P2172">
        <v>27</v>
      </c>
    </row>
    <row r="2173" spans="1:16" x14ac:dyDescent="0.3">
      <c r="A2173" t="s">
        <v>2315</v>
      </c>
      <c r="B2173" t="s">
        <v>52</v>
      </c>
      <c r="C2173" t="s">
        <v>96</v>
      </c>
      <c r="D2173" t="s">
        <v>18</v>
      </c>
      <c r="E2173" t="s">
        <v>80</v>
      </c>
      <c r="F2173">
        <v>226.62299999999999</v>
      </c>
      <c r="G2173">
        <v>205.35900000000001</v>
      </c>
      <c r="H2173">
        <v>203.63399999999999</v>
      </c>
      <c r="I2173">
        <v>190.05199999999999</v>
      </c>
      <c r="J2173">
        <v>175.67699999999999</v>
      </c>
      <c r="K2173">
        <v>189.76</v>
      </c>
      <c r="L2173">
        <v>172.76</v>
      </c>
      <c r="M2173">
        <v>175.49199999999999</v>
      </c>
      <c r="N2173">
        <v>121.833</v>
      </c>
      <c r="O2173">
        <v>158.1</v>
      </c>
      <c r="P2173">
        <v>28</v>
      </c>
    </row>
    <row r="2174" spans="1:16" x14ac:dyDescent="0.3">
      <c r="A2174" t="s">
        <v>2316</v>
      </c>
      <c r="B2174" t="s">
        <v>43</v>
      </c>
      <c r="C2174" t="s">
        <v>96</v>
      </c>
      <c r="D2174" t="s">
        <v>18</v>
      </c>
      <c r="E2174" t="s">
        <v>80</v>
      </c>
      <c r="F2174">
        <v>90.299000000000007</v>
      </c>
      <c r="G2174">
        <v>91.715999999999994</v>
      </c>
      <c r="H2174">
        <v>90.114000000000004</v>
      </c>
      <c r="I2174">
        <v>88.972999999999999</v>
      </c>
      <c r="J2174">
        <v>109.122</v>
      </c>
      <c r="K2174">
        <v>126</v>
      </c>
      <c r="L2174">
        <v>135.988</v>
      </c>
      <c r="M2174">
        <v>141.34200000000001</v>
      </c>
      <c r="N2174">
        <v>85.606999999999999</v>
      </c>
      <c r="O2174">
        <v>111.38800000000001</v>
      </c>
      <c r="P2174">
        <v>29</v>
      </c>
    </row>
    <row r="2175" spans="1:16" x14ac:dyDescent="0.3">
      <c r="A2175" t="s">
        <v>2317</v>
      </c>
      <c r="B2175" t="s">
        <v>38</v>
      </c>
      <c r="C2175" t="s">
        <v>96</v>
      </c>
      <c r="D2175" t="s">
        <v>18</v>
      </c>
      <c r="E2175" t="s">
        <v>80</v>
      </c>
      <c r="F2175">
        <v>68.013999999999996</v>
      </c>
      <c r="G2175">
        <v>69.262</v>
      </c>
      <c r="H2175">
        <v>72.02</v>
      </c>
      <c r="I2175">
        <v>79.453999999999994</v>
      </c>
      <c r="J2175">
        <v>76.533000000000001</v>
      </c>
      <c r="K2175">
        <v>80.278999999999996</v>
      </c>
      <c r="L2175">
        <v>83.116</v>
      </c>
      <c r="M2175">
        <v>92.343000000000004</v>
      </c>
      <c r="N2175">
        <v>60.999000000000002</v>
      </c>
      <c r="O2175">
        <v>77.465000000000003</v>
      </c>
      <c r="P2175">
        <v>30</v>
      </c>
    </row>
    <row r="2176" spans="1:16" x14ac:dyDescent="0.3">
      <c r="A2176" t="s">
        <v>2318</v>
      </c>
      <c r="B2176" t="s">
        <v>26</v>
      </c>
      <c r="C2176" t="s">
        <v>96</v>
      </c>
      <c r="D2176" t="s">
        <v>18</v>
      </c>
      <c r="E2176" t="s">
        <v>80</v>
      </c>
      <c r="F2176">
        <v>70.254000000000005</v>
      </c>
      <c r="G2176">
        <v>73.296999999999997</v>
      </c>
      <c r="H2176">
        <v>65.298000000000002</v>
      </c>
      <c r="I2176">
        <v>62.328000000000003</v>
      </c>
      <c r="J2176">
        <v>66.912000000000006</v>
      </c>
      <c r="K2176">
        <v>76.588999999999999</v>
      </c>
      <c r="L2176">
        <v>70.045000000000002</v>
      </c>
      <c r="M2176">
        <v>71.626999999999995</v>
      </c>
      <c r="N2176">
        <v>48.314</v>
      </c>
      <c r="O2176">
        <v>60.844999999999999</v>
      </c>
      <c r="P2176">
        <v>31</v>
      </c>
    </row>
    <row r="2177" spans="1:16" x14ac:dyDescent="0.3">
      <c r="A2177" t="s">
        <v>2319</v>
      </c>
      <c r="B2177" t="s">
        <v>23</v>
      </c>
      <c r="C2177" t="s">
        <v>96</v>
      </c>
      <c r="D2177" t="s">
        <v>18</v>
      </c>
      <c r="E2177" t="s">
        <v>80</v>
      </c>
      <c r="F2177">
        <v>35.027999999999999</v>
      </c>
      <c r="G2177">
        <v>34.719000000000001</v>
      </c>
      <c r="H2177">
        <v>34.494999999999997</v>
      </c>
      <c r="I2177">
        <v>38.082999999999998</v>
      </c>
      <c r="J2177">
        <v>41.616</v>
      </c>
      <c r="K2177">
        <v>41.607999999999997</v>
      </c>
      <c r="L2177">
        <v>41.732999999999997</v>
      </c>
      <c r="M2177">
        <v>44.561999999999998</v>
      </c>
      <c r="N2177">
        <v>30.681000000000001</v>
      </c>
      <c r="O2177">
        <v>33.406999999999996</v>
      </c>
      <c r="P2177">
        <v>32</v>
      </c>
    </row>
    <row r="2178" spans="1:16" x14ac:dyDescent="0.3">
      <c r="A2178" t="s">
        <v>2320</v>
      </c>
      <c r="B2178" t="s">
        <v>30</v>
      </c>
      <c r="C2178" t="s">
        <v>96</v>
      </c>
      <c r="D2178" t="s">
        <v>18</v>
      </c>
      <c r="E2178" t="s">
        <v>81</v>
      </c>
      <c r="F2178">
        <v>6771.9780000000001</v>
      </c>
      <c r="G2178">
        <v>6010.08</v>
      </c>
      <c r="H2178">
        <v>5687.808</v>
      </c>
      <c r="I2178">
        <v>6056.8320000000003</v>
      </c>
      <c r="J2178">
        <v>5784.8339999999998</v>
      </c>
      <c r="K2178">
        <v>6007.6790000000001</v>
      </c>
      <c r="L2178">
        <v>5524.7039999999997</v>
      </c>
      <c r="M2178">
        <v>5488.8909999999996</v>
      </c>
      <c r="N2178">
        <v>4950.1719999999996</v>
      </c>
      <c r="O2178">
        <v>5802.366</v>
      </c>
      <c r="P2178">
        <v>1</v>
      </c>
    </row>
    <row r="2179" spans="1:16" x14ac:dyDescent="0.3">
      <c r="A2179" t="s">
        <v>2321</v>
      </c>
      <c r="B2179" t="s">
        <v>28</v>
      </c>
      <c r="C2179" t="s">
        <v>96</v>
      </c>
      <c r="D2179" t="s">
        <v>18</v>
      </c>
      <c r="E2179" t="s">
        <v>81</v>
      </c>
      <c r="F2179">
        <v>3599.5720000000001</v>
      </c>
      <c r="G2179">
        <v>4176.6610000000001</v>
      </c>
      <c r="H2179">
        <v>4064.62</v>
      </c>
      <c r="I2179">
        <v>4169.4719999999998</v>
      </c>
      <c r="J2179">
        <v>3893.3649999999998</v>
      </c>
      <c r="K2179">
        <v>3836.4520000000002</v>
      </c>
      <c r="L2179">
        <v>3614.346</v>
      </c>
      <c r="M2179">
        <v>3288.0639999999999</v>
      </c>
      <c r="N2179">
        <v>2975.0540000000001</v>
      </c>
      <c r="O2179">
        <v>3366.45</v>
      </c>
      <c r="P2179">
        <v>2</v>
      </c>
    </row>
    <row r="2180" spans="1:16" x14ac:dyDescent="0.3">
      <c r="A2180" t="s">
        <v>2322</v>
      </c>
      <c r="B2180" t="s">
        <v>36</v>
      </c>
      <c r="C2180" t="s">
        <v>96</v>
      </c>
      <c r="D2180" t="s">
        <v>18</v>
      </c>
      <c r="E2180" t="s">
        <v>81</v>
      </c>
      <c r="F2180">
        <v>2431.5059999999999</v>
      </c>
      <c r="G2180">
        <v>2393.1439999999998</v>
      </c>
      <c r="H2180">
        <v>2244.489</v>
      </c>
      <c r="I2180">
        <v>2439.9499999999998</v>
      </c>
      <c r="J2180">
        <v>2384.444</v>
      </c>
      <c r="K2180">
        <v>2412.7350000000001</v>
      </c>
      <c r="L2180">
        <v>2343.11</v>
      </c>
      <c r="M2180">
        <v>2412.473</v>
      </c>
      <c r="N2180">
        <v>2305.306</v>
      </c>
      <c r="O2180">
        <v>2321.8809999999999</v>
      </c>
      <c r="P2180">
        <v>3</v>
      </c>
    </row>
    <row r="2181" spans="1:16" x14ac:dyDescent="0.3">
      <c r="A2181" t="s">
        <v>2323</v>
      </c>
      <c r="B2181" t="s">
        <v>39</v>
      </c>
      <c r="C2181" t="s">
        <v>96</v>
      </c>
      <c r="D2181" t="s">
        <v>18</v>
      </c>
      <c r="E2181" t="s">
        <v>81</v>
      </c>
      <c r="F2181">
        <v>1202.961</v>
      </c>
      <c r="G2181">
        <v>1202.9580000000001</v>
      </c>
      <c r="H2181">
        <v>1222.8140000000001</v>
      </c>
      <c r="I2181">
        <v>1478.2249999999999</v>
      </c>
      <c r="J2181">
        <v>1334.23</v>
      </c>
      <c r="K2181">
        <v>1258.57</v>
      </c>
      <c r="L2181">
        <v>1309.27</v>
      </c>
      <c r="M2181">
        <v>1428.028</v>
      </c>
      <c r="N2181">
        <v>1231.0309999999999</v>
      </c>
      <c r="O2181">
        <v>1649.8230000000001</v>
      </c>
      <c r="P2181">
        <v>4</v>
      </c>
    </row>
    <row r="2182" spans="1:16" x14ac:dyDescent="0.3">
      <c r="A2182" t="s">
        <v>2324</v>
      </c>
      <c r="B2182" t="s">
        <v>50</v>
      </c>
      <c r="C2182" t="s">
        <v>96</v>
      </c>
      <c r="D2182" t="s">
        <v>18</v>
      </c>
      <c r="E2182" t="s">
        <v>81</v>
      </c>
      <c r="F2182">
        <v>706.99800000000005</v>
      </c>
      <c r="G2182">
        <v>687.42</v>
      </c>
      <c r="H2182">
        <v>691.79</v>
      </c>
      <c r="I2182">
        <v>665.34100000000001</v>
      </c>
      <c r="J2182">
        <v>675.63900000000001</v>
      </c>
      <c r="K2182">
        <v>840.32</v>
      </c>
      <c r="L2182">
        <v>1003.659</v>
      </c>
      <c r="M2182">
        <v>1140.7470000000001</v>
      </c>
      <c r="N2182">
        <v>1415.777</v>
      </c>
      <c r="O2182">
        <v>1378.9770000000001</v>
      </c>
      <c r="P2182">
        <v>5</v>
      </c>
    </row>
    <row r="2183" spans="1:16" x14ac:dyDescent="0.3">
      <c r="A2183" t="s">
        <v>2325</v>
      </c>
      <c r="B2183" t="s">
        <v>40</v>
      </c>
      <c r="C2183" t="s">
        <v>96</v>
      </c>
      <c r="D2183" t="s">
        <v>18</v>
      </c>
      <c r="E2183" t="s">
        <v>81</v>
      </c>
      <c r="F2183">
        <v>1391.7819999999999</v>
      </c>
      <c r="G2183">
        <v>1067.973</v>
      </c>
      <c r="H2183">
        <v>902.53599999999994</v>
      </c>
      <c r="I2183">
        <v>789.86</v>
      </c>
      <c r="J2183">
        <v>940.31799999999998</v>
      </c>
      <c r="K2183">
        <v>1084.8620000000001</v>
      </c>
      <c r="L2183">
        <v>992.59199999999998</v>
      </c>
      <c r="M2183">
        <v>1090.039</v>
      </c>
      <c r="N2183">
        <v>732.42100000000005</v>
      </c>
      <c r="O2183">
        <v>1181.9639999999999</v>
      </c>
      <c r="P2183">
        <v>6</v>
      </c>
    </row>
    <row r="2184" spans="1:16" x14ac:dyDescent="0.3">
      <c r="A2184" t="s">
        <v>2326</v>
      </c>
      <c r="B2184" t="s">
        <v>35</v>
      </c>
      <c r="C2184" t="s">
        <v>96</v>
      </c>
      <c r="D2184" t="s">
        <v>18</v>
      </c>
      <c r="E2184" t="s">
        <v>81</v>
      </c>
      <c r="F2184">
        <v>1256.8009999999999</v>
      </c>
      <c r="G2184">
        <v>1291.3499999999999</v>
      </c>
      <c r="H2184">
        <v>1302.4380000000001</v>
      </c>
      <c r="I2184">
        <v>1371.412</v>
      </c>
      <c r="J2184">
        <v>1251.7809999999999</v>
      </c>
      <c r="K2184">
        <v>1233.3610000000001</v>
      </c>
      <c r="L2184">
        <v>1181.7159999999999</v>
      </c>
      <c r="M2184">
        <v>1167.914</v>
      </c>
      <c r="N2184">
        <v>878.33500000000004</v>
      </c>
      <c r="O2184">
        <v>1081.0509999999999</v>
      </c>
      <c r="P2184">
        <v>7</v>
      </c>
    </row>
    <row r="2185" spans="1:16" x14ac:dyDescent="0.3">
      <c r="A2185" t="s">
        <v>2327</v>
      </c>
      <c r="B2185" t="s">
        <v>34</v>
      </c>
      <c r="C2185" t="s">
        <v>96</v>
      </c>
      <c r="D2185" t="s">
        <v>18</v>
      </c>
      <c r="E2185" t="s">
        <v>81</v>
      </c>
      <c r="F2185">
        <v>1540.875</v>
      </c>
      <c r="G2185">
        <v>1165.1300000000001</v>
      </c>
      <c r="H2185">
        <v>1209.643</v>
      </c>
      <c r="I2185">
        <v>1279.1289999999999</v>
      </c>
      <c r="J2185">
        <v>1182.366</v>
      </c>
      <c r="K2185">
        <v>1176.9860000000001</v>
      </c>
      <c r="L2185">
        <v>1173.979</v>
      </c>
      <c r="M2185">
        <v>1126.057</v>
      </c>
      <c r="N2185">
        <v>963.34299999999996</v>
      </c>
      <c r="O2185">
        <v>1058.6669999999999</v>
      </c>
      <c r="P2185">
        <v>8</v>
      </c>
    </row>
    <row r="2186" spans="1:16" x14ac:dyDescent="0.3">
      <c r="A2186" t="s">
        <v>2328</v>
      </c>
      <c r="B2186" t="s">
        <v>29</v>
      </c>
      <c r="C2186" t="s">
        <v>96</v>
      </c>
      <c r="D2186" t="s">
        <v>18</v>
      </c>
      <c r="E2186" t="s">
        <v>81</v>
      </c>
      <c r="F2186">
        <v>613.36199999999997</v>
      </c>
      <c r="G2186">
        <v>673.01800000000003</v>
      </c>
      <c r="H2186">
        <v>679.57399999999996</v>
      </c>
      <c r="I2186">
        <v>697.67600000000004</v>
      </c>
      <c r="J2186">
        <v>729.35699999999997</v>
      </c>
      <c r="K2186">
        <v>768.49400000000003</v>
      </c>
      <c r="L2186">
        <v>743.02700000000004</v>
      </c>
      <c r="M2186">
        <v>859.03200000000004</v>
      </c>
      <c r="N2186">
        <v>626.38300000000004</v>
      </c>
      <c r="O2186">
        <v>830.851</v>
      </c>
      <c r="P2186">
        <v>9</v>
      </c>
    </row>
    <row r="2187" spans="1:16" x14ac:dyDescent="0.3">
      <c r="A2187" t="s">
        <v>2329</v>
      </c>
      <c r="B2187" t="s">
        <v>22</v>
      </c>
      <c r="C2187" t="s">
        <v>96</v>
      </c>
      <c r="D2187" t="s">
        <v>18</v>
      </c>
      <c r="E2187" t="s">
        <v>81</v>
      </c>
      <c r="F2187">
        <v>478.85700000000003</v>
      </c>
      <c r="G2187">
        <v>516.65</v>
      </c>
      <c r="H2187">
        <v>580.495</v>
      </c>
      <c r="I2187">
        <v>629.05899999999997</v>
      </c>
      <c r="J2187">
        <v>738.36699999999996</v>
      </c>
      <c r="K2187">
        <v>717.73400000000004</v>
      </c>
      <c r="L2187">
        <v>746.14700000000005</v>
      </c>
      <c r="M2187">
        <v>717.76</v>
      </c>
      <c r="N2187">
        <v>644.34500000000003</v>
      </c>
      <c r="O2187">
        <v>675.87800000000004</v>
      </c>
      <c r="P2187">
        <v>10</v>
      </c>
    </row>
    <row r="2188" spans="1:16" x14ac:dyDescent="0.3">
      <c r="A2188" t="s">
        <v>2330</v>
      </c>
      <c r="B2188" t="s">
        <v>31</v>
      </c>
      <c r="C2188" t="s">
        <v>96</v>
      </c>
      <c r="D2188" t="s">
        <v>18</v>
      </c>
      <c r="E2188" t="s">
        <v>81</v>
      </c>
      <c r="F2188">
        <v>411.51</v>
      </c>
      <c r="G2188">
        <v>443.62900000000002</v>
      </c>
      <c r="H2188">
        <v>484.62900000000002</v>
      </c>
      <c r="I2188">
        <v>477.93299999999999</v>
      </c>
      <c r="J2188">
        <v>508.22500000000002</v>
      </c>
      <c r="K2188">
        <v>541.94899999999996</v>
      </c>
      <c r="L2188">
        <v>569.90200000000004</v>
      </c>
      <c r="M2188">
        <v>576.34100000000001</v>
      </c>
      <c r="N2188">
        <v>576.51400000000001</v>
      </c>
      <c r="O2188">
        <v>628.81100000000004</v>
      </c>
      <c r="P2188">
        <v>11</v>
      </c>
    </row>
    <row r="2189" spans="1:16" x14ac:dyDescent="0.3">
      <c r="A2189" t="s">
        <v>2331</v>
      </c>
      <c r="B2189" t="s">
        <v>42</v>
      </c>
      <c r="C2189" t="s">
        <v>96</v>
      </c>
      <c r="D2189" t="s">
        <v>18</v>
      </c>
      <c r="E2189" t="s">
        <v>81</v>
      </c>
      <c r="F2189">
        <v>339.42700000000002</v>
      </c>
      <c r="G2189">
        <v>337.70600000000002</v>
      </c>
      <c r="H2189">
        <v>345.41199999999998</v>
      </c>
      <c r="I2189">
        <v>380.32499999999999</v>
      </c>
      <c r="J2189">
        <v>497.755</v>
      </c>
      <c r="K2189">
        <v>559.88900000000001</v>
      </c>
      <c r="L2189">
        <v>622.23900000000003</v>
      </c>
      <c r="M2189">
        <v>602.55799999999999</v>
      </c>
      <c r="N2189">
        <v>474.334</v>
      </c>
      <c r="O2189">
        <v>594.54600000000005</v>
      </c>
      <c r="P2189">
        <v>12</v>
      </c>
    </row>
    <row r="2190" spans="1:16" x14ac:dyDescent="0.3">
      <c r="A2190" t="s">
        <v>2332</v>
      </c>
      <c r="B2190" t="s">
        <v>25</v>
      </c>
      <c r="C2190" t="s">
        <v>96</v>
      </c>
      <c r="D2190" t="s">
        <v>18</v>
      </c>
      <c r="E2190" t="s">
        <v>81</v>
      </c>
      <c r="F2190">
        <v>545.63199999999995</v>
      </c>
      <c r="G2190">
        <v>546.38599999999997</v>
      </c>
      <c r="H2190">
        <v>505.95400000000001</v>
      </c>
      <c r="I2190">
        <v>483.94799999999998</v>
      </c>
      <c r="J2190">
        <v>523.38199999999995</v>
      </c>
      <c r="K2190">
        <v>505.52100000000002</v>
      </c>
      <c r="L2190">
        <v>524.36400000000003</v>
      </c>
      <c r="M2190">
        <v>514.65700000000004</v>
      </c>
      <c r="N2190">
        <v>418.19499999999999</v>
      </c>
      <c r="O2190">
        <v>576.43499999999995</v>
      </c>
      <c r="P2190">
        <v>13</v>
      </c>
    </row>
    <row r="2191" spans="1:16" x14ac:dyDescent="0.3">
      <c r="A2191" t="s">
        <v>2333</v>
      </c>
      <c r="B2191" t="s">
        <v>41</v>
      </c>
      <c r="C2191" t="s">
        <v>96</v>
      </c>
      <c r="D2191" t="s">
        <v>18</v>
      </c>
      <c r="E2191" t="s">
        <v>81</v>
      </c>
      <c r="F2191">
        <v>466.97699999999998</v>
      </c>
      <c r="G2191">
        <v>436.23200000000003</v>
      </c>
      <c r="H2191">
        <v>459.11399999999998</v>
      </c>
      <c r="I2191">
        <v>404.10399999999998</v>
      </c>
      <c r="J2191">
        <v>476.72500000000002</v>
      </c>
      <c r="K2191">
        <v>557.96</v>
      </c>
      <c r="L2191">
        <v>590.67399999999998</v>
      </c>
      <c r="M2191">
        <v>561.80999999999995</v>
      </c>
      <c r="N2191">
        <v>454.99900000000002</v>
      </c>
      <c r="O2191">
        <v>535.40200000000004</v>
      </c>
      <c r="P2191">
        <v>14</v>
      </c>
    </row>
    <row r="2192" spans="1:16" x14ac:dyDescent="0.3">
      <c r="A2192" t="s">
        <v>2334</v>
      </c>
      <c r="B2192" t="s">
        <v>33</v>
      </c>
      <c r="C2192" t="s">
        <v>96</v>
      </c>
      <c r="D2192" t="s">
        <v>18</v>
      </c>
      <c r="E2192" t="s">
        <v>81</v>
      </c>
      <c r="F2192">
        <v>276.31900000000002</v>
      </c>
      <c r="G2192">
        <v>322.70999999999998</v>
      </c>
      <c r="H2192">
        <v>335.536</v>
      </c>
      <c r="I2192">
        <v>356.62299999999999</v>
      </c>
      <c r="J2192">
        <v>375.47800000000001</v>
      </c>
      <c r="K2192">
        <v>407.76</v>
      </c>
      <c r="L2192">
        <v>466.60199999999998</v>
      </c>
      <c r="M2192">
        <v>483.24299999999999</v>
      </c>
      <c r="N2192">
        <v>431.27699999999999</v>
      </c>
      <c r="O2192">
        <v>490.55500000000001</v>
      </c>
      <c r="P2192">
        <v>15</v>
      </c>
    </row>
    <row r="2193" spans="1:16" x14ac:dyDescent="0.3">
      <c r="A2193" t="s">
        <v>2335</v>
      </c>
      <c r="B2193" t="s">
        <v>46</v>
      </c>
      <c r="C2193" t="s">
        <v>96</v>
      </c>
      <c r="D2193" t="s">
        <v>18</v>
      </c>
      <c r="E2193" t="s">
        <v>81</v>
      </c>
      <c r="F2193">
        <v>351.11</v>
      </c>
      <c r="G2193">
        <v>367.63400000000001</v>
      </c>
      <c r="H2193">
        <v>378.05399999999997</v>
      </c>
      <c r="I2193">
        <v>390.82</v>
      </c>
      <c r="J2193">
        <v>387.91300000000001</v>
      </c>
      <c r="K2193">
        <v>386.83699999999999</v>
      </c>
      <c r="L2193">
        <v>385.55900000000003</v>
      </c>
      <c r="M2193">
        <v>428.55200000000002</v>
      </c>
      <c r="N2193">
        <v>359.62</v>
      </c>
      <c r="O2193">
        <v>478.613</v>
      </c>
      <c r="P2193">
        <v>16</v>
      </c>
    </row>
    <row r="2194" spans="1:16" x14ac:dyDescent="0.3">
      <c r="A2194" t="s">
        <v>2336</v>
      </c>
      <c r="B2194" t="s">
        <v>48</v>
      </c>
      <c r="C2194" t="s">
        <v>96</v>
      </c>
      <c r="D2194" t="s">
        <v>18</v>
      </c>
      <c r="E2194" t="s">
        <v>81</v>
      </c>
      <c r="F2194">
        <v>239.15199999999999</v>
      </c>
      <c r="G2194">
        <v>227.904</v>
      </c>
      <c r="H2194">
        <v>225.60599999999999</v>
      </c>
      <c r="I2194">
        <v>262.29500000000002</v>
      </c>
      <c r="J2194">
        <v>312.19499999999999</v>
      </c>
      <c r="K2194">
        <v>282.37</v>
      </c>
      <c r="L2194">
        <v>279.47800000000001</v>
      </c>
      <c r="M2194">
        <v>300.31799999999998</v>
      </c>
      <c r="N2194">
        <v>272.87799999999999</v>
      </c>
      <c r="O2194">
        <v>355.87400000000002</v>
      </c>
      <c r="P2194">
        <v>17</v>
      </c>
    </row>
    <row r="2195" spans="1:16" x14ac:dyDescent="0.3">
      <c r="A2195" t="s">
        <v>2337</v>
      </c>
      <c r="B2195" t="s">
        <v>45</v>
      </c>
      <c r="C2195" t="s">
        <v>96</v>
      </c>
      <c r="D2195" t="s">
        <v>18</v>
      </c>
      <c r="E2195" t="s">
        <v>81</v>
      </c>
      <c r="F2195">
        <v>131.303</v>
      </c>
      <c r="G2195">
        <v>152.54499999999999</v>
      </c>
      <c r="H2195">
        <v>171.69800000000001</v>
      </c>
      <c r="I2195">
        <v>243.70500000000001</v>
      </c>
      <c r="J2195">
        <v>272.44</v>
      </c>
      <c r="K2195">
        <v>273.56700000000001</v>
      </c>
      <c r="L2195">
        <v>291.37900000000002</v>
      </c>
      <c r="M2195">
        <v>301.84800000000001</v>
      </c>
      <c r="N2195">
        <v>288.30500000000001</v>
      </c>
      <c r="O2195">
        <v>351.24700000000001</v>
      </c>
      <c r="P2195">
        <v>18</v>
      </c>
    </row>
    <row r="2196" spans="1:16" x14ac:dyDescent="0.3">
      <c r="A2196" t="s">
        <v>2338</v>
      </c>
      <c r="B2196" t="s">
        <v>43</v>
      </c>
      <c r="C2196" t="s">
        <v>96</v>
      </c>
      <c r="D2196" t="s">
        <v>18</v>
      </c>
      <c r="E2196" t="s">
        <v>81</v>
      </c>
      <c r="F2196">
        <v>183.65799999999999</v>
      </c>
      <c r="G2196">
        <v>179.636</v>
      </c>
      <c r="H2196">
        <v>186.56399999999999</v>
      </c>
      <c r="I2196">
        <v>165.72399999999999</v>
      </c>
      <c r="J2196">
        <v>144.56899999999999</v>
      </c>
      <c r="K2196">
        <v>215.69900000000001</v>
      </c>
      <c r="L2196">
        <v>254.702</v>
      </c>
      <c r="M2196">
        <v>274.67399999999998</v>
      </c>
      <c r="N2196">
        <v>241.47399999999999</v>
      </c>
      <c r="O2196">
        <v>321.72199999999998</v>
      </c>
      <c r="P2196">
        <v>19</v>
      </c>
    </row>
    <row r="2197" spans="1:16" x14ac:dyDescent="0.3">
      <c r="A2197" t="s">
        <v>2339</v>
      </c>
      <c r="B2197" t="s">
        <v>44</v>
      </c>
      <c r="C2197" t="s">
        <v>96</v>
      </c>
      <c r="D2197" t="s">
        <v>18</v>
      </c>
      <c r="E2197" t="s">
        <v>81</v>
      </c>
      <c r="F2197">
        <v>416.10199999999998</v>
      </c>
      <c r="G2197">
        <v>410.005</v>
      </c>
      <c r="H2197">
        <v>351.48399999999998</v>
      </c>
      <c r="I2197">
        <v>333.15800000000002</v>
      </c>
      <c r="J2197">
        <v>303.084</v>
      </c>
      <c r="K2197">
        <v>283.49900000000002</v>
      </c>
      <c r="L2197">
        <v>277.08699999999999</v>
      </c>
      <c r="M2197">
        <v>305.46300000000002</v>
      </c>
      <c r="N2197">
        <v>270.14600000000002</v>
      </c>
      <c r="O2197">
        <v>284.57400000000001</v>
      </c>
      <c r="P2197">
        <v>20</v>
      </c>
    </row>
    <row r="2198" spans="1:16" x14ac:dyDescent="0.3">
      <c r="A2198" t="s">
        <v>2340</v>
      </c>
      <c r="B2198" t="s">
        <v>49</v>
      </c>
      <c r="C2198" t="s">
        <v>96</v>
      </c>
      <c r="D2198" t="s">
        <v>18</v>
      </c>
      <c r="E2198" t="s">
        <v>81</v>
      </c>
      <c r="F2198">
        <v>195.66200000000001</v>
      </c>
      <c r="G2198">
        <v>204.148</v>
      </c>
      <c r="H2198">
        <v>213.50200000000001</v>
      </c>
      <c r="I2198">
        <v>213.9</v>
      </c>
      <c r="J2198">
        <v>233.59100000000001</v>
      </c>
      <c r="K2198">
        <v>216.012</v>
      </c>
      <c r="L2198">
        <v>238.041</v>
      </c>
      <c r="M2198">
        <v>274.72500000000002</v>
      </c>
      <c r="N2198">
        <v>216.38399999999999</v>
      </c>
      <c r="O2198">
        <v>238.50700000000001</v>
      </c>
      <c r="P2198">
        <v>21</v>
      </c>
    </row>
    <row r="2199" spans="1:16" x14ac:dyDescent="0.3">
      <c r="A2199" t="s">
        <v>2341</v>
      </c>
      <c r="B2199" t="s">
        <v>38</v>
      </c>
      <c r="C2199" t="s">
        <v>96</v>
      </c>
      <c r="D2199" t="s">
        <v>18</v>
      </c>
      <c r="E2199" t="s">
        <v>81</v>
      </c>
      <c r="F2199">
        <v>167.89500000000001</v>
      </c>
      <c r="G2199">
        <v>198.137</v>
      </c>
      <c r="H2199">
        <v>176.965</v>
      </c>
      <c r="I2199">
        <v>168.756</v>
      </c>
      <c r="J2199">
        <v>172.09800000000001</v>
      </c>
      <c r="K2199">
        <v>141.93299999999999</v>
      </c>
      <c r="L2199">
        <v>155.999</v>
      </c>
      <c r="M2199">
        <v>133.25899999999999</v>
      </c>
      <c r="N2199">
        <v>155.19999999999999</v>
      </c>
      <c r="O2199">
        <v>198.23099999999999</v>
      </c>
      <c r="P2199">
        <v>22</v>
      </c>
    </row>
    <row r="2200" spans="1:16" x14ac:dyDescent="0.3">
      <c r="A2200" t="s">
        <v>2342</v>
      </c>
      <c r="B2200" t="s">
        <v>14</v>
      </c>
      <c r="C2200" t="s">
        <v>96</v>
      </c>
      <c r="D2200" t="s">
        <v>18</v>
      </c>
      <c r="E2200" t="s">
        <v>81</v>
      </c>
      <c r="F2200">
        <v>124.279</v>
      </c>
      <c r="G2200">
        <v>142.80600000000001</v>
      </c>
      <c r="H2200">
        <v>140.381</v>
      </c>
      <c r="I2200">
        <v>142.43799999999999</v>
      </c>
      <c r="J2200">
        <v>169.03700000000001</v>
      </c>
      <c r="K2200">
        <v>171.78100000000001</v>
      </c>
      <c r="L2200">
        <v>156.578</v>
      </c>
      <c r="M2200">
        <v>165.298</v>
      </c>
      <c r="N2200">
        <v>131.73400000000001</v>
      </c>
      <c r="O2200">
        <v>159.68100000000001</v>
      </c>
      <c r="P2200">
        <v>23</v>
      </c>
    </row>
    <row r="2201" spans="1:16" x14ac:dyDescent="0.3">
      <c r="A2201" t="s">
        <v>2343</v>
      </c>
      <c r="B2201" t="s">
        <v>32</v>
      </c>
      <c r="C2201" t="s">
        <v>96</v>
      </c>
      <c r="D2201" t="s">
        <v>18</v>
      </c>
      <c r="E2201" t="s">
        <v>81</v>
      </c>
      <c r="F2201">
        <v>400.30599999999998</v>
      </c>
      <c r="G2201">
        <v>405.108</v>
      </c>
      <c r="H2201">
        <v>416.14</v>
      </c>
      <c r="I2201">
        <v>426.78800000000001</v>
      </c>
      <c r="J2201">
        <v>442.86900000000003</v>
      </c>
      <c r="K2201">
        <v>432.74700000000001</v>
      </c>
      <c r="L2201">
        <v>438.79899999999998</v>
      </c>
      <c r="M2201">
        <v>327.226</v>
      </c>
      <c r="N2201">
        <v>190.97900000000001</v>
      </c>
      <c r="O2201">
        <v>157.179</v>
      </c>
      <c r="P2201">
        <v>24</v>
      </c>
    </row>
    <row r="2202" spans="1:16" x14ac:dyDescent="0.3">
      <c r="A2202" t="s">
        <v>2344</v>
      </c>
      <c r="B2202" t="s">
        <v>37</v>
      </c>
      <c r="C2202" t="s">
        <v>96</v>
      </c>
      <c r="D2202" t="s">
        <v>18</v>
      </c>
      <c r="E2202" t="s">
        <v>81</v>
      </c>
      <c r="F2202">
        <v>94.022000000000006</v>
      </c>
      <c r="G2202">
        <v>116.741</v>
      </c>
      <c r="H2202">
        <v>123.062</v>
      </c>
      <c r="I2202">
        <v>133.803</v>
      </c>
      <c r="J2202">
        <v>122.545</v>
      </c>
      <c r="K2202">
        <v>110.955</v>
      </c>
      <c r="L2202">
        <v>108.325</v>
      </c>
      <c r="M2202">
        <v>114.98</v>
      </c>
      <c r="N2202">
        <v>99.388000000000005</v>
      </c>
      <c r="O2202">
        <v>130.29499999999999</v>
      </c>
      <c r="P2202">
        <v>25</v>
      </c>
    </row>
    <row r="2203" spans="1:16" x14ac:dyDescent="0.3">
      <c r="A2203" t="s">
        <v>2345</v>
      </c>
      <c r="B2203" t="s">
        <v>27</v>
      </c>
      <c r="C2203" t="s">
        <v>96</v>
      </c>
      <c r="D2203" t="s">
        <v>18</v>
      </c>
      <c r="E2203" t="s">
        <v>81</v>
      </c>
      <c r="F2203">
        <v>224.07</v>
      </c>
      <c r="G2203">
        <v>221.68299999999999</v>
      </c>
      <c r="H2203">
        <v>236.042</v>
      </c>
      <c r="I2203">
        <v>227.06299999999999</v>
      </c>
      <c r="J2203">
        <v>179.40199999999999</v>
      </c>
      <c r="K2203">
        <v>158.107</v>
      </c>
      <c r="L2203">
        <v>130.279</v>
      </c>
      <c r="M2203">
        <v>132.179</v>
      </c>
      <c r="N2203">
        <v>126.41800000000001</v>
      </c>
      <c r="O2203">
        <v>128.63200000000001</v>
      </c>
      <c r="P2203">
        <v>26</v>
      </c>
    </row>
    <row r="2204" spans="1:16" x14ac:dyDescent="0.3">
      <c r="A2204" t="s">
        <v>2346</v>
      </c>
      <c r="B2204" t="s">
        <v>51</v>
      </c>
      <c r="C2204" t="s">
        <v>96</v>
      </c>
      <c r="D2204" t="s">
        <v>18</v>
      </c>
      <c r="E2204" t="s">
        <v>81</v>
      </c>
      <c r="F2204">
        <v>160.28100000000001</v>
      </c>
      <c r="G2204">
        <v>173.37899999999999</v>
      </c>
      <c r="H2204">
        <v>157.88499999999999</v>
      </c>
      <c r="I2204">
        <v>164.60599999999999</v>
      </c>
      <c r="J2204">
        <v>169.37799999999999</v>
      </c>
      <c r="K2204">
        <v>198.24199999999999</v>
      </c>
      <c r="L2204">
        <v>192.67099999999999</v>
      </c>
      <c r="M2204">
        <v>167.09800000000001</v>
      </c>
      <c r="N2204">
        <v>92.89</v>
      </c>
      <c r="O2204">
        <v>113.789</v>
      </c>
      <c r="P2204">
        <v>27</v>
      </c>
    </row>
    <row r="2205" spans="1:16" x14ac:dyDescent="0.3">
      <c r="A2205" t="s">
        <v>2347</v>
      </c>
      <c r="B2205" t="s">
        <v>47</v>
      </c>
      <c r="C2205" t="s">
        <v>96</v>
      </c>
      <c r="D2205" t="s">
        <v>18</v>
      </c>
      <c r="E2205" t="s">
        <v>81</v>
      </c>
      <c r="F2205">
        <v>67.989999999999995</v>
      </c>
      <c r="G2205">
        <v>69.355000000000004</v>
      </c>
      <c r="H2205">
        <v>71.581999999999994</v>
      </c>
      <c r="I2205">
        <v>76.438000000000002</v>
      </c>
      <c r="J2205">
        <v>93.863</v>
      </c>
      <c r="K2205">
        <v>102.98099999999999</v>
      </c>
      <c r="L2205">
        <v>112.2</v>
      </c>
      <c r="M2205">
        <v>117.185</v>
      </c>
      <c r="N2205">
        <v>103.748</v>
      </c>
      <c r="O2205">
        <v>111.88800000000001</v>
      </c>
      <c r="P2205">
        <v>28</v>
      </c>
    </row>
    <row r="2206" spans="1:16" x14ac:dyDescent="0.3">
      <c r="A2206" t="s">
        <v>2348</v>
      </c>
      <c r="B2206" t="s">
        <v>52</v>
      </c>
      <c r="C2206" t="s">
        <v>96</v>
      </c>
      <c r="D2206" t="s">
        <v>18</v>
      </c>
      <c r="E2206" t="s">
        <v>81</v>
      </c>
      <c r="F2206">
        <v>53.531999999999996</v>
      </c>
      <c r="G2206">
        <v>61.308999999999997</v>
      </c>
      <c r="H2206">
        <v>64.724000000000004</v>
      </c>
      <c r="I2206">
        <v>64.850999999999999</v>
      </c>
      <c r="J2206">
        <v>65.94</v>
      </c>
      <c r="K2206">
        <v>78.697999999999993</v>
      </c>
      <c r="L2206">
        <v>64.676000000000002</v>
      </c>
      <c r="M2206">
        <v>66.180000000000007</v>
      </c>
      <c r="N2206">
        <v>55.953000000000003</v>
      </c>
      <c r="O2206">
        <v>62.612000000000002</v>
      </c>
      <c r="P2206">
        <v>29</v>
      </c>
    </row>
    <row r="2207" spans="1:16" x14ac:dyDescent="0.3">
      <c r="A2207" t="s">
        <v>2349</v>
      </c>
      <c r="B2207" t="s">
        <v>24</v>
      </c>
      <c r="C2207" t="s">
        <v>96</v>
      </c>
      <c r="D2207" t="s">
        <v>18</v>
      </c>
      <c r="E2207" t="s">
        <v>81</v>
      </c>
      <c r="F2207">
        <v>44.558</v>
      </c>
      <c r="G2207">
        <v>50.222999999999999</v>
      </c>
      <c r="H2207">
        <v>32.412999999999997</v>
      </c>
      <c r="I2207">
        <v>44.085000000000001</v>
      </c>
      <c r="J2207">
        <v>52.326000000000001</v>
      </c>
      <c r="K2207">
        <v>47.055</v>
      </c>
      <c r="L2207">
        <v>51.213000000000001</v>
      </c>
      <c r="M2207">
        <v>54.076000000000001</v>
      </c>
      <c r="N2207">
        <v>43.494</v>
      </c>
      <c r="O2207">
        <v>60.774000000000001</v>
      </c>
      <c r="P2207">
        <v>30</v>
      </c>
    </row>
    <row r="2208" spans="1:16" x14ac:dyDescent="0.3">
      <c r="A2208" t="s">
        <v>2350</v>
      </c>
      <c r="B2208" t="s">
        <v>23</v>
      </c>
      <c r="C2208" t="s">
        <v>96</v>
      </c>
      <c r="D2208" t="s">
        <v>18</v>
      </c>
      <c r="E2208" t="s">
        <v>81</v>
      </c>
      <c r="F2208">
        <v>27.527999999999999</v>
      </c>
      <c r="G2208">
        <v>28.594000000000001</v>
      </c>
      <c r="H2208">
        <v>30.48</v>
      </c>
      <c r="I2208">
        <v>31.622</v>
      </c>
      <c r="J2208">
        <v>34.686999999999998</v>
      </c>
      <c r="K2208">
        <v>33.71</v>
      </c>
      <c r="L2208">
        <v>35.488999999999997</v>
      </c>
      <c r="M2208">
        <v>37.982999999999997</v>
      </c>
      <c r="N2208">
        <v>34.774000000000001</v>
      </c>
      <c r="O2208">
        <v>39.875999999999998</v>
      </c>
      <c r="P2208">
        <v>31</v>
      </c>
    </row>
    <row r="2209" spans="1:16" x14ac:dyDescent="0.3">
      <c r="A2209" t="s">
        <v>2351</v>
      </c>
      <c r="B2209" t="s">
        <v>26</v>
      </c>
      <c r="C2209" t="s">
        <v>96</v>
      </c>
      <c r="D2209" t="s">
        <v>18</v>
      </c>
      <c r="E2209" t="s">
        <v>81</v>
      </c>
      <c r="F2209">
        <v>35.537999999999997</v>
      </c>
      <c r="G2209">
        <v>36.479999999999997</v>
      </c>
      <c r="H2209">
        <v>42.96</v>
      </c>
      <c r="I2209">
        <v>36.658999999999999</v>
      </c>
      <c r="J2209">
        <v>37.774000000000001</v>
      </c>
      <c r="K2209">
        <v>35.392000000000003</v>
      </c>
      <c r="L2209">
        <v>33.03</v>
      </c>
      <c r="M2209">
        <v>34.587000000000003</v>
      </c>
      <c r="N2209">
        <v>31.628</v>
      </c>
      <c r="O2209">
        <v>36.023000000000003</v>
      </c>
      <c r="P2209">
        <v>32</v>
      </c>
    </row>
    <row r="2210" spans="1:16" x14ac:dyDescent="0.3">
      <c r="A2210" t="s">
        <v>2352</v>
      </c>
      <c r="B2210" t="s">
        <v>35</v>
      </c>
      <c r="C2210" t="s">
        <v>96</v>
      </c>
      <c r="D2210" t="s">
        <v>18</v>
      </c>
      <c r="E2210" t="s">
        <v>82</v>
      </c>
      <c r="F2210">
        <v>12357.767</v>
      </c>
      <c r="G2210">
        <v>12352.789000000001</v>
      </c>
      <c r="H2210">
        <v>12391.674000000001</v>
      </c>
      <c r="I2210">
        <v>12737.168</v>
      </c>
      <c r="J2210">
        <v>13186.098</v>
      </c>
      <c r="K2210">
        <v>13368.040999999999</v>
      </c>
      <c r="L2210">
        <v>13776.228999999999</v>
      </c>
      <c r="M2210">
        <v>13890.29</v>
      </c>
      <c r="N2210">
        <v>13032.227000000001</v>
      </c>
      <c r="O2210">
        <v>15034.093000000001</v>
      </c>
      <c r="P2210">
        <v>1</v>
      </c>
    </row>
    <row r="2211" spans="1:16" x14ac:dyDescent="0.3">
      <c r="A2211" t="s">
        <v>2353</v>
      </c>
      <c r="B2211" t="s">
        <v>39</v>
      </c>
      <c r="C2211" t="s">
        <v>96</v>
      </c>
      <c r="D2211" t="s">
        <v>18</v>
      </c>
      <c r="E2211" t="s">
        <v>82</v>
      </c>
      <c r="F2211">
        <v>6122.4160000000002</v>
      </c>
      <c r="G2211">
        <v>6627.4549999999999</v>
      </c>
      <c r="H2211">
        <v>7304.701</v>
      </c>
      <c r="I2211">
        <v>7554.1109999999999</v>
      </c>
      <c r="J2211">
        <v>8124.68</v>
      </c>
      <c r="K2211">
        <v>8448.7029999999995</v>
      </c>
      <c r="L2211">
        <v>8893.1329999999998</v>
      </c>
      <c r="M2211">
        <v>9006.375</v>
      </c>
      <c r="N2211">
        <v>8244.4509999999991</v>
      </c>
      <c r="O2211">
        <v>9109.6869999999999</v>
      </c>
      <c r="P2211">
        <v>2</v>
      </c>
    </row>
    <row r="2212" spans="1:16" x14ac:dyDescent="0.3">
      <c r="A2212" t="s">
        <v>2354</v>
      </c>
      <c r="B2212" t="s">
        <v>29</v>
      </c>
      <c r="C2212" t="s">
        <v>96</v>
      </c>
      <c r="D2212" t="s">
        <v>18</v>
      </c>
      <c r="E2212" t="s">
        <v>82</v>
      </c>
      <c r="F2212">
        <v>9251.9429999999993</v>
      </c>
      <c r="G2212">
        <v>8594.0709999999999</v>
      </c>
      <c r="H2212">
        <v>8620.8359999999993</v>
      </c>
      <c r="I2212">
        <v>8853.57</v>
      </c>
      <c r="J2212">
        <v>9177.9750000000004</v>
      </c>
      <c r="K2212">
        <v>9386.8130000000001</v>
      </c>
      <c r="L2212">
        <v>9848.3220000000001</v>
      </c>
      <c r="M2212">
        <v>8738.8420000000006</v>
      </c>
      <c r="N2212">
        <v>7177.567</v>
      </c>
      <c r="O2212">
        <v>8963.8060000000005</v>
      </c>
      <c r="P2212">
        <v>3</v>
      </c>
    </row>
    <row r="2213" spans="1:16" x14ac:dyDescent="0.3">
      <c r="A2213" t="s">
        <v>2355</v>
      </c>
      <c r="B2213" t="s">
        <v>42</v>
      </c>
      <c r="C2213" t="s">
        <v>96</v>
      </c>
      <c r="D2213" t="s">
        <v>18</v>
      </c>
      <c r="E2213" t="s">
        <v>82</v>
      </c>
      <c r="F2213">
        <v>5759.2709999999997</v>
      </c>
      <c r="G2213">
        <v>6089.4170000000004</v>
      </c>
      <c r="H2213">
        <v>6370.6310000000003</v>
      </c>
      <c r="I2213">
        <v>6373.9279999999999</v>
      </c>
      <c r="J2213">
        <v>6777.3190000000004</v>
      </c>
      <c r="K2213">
        <v>6858.6530000000002</v>
      </c>
      <c r="L2213">
        <v>7119.652</v>
      </c>
      <c r="M2213">
        <v>6657.2749999999996</v>
      </c>
      <c r="N2213">
        <v>6777.2969999999996</v>
      </c>
      <c r="O2213">
        <v>7311.5469999999996</v>
      </c>
      <c r="P2213">
        <v>4</v>
      </c>
    </row>
    <row r="2214" spans="1:16" x14ac:dyDescent="0.3">
      <c r="A2214" t="s">
        <v>2356</v>
      </c>
      <c r="B2214" t="s">
        <v>22</v>
      </c>
      <c r="C2214" t="s">
        <v>96</v>
      </c>
      <c r="D2214" t="s">
        <v>18</v>
      </c>
      <c r="E2214" t="s">
        <v>82</v>
      </c>
      <c r="F2214">
        <v>3774.8180000000002</v>
      </c>
      <c r="G2214">
        <v>3989.9070000000002</v>
      </c>
      <c r="H2214">
        <v>4359.3069999999998</v>
      </c>
      <c r="I2214">
        <v>4920.5950000000003</v>
      </c>
      <c r="J2214">
        <v>5142.3609999999999</v>
      </c>
      <c r="K2214">
        <v>5553.3950000000004</v>
      </c>
      <c r="L2214">
        <v>5523.6329999999998</v>
      </c>
      <c r="M2214">
        <v>5872.1310000000003</v>
      </c>
      <c r="N2214">
        <v>5673.2160000000003</v>
      </c>
      <c r="O2214">
        <v>6305.8519999999999</v>
      </c>
      <c r="P2214">
        <v>5</v>
      </c>
    </row>
    <row r="2215" spans="1:16" x14ac:dyDescent="0.3">
      <c r="A2215" t="s">
        <v>2357</v>
      </c>
      <c r="B2215" t="s">
        <v>34</v>
      </c>
      <c r="C2215" t="s">
        <v>96</v>
      </c>
      <c r="D2215" t="s">
        <v>18</v>
      </c>
      <c r="E2215" t="s">
        <v>82</v>
      </c>
      <c r="F2215">
        <v>5406.8059999999996</v>
      </c>
      <c r="G2215">
        <v>3846.5680000000002</v>
      </c>
      <c r="H2215">
        <v>3874.0219999999999</v>
      </c>
      <c r="I2215">
        <v>4342.3599999999997</v>
      </c>
      <c r="J2215">
        <v>4852.8100000000004</v>
      </c>
      <c r="K2215">
        <v>5160.8850000000002</v>
      </c>
      <c r="L2215">
        <v>5073.1279999999997</v>
      </c>
      <c r="M2215">
        <v>4884.3950000000004</v>
      </c>
      <c r="N2215">
        <v>4464.0630000000001</v>
      </c>
      <c r="O2215">
        <v>4914.0209999999997</v>
      </c>
      <c r="P2215">
        <v>6</v>
      </c>
    </row>
    <row r="2216" spans="1:16" x14ac:dyDescent="0.3">
      <c r="A2216" t="s">
        <v>2358</v>
      </c>
      <c r="B2216" t="s">
        <v>44</v>
      </c>
      <c r="C2216" t="s">
        <v>96</v>
      </c>
      <c r="D2216" t="s">
        <v>18</v>
      </c>
      <c r="E2216" t="s">
        <v>82</v>
      </c>
      <c r="F2216">
        <v>2539.944</v>
      </c>
      <c r="G2216">
        <v>2511.6610000000001</v>
      </c>
      <c r="H2216">
        <v>2753.797</v>
      </c>
      <c r="I2216">
        <v>2943.4079999999999</v>
      </c>
      <c r="J2216">
        <v>3269.9270000000001</v>
      </c>
      <c r="K2216">
        <v>3336.9110000000001</v>
      </c>
      <c r="L2216">
        <v>3546.723</v>
      </c>
      <c r="M2216">
        <v>3667.7150000000001</v>
      </c>
      <c r="N2216">
        <v>3437.5819999999999</v>
      </c>
      <c r="O2216">
        <v>4138.1329999999998</v>
      </c>
      <c r="P2216">
        <v>7</v>
      </c>
    </row>
    <row r="2217" spans="1:16" x14ac:dyDescent="0.3">
      <c r="A2217" t="s">
        <v>2359</v>
      </c>
      <c r="B2217" t="s">
        <v>31</v>
      </c>
      <c r="C2217" t="s">
        <v>96</v>
      </c>
      <c r="D2217" t="s">
        <v>18</v>
      </c>
      <c r="E2217" t="s">
        <v>82</v>
      </c>
      <c r="F2217">
        <v>2577.402</v>
      </c>
      <c r="G2217">
        <v>2637.5039999999999</v>
      </c>
      <c r="H2217">
        <v>2789.8389999999999</v>
      </c>
      <c r="I2217">
        <v>2901.422</v>
      </c>
      <c r="J2217">
        <v>2841.42</v>
      </c>
      <c r="K2217">
        <v>2946.7280000000001</v>
      </c>
      <c r="L2217">
        <v>2975.2939999999999</v>
      </c>
      <c r="M2217">
        <v>2914.63</v>
      </c>
      <c r="N2217">
        <v>2750.0070000000001</v>
      </c>
      <c r="O2217">
        <v>3023.4569999999999</v>
      </c>
      <c r="P2217">
        <v>8</v>
      </c>
    </row>
    <row r="2218" spans="1:16" x14ac:dyDescent="0.3">
      <c r="A2218" t="s">
        <v>2360</v>
      </c>
      <c r="B2218" t="s">
        <v>41</v>
      </c>
      <c r="C2218" t="s">
        <v>96</v>
      </c>
      <c r="D2218" t="s">
        <v>18</v>
      </c>
      <c r="E2218" t="s">
        <v>82</v>
      </c>
      <c r="F2218">
        <v>1631.748</v>
      </c>
      <c r="G2218">
        <v>1675.048</v>
      </c>
      <c r="H2218">
        <v>1783.288</v>
      </c>
      <c r="I2218">
        <v>1945.91</v>
      </c>
      <c r="J2218">
        <v>1944.2149999999999</v>
      </c>
      <c r="K2218">
        <v>2162.2240000000002</v>
      </c>
      <c r="L2218">
        <v>2215.4540000000002</v>
      </c>
      <c r="M2218">
        <v>2235.5410000000002</v>
      </c>
      <c r="N2218">
        <v>2319.8539999999998</v>
      </c>
      <c r="O2218">
        <v>2338.6179999999999</v>
      </c>
      <c r="P2218">
        <v>9</v>
      </c>
    </row>
    <row r="2219" spans="1:16" x14ac:dyDescent="0.3">
      <c r="A2219" t="s">
        <v>2361</v>
      </c>
      <c r="B2219" t="s">
        <v>25</v>
      </c>
      <c r="C2219" t="s">
        <v>96</v>
      </c>
      <c r="D2219" t="s">
        <v>18</v>
      </c>
      <c r="E2219" t="s">
        <v>82</v>
      </c>
      <c r="F2219">
        <v>1825.9849999999999</v>
      </c>
      <c r="G2219">
        <v>1718.703</v>
      </c>
      <c r="H2219">
        <v>1780.9079999999999</v>
      </c>
      <c r="I2219">
        <v>1971.34</v>
      </c>
      <c r="J2219">
        <v>2058.1619999999998</v>
      </c>
      <c r="K2219">
        <v>2187.3069999999998</v>
      </c>
      <c r="L2219">
        <v>2359.0920000000001</v>
      </c>
      <c r="M2219">
        <v>2201.058</v>
      </c>
      <c r="N2219">
        <v>2227.7719999999999</v>
      </c>
      <c r="O2219">
        <v>2174.0010000000002</v>
      </c>
      <c r="P2219">
        <v>10</v>
      </c>
    </row>
    <row r="2220" spans="1:16" x14ac:dyDescent="0.3">
      <c r="A2220" t="s">
        <v>2362</v>
      </c>
      <c r="B2220" t="s">
        <v>28</v>
      </c>
      <c r="C2220" t="s">
        <v>96</v>
      </c>
      <c r="D2220" t="s">
        <v>18</v>
      </c>
      <c r="E2220" t="s">
        <v>82</v>
      </c>
      <c r="F2220">
        <v>1805.037</v>
      </c>
      <c r="G2220">
        <v>1761.3620000000001</v>
      </c>
      <c r="H2220">
        <v>2042.549</v>
      </c>
      <c r="I2220">
        <v>2056.5140000000001</v>
      </c>
      <c r="J2220">
        <v>2045.212</v>
      </c>
      <c r="K2220">
        <v>2110.1909999999998</v>
      </c>
      <c r="L2220">
        <v>2068.3449999999998</v>
      </c>
      <c r="M2220">
        <v>1869.8040000000001</v>
      </c>
      <c r="N2220">
        <v>1583.03</v>
      </c>
      <c r="O2220">
        <v>1852.2049999999999</v>
      </c>
      <c r="P2220">
        <v>11</v>
      </c>
    </row>
    <row r="2221" spans="1:16" x14ac:dyDescent="0.3">
      <c r="A2221" t="s">
        <v>2363</v>
      </c>
      <c r="B2221" t="s">
        <v>49</v>
      </c>
      <c r="C2221" t="s">
        <v>96</v>
      </c>
      <c r="D2221" t="s">
        <v>18</v>
      </c>
      <c r="E2221" t="s">
        <v>82</v>
      </c>
      <c r="F2221">
        <v>1678.923</v>
      </c>
      <c r="G2221">
        <v>2023.8209999999999</v>
      </c>
      <c r="H2221">
        <v>2290.3119999999999</v>
      </c>
      <c r="I2221">
        <v>2071.4189999999999</v>
      </c>
      <c r="J2221">
        <v>1796.1690000000001</v>
      </c>
      <c r="K2221">
        <v>1817.7070000000001</v>
      </c>
      <c r="L2221">
        <v>1761.85</v>
      </c>
      <c r="M2221">
        <v>1786.8689999999999</v>
      </c>
      <c r="N2221">
        <v>1710.07</v>
      </c>
      <c r="O2221">
        <v>1663.5260000000001</v>
      </c>
      <c r="P2221">
        <v>12</v>
      </c>
    </row>
    <row r="2222" spans="1:16" x14ac:dyDescent="0.3">
      <c r="A2222" t="s">
        <v>2364</v>
      </c>
      <c r="B2222" t="s">
        <v>48</v>
      </c>
      <c r="C2222" t="s">
        <v>96</v>
      </c>
      <c r="D2222" t="s">
        <v>18</v>
      </c>
      <c r="E2222" t="s">
        <v>82</v>
      </c>
      <c r="F2222">
        <v>1141.6769999999999</v>
      </c>
      <c r="G2222">
        <v>1210.73</v>
      </c>
      <c r="H2222">
        <v>1346.9190000000001</v>
      </c>
      <c r="I2222">
        <v>1266.585</v>
      </c>
      <c r="J2222">
        <v>1262.788</v>
      </c>
      <c r="K2222">
        <v>1244.0309999999999</v>
      </c>
      <c r="L2222">
        <v>1201.105</v>
      </c>
      <c r="M2222">
        <v>1289.8810000000001</v>
      </c>
      <c r="N2222">
        <v>1261.741</v>
      </c>
      <c r="O2222">
        <v>1363.6020000000001</v>
      </c>
      <c r="P2222">
        <v>13</v>
      </c>
    </row>
    <row r="2223" spans="1:16" x14ac:dyDescent="0.3">
      <c r="A2223" t="s">
        <v>2365</v>
      </c>
      <c r="B2223" t="s">
        <v>50</v>
      </c>
      <c r="C2223" t="s">
        <v>96</v>
      </c>
      <c r="D2223" t="s">
        <v>18</v>
      </c>
      <c r="E2223" t="s">
        <v>82</v>
      </c>
      <c r="F2223">
        <v>2070.8580000000002</v>
      </c>
      <c r="G2223">
        <v>1992.365</v>
      </c>
      <c r="H2223">
        <v>2082.6990000000001</v>
      </c>
      <c r="I2223">
        <v>1998.479</v>
      </c>
      <c r="J2223">
        <v>1923.5650000000001</v>
      </c>
      <c r="K2223">
        <v>1753.625</v>
      </c>
      <c r="L2223">
        <v>1647.8430000000001</v>
      </c>
      <c r="M2223">
        <v>1427.2460000000001</v>
      </c>
      <c r="N2223">
        <v>1262.087</v>
      </c>
      <c r="O2223">
        <v>1349.653</v>
      </c>
      <c r="P2223">
        <v>14</v>
      </c>
    </row>
    <row r="2224" spans="1:16" x14ac:dyDescent="0.3">
      <c r="A2224" t="s">
        <v>2366</v>
      </c>
      <c r="B2224" t="s">
        <v>46</v>
      </c>
      <c r="C2224" t="s">
        <v>96</v>
      </c>
      <c r="D2224" t="s">
        <v>18</v>
      </c>
      <c r="E2224" t="s">
        <v>82</v>
      </c>
      <c r="F2224">
        <v>853.46500000000003</v>
      </c>
      <c r="G2224">
        <v>903.13300000000004</v>
      </c>
      <c r="H2224">
        <v>960.29</v>
      </c>
      <c r="I2224">
        <v>1028.875</v>
      </c>
      <c r="J2224">
        <v>1018.049</v>
      </c>
      <c r="K2224">
        <v>1118.405</v>
      </c>
      <c r="L2224">
        <v>1130.7850000000001</v>
      </c>
      <c r="M2224">
        <v>1156.1679999999999</v>
      </c>
      <c r="N2224">
        <v>1087.2049999999999</v>
      </c>
      <c r="O2224">
        <v>1143.67</v>
      </c>
      <c r="P2224">
        <v>15</v>
      </c>
    </row>
    <row r="2225" spans="1:16" x14ac:dyDescent="0.3">
      <c r="A2225" t="s">
        <v>2367</v>
      </c>
      <c r="B2225" t="s">
        <v>45</v>
      </c>
      <c r="C2225" t="s">
        <v>96</v>
      </c>
      <c r="D2225" t="s">
        <v>18</v>
      </c>
      <c r="E2225" t="s">
        <v>82</v>
      </c>
      <c r="F2225">
        <v>848.25</v>
      </c>
      <c r="G2225">
        <v>763.02300000000002</v>
      </c>
      <c r="H2225">
        <v>767.54</v>
      </c>
      <c r="I2225">
        <v>794.89800000000002</v>
      </c>
      <c r="J2225">
        <v>791.03300000000002</v>
      </c>
      <c r="K2225">
        <v>817.42399999999998</v>
      </c>
      <c r="L2225">
        <v>799.35799999999995</v>
      </c>
      <c r="M2225">
        <v>738.649</v>
      </c>
      <c r="N2225">
        <v>620.57600000000002</v>
      </c>
      <c r="O2225">
        <v>712.63</v>
      </c>
      <c r="P2225">
        <v>16</v>
      </c>
    </row>
    <row r="2226" spans="1:16" x14ac:dyDescent="0.3">
      <c r="A2226" t="s">
        <v>2368</v>
      </c>
      <c r="B2226" t="s">
        <v>33</v>
      </c>
      <c r="C2226" t="s">
        <v>96</v>
      </c>
      <c r="D2226" t="s">
        <v>18</v>
      </c>
      <c r="E2226" t="s">
        <v>82</v>
      </c>
      <c r="F2226">
        <v>1315.1010000000001</v>
      </c>
      <c r="G2226">
        <v>1695.0619999999999</v>
      </c>
      <c r="H2226">
        <v>1629.0989999999999</v>
      </c>
      <c r="I2226">
        <v>1534.894</v>
      </c>
      <c r="J2226">
        <v>1474.79</v>
      </c>
      <c r="K2226">
        <v>1342.165</v>
      </c>
      <c r="L2226">
        <v>1234.2760000000001</v>
      </c>
      <c r="M2226">
        <v>788.01800000000003</v>
      </c>
      <c r="N2226">
        <v>621.05100000000004</v>
      </c>
      <c r="O2226">
        <v>636.52099999999996</v>
      </c>
      <c r="P2226">
        <v>17</v>
      </c>
    </row>
    <row r="2227" spans="1:16" x14ac:dyDescent="0.3">
      <c r="A2227" t="s">
        <v>2369</v>
      </c>
      <c r="B2227" t="s">
        <v>36</v>
      </c>
      <c r="C2227" t="s">
        <v>96</v>
      </c>
      <c r="D2227" t="s">
        <v>18</v>
      </c>
      <c r="E2227" t="s">
        <v>82</v>
      </c>
      <c r="F2227">
        <v>495.78100000000001</v>
      </c>
      <c r="G2227">
        <v>475.70400000000001</v>
      </c>
      <c r="H2227">
        <v>488.46699999999998</v>
      </c>
      <c r="I2227">
        <v>503.94400000000002</v>
      </c>
      <c r="J2227">
        <v>546.07899999999995</v>
      </c>
      <c r="K2227">
        <v>563.00300000000004</v>
      </c>
      <c r="L2227">
        <v>556.45399999999995</v>
      </c>
      <c r="M2227">
        <v>580.43299999999999</v>
      </c>
      <c r="N2227">
        <v>488.84699999999998</v>
      </c>
      <c r="O2227">
        <v>578.30600000000004</v>
      </c>
      <c r="P2227">
        <v>18</v>
      </c>
    </row>
    <row r="2228" spans="1:16" x14ac:dyDescent="0.3">
      <c r="A2228" t="s">
        <v>2370</v>
      </c>
      <c r="B2228" t="s">
        <v>14</v>
      </c>
      <c r="C2228" t="s">
        <v>96</v>
      </c>
      <c r="D2228" t="s">
        <v>18</v>
      </c>
      <c r="E2228" t="s">
        <v>82</v>
      </c>
      <c r="F2228">
        <v>378.15100000000001</v>
      </c>
      <c r="G2228">
        <v>416.37799999999999</v>
      </c>
      <c r="H2228">
        <v>381.601</v>
      </c>
      <c r="I2228">
        <v>548.89200000000005</v>
      </c>
      <c r="J2228">
        <v>625.42600000000004</v>
      </c>
      <c r="K2228">
        <v>589.87699999999995</v>
      </c>
      <c r="L2228">
        <v>686.38400000000001</v>
      </c>
      <c r="M2228">
        <v>769.76099999999997</v>
      </c>
      <c r="N2228">
        <v>637.26800000000003</v>
      </c>
      <c r="O2228">
        <v>537.70500000000004</v>
      </c>
      <c r="P2228">
        <v>19</v>
      </c>
    </row>
    <row r="2229" spans="1:16" x14ac:dyDescent="0.3">
      <c r="A2229" t="s">
        <v>2371</v>
      </c>
      <c r="B2229" t="s">
        <v>51</v>
      </c>
      <c r="C2229" t="s">
        <v>96</v>
      </c>
      <c r="D2229" t="s">
        <v>18</v>
      </c>
      <c r="E2229" t="s">
        <v>82</v>
      </c>
      <c r="F2229">
        <v>269.78100000000001</v>
      </c>
      <c r="G2229">
        <v>254.155</v>
      </c>
      <c r="H2229">
        <v>253.708</v>
      </c>
      <c r="I2229">
        <v>258.93400000000003</v>
      </c>
      <c r="J2229">
        <v>273.14400000000001</v>
      </c>
      <c r="K2229">
        <v>291.61900000000003</v>
      </c>
      <c r="L2229">
        <v>324.58699999999999</v>
      </c>
      <c r="M2229">
        <v>345.38200000000001</v>
      </c>
      <c r="N2229">
        <v>329.89699999999999</v>
      </c>
      <c r="O2229">
        <v>419.36599999999999</v>
      </c>
      <c r="P2229">
        <v>20</v>
      </c>
    </row>
    <row r="2230" spans="1:16" x14ac:dyDescent="0.3">
      <c r="A2230" t="s">
        <v>2372</v>
      </c>
      <c r="B2230" t="s">
        <v>30</v>
      </c>
      <c r="C2230" t="s">
        <v>96</v>
      </c>
      <c r="D2230" t="s">
        <v>18</v>
      </c>
      <c r="E2230" t="s">
        <v>82</v>
      </c>
      <c r="F2230">
        <v>390.90499999999997</v>
      </c>
      <c r="G2230">
        <v>375.73599999999999</v>
      </c>
      <c r="H2230">
        <v>386.25</v>
      </c>
      <c r="I2230">
        <v>375.61599999999999</v>
      </c>
      <c r="J2230">
        <v>393.26100000000002</v>
      </c>
      <c r="K2230">
        <v>430.46199999999999</v>
      </c>
      <c r="L2230">
        <v>404.43799999999999</v>
      </c>
      <c r="M2230">
        <v>366.36399999999998</v>
      </c>
      <c r="N2230">
        <v>326.52300000000002</v>
      </c>
      <c r="O2230">
        <v>377.87900000000002</v>
      </c>
      <c r="P2230">
        <v>21</v>
      </c>
    </row>
    <row r="2231" spans="1:16" x14ac:dyDescent="0.3">
      <c r="A2231" t="s">
        <v>2373</v>
      </c>
      <c r="B2231" t="s">
        <v>37</v>
      </c>
      <c r="C2231" t="s">
        <v>96</v>
      </c>
      <c r="D2231" t="s">
        <v>18</v>
      </c>
      <c r="E2231" t="s">
        <v>82</v>
      </c>
      <c r="F2231">
        <v>387.21300000000002</v>
      </c>
      <c r="G2231">
        <v>374.21600000000001</v>
      </c>
      <c r="H2231">
        <v>394.74200000000002</v>
      </c>
      <c r="I2231">
        <v>403.34800000000001</v>
      </c>
      <c r="J2231">
        <v>392.298</v>
      </c>
      <c r="K2231">
        <v>384.83199999999999</v>
      </c>
      <c r="L2231">
        <v>400.64100000000002</v>
      </c>
      <c r="M2231">
        <v>342.48</v>
      </c>
      <c r="N2231">
        <v>331.447</v>
      </c>
      <c r="O2231">
        <v>369.27600000000001</v>
      </c>
      <c r="P2231">
        <v>22</v>
      </c>
    </row>
    <row r="2232" spans="1:16" x14ac:dyDescent="0.3">
      <c r="A2232" t="s">
        <v>2374</v>
      </c>
      <c r="B2232" t="s">
        <v>40</v>
      </c>
      <c r="C2232" t="s">
        <v>96</v>
      </c>
      <c r="D2232" t="s">
        <v>18</v>
      </c>
      <c r="E2232" t="s">
        <v>82</v>
      </c>
      <c r="F2232">
        <v>224.65700000000001</v>
      </c>
      <c r="G2232">
        <v>244.48</v>
      </c>
      <c r="H2232">
        <v>308.94600000000003</v>
      </c>
      <c r="I2232">
        <v>285.36200000000002</v>
      </c>
      <c r="J2232">
        <v>338.21600000000001</v>
      </c>
      <c r="K2232">
        <v>336.45100000000002</v>
      </c>
      <c r="L2232">
        <v>357.33499999999998</v>
      </c>
      <c r="M2232">
        <v>327.36599999999999</v>
      </c>
      <c r="N2232">
        <v>295.21800000000002</v>
      </c>
      <c r="O2232">
        <v>272.63200000000001</v>
      </c>
      <c r="P2232">
        <v>23</v>
      </c>
    </row>
    <row r="2233" spans="1:16" x14ac:dyDescent="0.3">
      <c r="A2233" t="s">
        <v>2375</v>
      </c>
      <c r="B2233" t="s">
        <v>47</v>
      </c>
      <c r="C2233" t="s">
        <v>96</v>
      </c>
      <c r="D2233" t="s">
        <v>18</v>
      </c>
      <c r="E2233" t="s">
        <v>82</v>
      </c>
      <c r="F2233">
        <v>143.696</v>
      </c>
      <c r="G2233">
        <v>141.58199999999999</v>
      </c>
      <c r="H2233">
        <v>138.595</v>
      </c>
      <c r="I2233">
        <v>131.203</v>
      </c>
      <c r="J2233">
        <v>136.304</v>
      </c>
      <c r="K2233">
        <v>133.864</v>
      </c>
      <c r="L2233">
        <v>139.416</v>
      </c>
      <c r="M2233">
        <v>135.96199999999999</v>
      </c>
      <c r="N2233">
        <v>120.452</v>
      </c>
      <c r="O2233">
        <v>132.42099999999999</v>
      </c>
      <c r="P2233">
        <v>24</v>
      </c>
    </row>
    <row r="2234" spans="1:16" x14ac:dyDescent="0.3">
      <c r="A2234" t="s">
        <v>2376</v>
      </c>
      <c r="B2234" t="s">
        <v>43</v>
      </c>
      <c r="C2234" t="s">
        <v>96</v>
      </c>
      <c r="D2234" t="s">
        <v>18</v>
      </c>
      <c r="E2234" t="s">
        <v>82</v>
      </c>
      <c r="F2234">
        <v>117.48099999999999</v>
      </c>
      <c r="G2234">
        <v>111.328</v>
      </c>
      <c r="H2234">
        <v>107.142</v>
      </c>
      <c r="I2234">
        <v>118.86499999999999</v>
      </c>
      <c r="J2234">
        <v>159.149</v>
      </c>
      <c r="K2234">
        <v>146.13200000000001</v>
      </c>
      <c r="L2234">
        <v>193.27600000000001</v>
      </c>
      <c r="M2234">
        <v>173.66200000000001</v>
      </c>
      <c r="N2234">
        <v>114.054</v>
      </c>
      <c r="O2234">
        <v>112.28400000000001</v>
      </c>
      <c r="P2234">
        <v>25</v>
      </c>
    </row>
    <row r="2235" spans="1:16" x14ac:dyDescent="0.3">
      <c r="A2235" t="s">
        <v>2377</v>
      </c>
      <c r="B2235" t="s">
        <v>27</v>
      </c>
      <c r="C2235" t="s">
        <v>96</v>
      </c>
      <c r="D2235" t="s">
        <v>18</v>
      </c>
      <c r="E2235" t="s">
        <v>82</v>
      </c>
      <c r="F2235">
        <v>43.377000000000002</v>
      </c>
      <c r="G2235">
        <v>137.02500000000001</v>
      </c>
      <c r="H2235">
        <v>120.76900000000001</v>
      </c>
      <c r="I2235">
        <v>116.459</v>
      </c>
      <c r="J2235">
        <v>111.968</v>
      </c>
      <c r="K2235">
        <v>87.254999999999995</v>
      </c>
      <c r="L2235">
        <v>93.802999999999997</v>
      </c>
      <c r="M2235">
        <v>84.423000000000002</v>
      </c>
      <c r="N2235">
        <v>109.084</v>
      </c>
      <c r="O2235">
        <v>76.078999999999994</v>
      </c>
      <c r="P2235">
        <v>26</v>
      </c>
    </row>
    <row r="2236" spans="1:16" x14ac:dyDescent="0.3">
      <c r="A2236" t="s">
        <v>2378</v>
      </c>
      <c r="B2236" t="s">
        <v>23</v>
      </c>
      <c r="C2236" t="s">
        <v>96</v>
      </c>
      <c r="D2236" t="s">
        <v>18</v>
      </c>
      <c r="E2236" t="s">
        <v>82</v>
      </c>
      <c r="F2236">
        <v>44.631</v>
      </c>
      <c r="G2236">
        <v>40.537999999999997</v>
      </c>
      <c r="H2236">
        <v>39.851999999999997</v>
      </c>
      <c r="I2236">
        <v>39.136000000000003</v>
      </c>
      <c r="J2236">
        <v>39.906999999999996</v>
      </c>
      <c r="K2236">
        <v>39.820999999999998</v>
      </c>
      <c r="L2236">
        <v>44.66</v>
      </c>
      <c r="M2236">
        <v>36.847999999999999</v>
      </c>
      <c r="N2236">
        <v>33.805</v>
      </c>
      <c r="O2236">
        <v>50.393000000000001</v>
      </c>
      <c r="P2236">
        <v>27</v>
      </c>
    </row>
    <row r="2237" spans="1:16" x14ac:dyDescent="0.3">
      <c r="A2237" t="s">
        <v>2379</v>
      </c>
      <c r="B2237" t="s">
        <v>32</v>
      </c>
      <c r="C2237" t="s">
        <v>96</v>
      </c>
      <c r="D2237" t="s">
        <v>18</v>
      </c>
      <c r="E2237" t="s">
        <v>82</v>
      </c>
      <c r="F2237">
        <v>64.063999999999993</v>
      </c>
      <c r="G2237">
        <v>61.902000000000001</v>
      </c>
      <c r="H2237">
        <v>60.72</v>
      </c>
      <c r="I2237">
        <v>57.771000000000001</v>
      </c>
      <c r="J2237">
        <v>55.994999999999997</v>
      </c>
      <c r="K2237">
        <v>49.759</v>
      </c>
      <c r="L2237">
        <v>53.52</v>
      </c>
      <c r="M2237">
        <v>50.387</v>
      </c>
      <c r="N2237">
        <v>43.167999999999999</v>
      </c>
      <c r="O2237">
        <v>44.38</v>
      </c>
      <c r="P2237">
        <v>28</v>
      </c>
    </row>
    <row r="2238" spans="1:16" x14ac:dyDescent="0.3">
      <c r="A2238" t="s">
        <v>2380</v>
      </c>
      <c r="B2238" t="s">
        <v>38</v>
      </c>
      <c r="C2238" t="s">
        <v>96</v>
      </c>
      <c r="D2238" t="s">
        <v>18</v>
      </c>
      <c r="E2238" t="s">
        <v>82</v>
      </c>
      <c r="F2238">
        <v>68.379000000000005</v>
      </c>
      <c r="G2238">
        <v>64.174999999999997</v>
      </c>
      <c r="H2238">
        <v>59.231999999999999</v>
      </c>
      <c r="I2238">
        <v>52.215000000000003</v>
      </c>
      <c r="J2238">
        <v>48.533000000000001</v>
      </c>
      <c r="K2238">
        <v>47.134999999999998</v>
      </c>
      <c r="L2238">
        <v>43.152000000000001</v>
      </c>
      <c r="M2238">
        <v>43.314</v>
      </c>
      <c r="N2238">
        <v>39.246000000000002</v>
      </c>
      <c r="O2238">
        <v>39.853999999999999</v>
      </c>
      <c r="P2238">
        <v>29</v>
      </c>
    </row>
    <row r="2239" spans="1:16" x14ac:dyDescent="0.3">
      <c r="A2239" t="s">
        <v>2381</v>
      </c>
      <c r="B2239" t="s">
        <v>52</v>
      </c>
      <c r="C2239" t="s">
        <v>96</v>
      </c>
      <c r="D2239" t="s">
        <v>18</v>
      </c>
      <c r="E2239" t="s">
        <v>82</v>
      </c>
      <c r="F2239">
        <v>43.932000000000002</v>
      </c>
      <c r="G2239">
        <v>42.636000000000003</v>
      </c>
      <c r="H2239">
        <v>41.697000000000003</v>
      </c>
      <c r="I2239">
        <v>36.04</v>
      </c>
      <c r="J2239">
        <v>34.837000000000003</v>
      </c>
      <c r="K2239">
        <v>35.188000000000002</v>
      </c>
      <c r="L2239">
        <v>33.716999999999999</v>
      </c>
      <c r="M2239">
        <v>34.116999999999997</v>
      </c>
      <c r="N2239">
        <v>30.722000000000001</v>
      </c>
      <c r="O2239">
        <v>32.622999999999998</v>
      </c>
      <c r="P2239">
        <v>30</v>
      </c>
    </row>
    <row r="2240" spans="1:16" x14ac:dyDescent="0.3">
      <c r="A2240" t="s">
        <v>2382</v>
      </c>
      <c r="B2240" t="s">
        <v>26</v>
      </c>
      <c r="C2240" t="s">
        <v>96</v>
      </c>
      <c r="D2240" t="s">
        <v>18</v>
      </c>
      <c r="E2240" t="s">
        <v>82</v>
      </c>
      <c r="F2240">
        <v>32.918999999999997</v>
      </c>
      <c r="G2240">
        <v>31.824000000000002</v>
      </c>
      <c r="H2240">
        <v>29.542000000000002</v>
      </c>
      <c r="I2240">
        <v>32.656999999999996</v>
      </c>
      <c r="J2240">
        <v>25.391999999999999</v>
      </c>
      <c r="K2240">
        <v>27.588000000000001</v>
      </c>
      <c r="L2240">
        <v>29.227</v>
      </c>
      <c r="M2240">
        <v>29.885999999999999</v>
      </c>
      <c r="N2240">
        <v>29.082000000000001</v>
      </c>
      <c r="O2240">
        <v>30.036999999999999</v>
      </c>
      <c r="P2240">
        <v>31</v>
      </c>
    </row>
    <row r="2241" spans="1:16" x14ac:dyDescent="0.3">
      <c r="A2241" t="s">
        <v>2383</v>
      </c>
      <c r="B2241" t="s">
        <v>24</v>
      </c>
      <c r="C2241" t="s">
        <v>96</v>
      </c>
      <c r="D2241" t="s">
        <v>18</v>
      </c>
      <c r="E2241" t="s">
        <v>82</v>
      </c>
      <c r="F2241">
        <v>29.553999999999998</v>
      </c>
      <c r="G2241">
        <v>29.529</v>
      </c>
      <c r="H2241">
        <v>31.085000000000001</v>
      </c>
      <c r="I2241">
        <v>30.068999999999999</v>
      </c>
      <c r="J2241">
        <v>31.231999999999999</v>
      </c>
      <c r="K2241">
        <v>29.763999999999999</v>
      </c>
      <c r="L2241">
        <v>24.561</v>
      </c>
      <c r="M2241">
        <v>28.169</v>
      </c>
      <c r="N2241">
        <v>27.52</v>
      </c>
      <c r="O2241">
        <v>27.736000000000001</v>
      </c>
      <c r="P2241">
        <v>32</v>
      </c>
    </row>
    <row r="2242" spans="1:16" x14ac:dyDescent="0.3">
      <c r="A2242" t="s">
        <v>2384</v>
      </c>
      <c r="B2242" t="s">
        <v>35</v>
      </c>
      <c r="C2242" t="s">
        <v>96</v>
      </c>
      <c r="D2242" t="s">
        <v>18</v>
      </c>
      <c r="E2242" t="s">
        <v>83</v>
      </c>
      <c r="F2242">
        <v>50050.5</v>
      </c>
      <c r="G2242">
        <v>50984.09</v>
      </c>
      <c r="H2242">
        <v>48441.004000000001</v>
      </c>
      <c r="I2242">
        <v>49214.650999999998</v>
      </c>
      <c r="J2242">
        <v>51794.877999999997</v>
      </c>
      <c r="K2242">
        <v>53412.13</v>
      </c>
      <c r="L2242">
        <v>53712.144999999997</v>
      </c>
      <c r="M2242">
        <v>52260.574000000001</v>
      </c>
      <c r="N2242">
        <v>49554.345000000001</v>
      </c>
      <c r="O2242">
        <v>53261.631000000001</v>
      </c>
      <c r="P2242">
        <v>1</v>
      </c>
    </row>
    <row r="2243" spans="1:16" x14ac:dyDescent="0.3">
      <c r="A2243" t="s">
        <v>2385</v>
      </c>
      <c r="B2243" t="s">
        <v>39</v>
      </c>
      <c r="C2243" t="s">
        <v>96</v>
      </c>
      <c r="D2243" t="s">
        <v>18</v>
      </c>
      <c r="E2243" t="s">
        <v>83</v>
      </c>
      <c r="F2243">
        <v>37315.957000000002</v>
      </c>
      <c r="G2243">
        <v>34391.317999999999</v>
      </c>
      <c r="H2243">
        <v>34538.949999999997</v>
      </c>
      <c r="I2243">
        <v>34190.347000000002</v>
      </c>
      <c r="J2243">
        <v>32202.754000000001</v>
      </c>
      <c r="K2243">
        <v>33223.082999999999</v>
      </c>
      <c r="L2243">
        <v>33518.389000000003</v>
      </c>
      <c r="M2243">
        <v>33670.47</v>
      </c>
      <c r="N2243">
        <v>32519.01</v>
      </c>
      <c r="O2243">
        <v>36769.866999999998</v>
      </c>
      <c r="P2243">
        <v>2</v>
      </c>
    </row>
    <row r="2244" spans="1:16" x14ac:dyDescent="0.3">
      <c r="A2244" t="s">
        <v>2386</v>
      </c>
      <c r="B2244" t="s">
        <v>29</v>
      </c>
      <c r="C2244" t="s">
        <v>96</v>
      </c>
      <c r="D2244" t="s">
        <v>18</v>
      </c>
      <c r="E2244" t="s">
        <v>83</v>
      </c>
      <c r="F2244">
        <v>44149.466999999997</v>
      </c>
      <c r="G2244">
        <v>42666.146000000001</v>
      </c>
      <c r="H2244">
        <v>42424.277000000002</v>
      </c>
      <c r="I2244">
        <v>39042.548999999999</v>
      </c>
      <c r="J2244">
        <v>38171.807000000001</v>
      </c>
      <c r="K2244">
        <v>36133.567000000003</v>
      </c>
      <c r="L2244">
        <v>35991.578999999998</v>
      </c>
      <c r="M2244">
        <v>35023.218000000001</v>
      </c>
      <c r="N2244">
        <v>33141.932999999997</v>
      </c>
      <c r="O2244">
        <v>35716.478000000003</v>
      </c>
      <c r="P2244">
        <v>3</v>
      </c>
    </row>
    <row r="2245" spans="1:16" x14ac:dyDescent="0.3">
      <c r="A2245" t="s">
        <v>2387</v>
      </c>
      <c r="B2245" t="s">
        <v>34</v>
      </c>
      <c r="C2245" t="s">
        <v>96</v>
      </c>
      <c r="D2245" t="s">
        <v>18</v>
      </c>
      <c r="E2245" t="s">
        <v>83</v>
      </c>
      <c r="F2245">
        <v>24791.563999999998</v>
      </c>
      <c r="G2245">
        <v>23585.626</v>
      </c>
      <c r="H2245">
        <v>24232.163</v>
      </c>
      <c r="I2245">
        <v>26186.734</v>
      </c>
      <c r="J2245">
        <v>26894.062000000002</v>
      </c>
      <c r="K2245">
        <v>27849.447</v>
      </c>
      <c r="L2245">
        <v>29291.091</v>
      </c>
      <c r="M2245">
        <v>31438.578000000001</v>
      </c>
      <c r="N2245">
        <v>29476.914000000001</v>
      </c>
      <c r="O2245">
        <v>34728.108</v>
      </c>
      <c r="P2245">
        <v>4</v>
      </c>
    </row>
    <row r="2246" spans="1:16" x14ac:dyDescent="0.3">
      <c r="A2246" t="s">
        <v>2388</v>
      </c>
      <c r="B2246" t="s">
        <v>50</v>
      </c>
      <c r="C2246" t="s">
        <v>96</v>
      </c>
      <c r="D2246" t="s">
        <v>18</v>
      </c>
      <c r="E2246" t="s">
        <v>83</v>
      </c>
      <c r="F2246">
        <v>47860.095999999998</v>
      </c>
      <c r="G2246">
        <v>49424.427000000003</v>
      </c>
      <c r="H2246">
        <v>49884.14</v>
      </c>
      <c r="I2246">
        <v>47726.256999999998</v>
      </c>
      <c r="J2246">
        <v>42170.489000000001</v>
      </c>
      <c r="K2246">
        <v>35538.631999999998</v>
      </c>
      <c r="L2246">
        <v>32848.798000000003</v>
      </c>
      <c r="M2246">
        <v>34940.735999999997</v>
      </c>
      <c r="N2246">
        <v>28923.24</v>
      </c>
      <c r="O2246">
        <v>29456.931</v>
      </c>
      <c r="P2246">
        <v>5</v>
      </c>
    </row>
    <row r="2247" spans="1:16" x14ac:dyDescent="0.3">
      <c r="A2247" t="s">
        <v>2389</v>
      </c>
      <c r="B2247" t="s">
        <v>48</v>
      </c>
      <c r="C2247" t="s">
        <v>96</v>
      </c>
      <c r="D2247" t="s">
        <v>18</v>
      </c>
      <c r="E2247" t="s">
        <v>83</v>
      </c>
      <c r="F2247">
        <v>43229.597999999998</v>
      </c>
      <c r="G2247">
        <v>45065.805999999997</v>
      </c>
      <c r="H2247">
        <v>41628.669000000002</v>
      </c>
      <c r="I2247">
        <v>40198.684000000001</v>
      </c>
      <c r="J2247">
        <v>34738.47</v>
      </c>
      <c r="K2247">
        <v>29618.563999999998</v>
      </c>
      <c r="L2247">
        <v>25981.316999999999</v>
      </c>
      <c r="M2247">
        <v>28110.81</v>
      </c>
      <c r="N2247">
        <v>29355.56</v>
      </c>
      <c r="O2247">
        <v>28029.617999999999</v>
      </c>
      <c r="P2247">
        <v>6</v>
      </c>
    </row>
    <row r="2248" spans="1:16" x14ac:dyDescent="0.3">
      <c r="A2248" t="s">
        <v>2390</v>
      </c>
      <c r="B2248" t="s">
        <v>31</v>
      </c>
      <c r="C2248" t="s">
        <v>96</v>
      </c>
      <c r="D2248" t="s">
        <v>18</v>
      </c>
      <c r="E2248" t="s">
        <v>83</v>
      </c>
      <c r="F2248">
        <v>26653.239000000001</v>
      </c>
      <c r="G2248">
        <v>27649.378000000001</v>
      </c>
      <c r="H2248">
        <v>26851.166000000001</v>
      </c>
      <c r="I2248">
        <v>26529.348999999998</v>
      </c>
      <c r="J2248">
        <v>28107.433000000001</v>
      </c>
      <c r="K2248">
        <v>26922.376</v>
      </c>
      <c r="L2248">
        <v>26660.764999999999</v>
      </c>
      <c r="M2248">
        <v>23337.759999999998</v>
      </c>
      <c r="N2248">
        <v>21539.330999999998</v>
      </c>
      <c r="O2248">
        <v>23709.654999999999</v>
      </c>
      <c r="P2248">
        <v>7</v>
      </c>
    </row>
    <row r="2249" spans="1:16" x14ac:dyDescent="0.3">
      <c r="A2249" t="s">
        <v>2391</v>
      </c>
      <c r="B2249" t="s">
        <v>47</v>
      </c>
      <c r="C2249" t="s">
        <v>96</v>
      </c>
      <c r="D2249" t="s">
        <v>18</v>
      </c>
      <c r="E2249" t="s">
        <v>83</v>
      </c>
      <c r="F2249">
        <v>37649.858</v>
      </c>
      <c r="G2249">
        <v>39959.165999999997</v>
      </c>
      <c r="H2249">
        <v>38060.317000000003</v>
      </c>
      <c r="I2249">
        <v>32514.17</v>
      </c>
      <c r="J2249">
        <v>30635.886999999999</v>
      </c>
      <c r="K2249">
        <v>29394.156999999999</v>
      </c>
      <c r="L2249">
        <v>24487.308000000001</v>
      </c>
      <c r="M2249">
        <v>23711.22</v>
      </c>
      <c r="N2249">
        <v>26875.839</v>
      </c>
      <c r="O2249">
        <v>23546.66</v>
      </c>
      <c r="P2249">
        <v>8</v>
      </c>
    </row>
    <row r="2250" spans="1:16" x14ac:dyDescent="0.3">
      <c r="A2250" t="s">
        <v>2392</v>
      </c>
      <c r="B2250" t="s">
        <v>42</v>
      </c>
      <c r="C2250" t="s">
        <v>96</v>
      </c>
      <c r="D2250" t="s">
        <v>18</v>
      </c>
      <c r="E2250" t="s">
        <v>83</v>
      </c>
      <c r="F2250">
        <v>11669.697</v>
      </c>
      <c r="G2250">
        <v>11568.93</v>
      </c>
      <c r="H2250">
        <v>12449.915999999999</v>
      </c>
      <c r="I2250">
        <v>13713.648999999999</v>
      </c>
      <c r="J2250">
        <v>14686.424999999999</v>
      </c>
      <c r="K2250">
        <v>14925.178</v>
      </c>
      <c r="L2250">
        <v>15081.227999999999</v>
      </c>
      <c r="M2250">
        <v>14755.885</v>
      </c>
      <c r="N2250">
        <v>14410.793</v>
      </c>
      <c r="O2250">
        <v>15132.321</v>
      </c>
      <c r="P2250">
        <v>9</v>
      </c>
    </row>
    <row r="2251" spans="1:16" x14ac:dyDescent="0.3">
      <c r="A2251" t="s">
        <v>2393</v>
      </c>
      <c r="B2251" t="s">
        <v>33</v>
      </c>
      <c r="C2251" t="s">
        <v>96</v>
      </c>
      <c r="D2251" t="s">
        <v>18</v>
      </c>
      <c r="E2251" t="s">
        <v>83</v>
      </c>
      <c r="F2251">
        <v>16309.764999999999</v>
      </c>
      <c r="G2251">
        <v>14957.74</v>
      </c>
      <c r="H2251">
        <v>15531.576999999999</v>
      </c>
      <c r="I2251">
        <v>14741.883</v>
      </c>
      <c r="J2251">
        <v>12701.41</v>
      </c>
      <c r="K2251">
        <v>13624.608</v>
      </c>
      <c r="L2251">
        <v>10217.786</v>
      </c>
      <c r="M2251">
        <v>8101.8819999999996</v>
      </c>
      <c r="N2251">
        <v>6433.3779999999997</v>
      </c>
      <c r="O2251">
        <v>9092.4449999999997</v>
      </c>
      <c r="P2251">
        <v>10</v>
      </c>
    </row>
    <row r="2252" spans="1:16" x14ac:dyDescent="0.3">
      <c r="A2252" t="s">
        <v>2394</v>
      </c>
      <c r="B2252" t="s">
        <v>44</v>
      </c>
      <c r="C2252" t="s">
        <v>96</v>
      </c>
      <c r="D2252" t="s">
        <v>18</v>
      </c>
      <c r="E2252" t="s">
        <v>83</v>
      </c>
      <c r="F2252">
        <v>7118.8140000000003</v>
      </c>
      <c r="G2252">
        <v>6342.16</v>
      </c>
      <c r="H2252">
        <v>6392.3509999999997</v>
      </c>
      <c r="I2252">
        <v>6541.9719999999998</v>
      </c>
      <c r="J2252">
        <v>6983.34</v>
      </c>
      <c r="K2252">
        <v>7481.05</v>
      </c>
      <c r="L2252">
        <v>8008.6030000000001</v>
      </c>
      <c r="M2252">
        <v>7798.99</v>
      </c>
      <c r="N2252">
        <v>7220.6819999999998</v>
      </c>
      <c r="O2252">
        <v>8144.44</v>
      </c>
      <c r="P2252">
        <v>11</v>
      </c>
    </row>
    <row r="2253" spans="1:16" x14ac:dyDescent="0.3">
      <c r="A2253" t="s">
        <v>2395</v>
      </c>
      <c r="B2253" t="s">
        <v>41</v>
      </c>
      <c r="C2253" t="s">
        <v>96</v>
      </c>
      <c r="D2253" t="s">
        <v>18</v>
      </c>
      <c r="E2253" t="s">
        <v>83</v>
      </c>
      <c r="F2253">
        <v>6993.1970000000001</v>
      </c>
      <c r="G2253">
        <v>7155.5450000000001</v>
      </c>
      <c r="H2253">
        <v>7318.1909999999998</v>
      </c>
      <c r="I2253">
        <v>7973.3190000000004</v>
      </c>
      <c r="J2253">
        <v>7725.7820000000002</v>
      </c>
      <c r="K2253">
        <v>7877.1130000000003</v>
      </c>
      <c r="L2253">
        <v>7932.5649999999996</v>
      </c>
      <c r="M2253">
        <v>7632.0039999999999</v>
      </c>
      <c r="N2253">
        <v>7856.2110000000002</v>
      </c>
      <c r="O2253">
        <v>7715.5150000000003</v>
      </c>
      <c r="P2253">
        <v>12</v>
      </c>
    </row>
    <row r="2254" spans="1:16" x14ac:dyDescent="0.3">
      <c r="A2254" t="s">
        <v>2396</v>
      </c>
      <c r="B2254" t="s">
        <v>40</v>
      </c>
      <c r="C2254" t="s">
        <v>96</v>
      </c>
      <c r="D2254" t="s">
        <v>18</v>
      </c>
      <c r="E2254" t="s">
        <v>83</v>
      </c>
      <c r="F2254">
        <v>11756.254000000001</v>
      </c>
      <c r="G2254">
        <v>13386.386</v>
      </c>
      <c r="H2254">
        <v>12488.663</v>
      </c>
      <c r="I2254">
        <v>11030.906999999999</v>
      </c>
      <c r="J2254">
        <v>10853.257</v>
      </c>
      <c r="K2254">
        <v>6066.4859999999999</v>
      </c>
      <c r="L2254">
        <v>7605.4189999999999</v>
      </c>
      <c r="M2254">
        <v>5400.3630000000003</v>
      </c>
      <c r="N2254">
        <v>5274.232</v>
      </c>
      <c r="O2254">
        <v>7268.9539999999997</v>
      </c>
      <c r="P2254">
        <v>13</v>
      </c>
    </row>
    <row r="2255" spans="1:16" x14ac:dyDescent="0.3">
      <c r="A2255" t="s">
        <v>2397</v>
      </c>
      <c r="B2255" t="s">
        <v>37</v>
      </c>
      <c r="C2255" t="s">
        <v>96</v>
      </c>
      <c r="D2255" t="s">
        <v>18</v>
      </c>
      <c r="E2255" t="s">
        <v>83</v>
      </c>
      <c r="F2255">
        <v>5682.6530000000002</v>
      </c>
      <c r="G2255">
        <v>6067.2610000000004</v>
      </c>
      <c r="H2255">
        <v>6115.4049999999997</v>
      </c>
      <c r="I2255">
        <v>6415.7960000000003</v>
      </c>
      <c r="J2255">
        <v>6201.3370000000004</v>
      </c>
      <c r="K2255">
        <v>6656.42</v>
      </c>
      <c r="L2255">
        <v>7085.7060000000001</v>
      </c>
      <c r="M2255">
        <v>6684.7889999999998</v>
      </c>
      <c r="N2255">
        <v>6092.3490000000002</v>
      </c>
      <c r="O2255">
        <v>7022.2740000000003</v>
      </c>
      <c r="P2255">
        <v>14</v>
      </c>
    </row>
    <row r="2256" spans="1:16" x14ac:dyDescent="0.3">
      <c r="A2256" t="s">
        <v>2398</v>
      </c>
      <c r="B2256" t="s">
        <v>27</v>
      </c>
      <c r="C2256" t="s">
        <v>96</v>
      </c>
      <c r="D2256" t="s">
        <v>18</v>
      </c>
      <c r="E2256" t="s">
        <v>83</v>
      </c>
      <c r="F2256">
        <v>17466.773000000001</v>
      </c>
      <c r="G2256">
        <v>16662.612000000001</v>
      </c>
      <c r="H2256">
        <v>17748.462</v>
      </c>
      <c r="I2256">
        <v>16573.690999999999</v>
      </c>
      <c r="J2256">
        <v>15233.683999999999</v>
      </c>
      <c r="K2256">
        <v>11745.942999999999</v>
      </c>
      <c r="L2256">
        <v>10526.53</v>
      </c>
      <c r="M2256">
        <v>8924.5460000000003</v>
      </c>
      <c r="N2256">
        <v>6700.8829999999998</v>
      </c>
      <c r="O2256">
        <v>6834.3779999999997</v>
      </c>
      <c r="P2256">
        <v>15</v>
      </c>
    </row>
    <row r="2257" spans="1:16" x14ac:dyDescent="0.3">
      <c r="A2257" t="s">
        <v>2399</v>
      </c>
      <c r="B2257" t="s">
        <v>25</v>
      </c>
      <c r="C2257" t="s">
        <v>96</v>
      </c>
      <c r="D2257" t="s">
        <v>18</v>
      </c>
      <c r="E2257" t="s">
        <v>83</v>
      </c>
      <c r="F2257">
        <v>6123.9279999999999</v>
      </c>
      <c r="G2257">
        <v>6894.8630000000003</v>
      </c>
      <c r="H2257">
        <v>6743.9679999999998</v>
      </c>
      <c r="I2257">
        <v>6640.9</v>
      </c>
      <c r="J2257">
        <v>6857.7780000000002</v>
      </c>
      <c r="K2257">
        <v>6783.0010000000002</v>
      </c>
      <c r="L2257">
        <v>6777.71</v>
      </c>
      <c r="M2257">
        <v>6059.62</v>
      </c>
      <c r="N2257">
        <v>5515.07</v>
      </c>
      <c r="O2257">
        <v>6305.7039999999997</v>
      </c>
      <c r="P2257">
        <v>16</v>
      </c>
    </row>
    <row r="2258" spans="1:16" x14ac:dyDescent="0.3">
      <c r="A2258" t="s">
        <v>2400</v>
      </c>
      <c r="B2258" t="s">
        <v>22</v>
      </c>
      <c r="C2258" t="s">
        <v>96</v>
      </c>
      <c r="D2258" t="s">
        <v>18</v>
      </c>
      <c r="E2258" t="s">
        <v>83</v>
      </c>
      <c r="F2258">
        <v>3904.875</v>
      </c>
      <c r="G2258">
        <v>4275.6130000000003</v>
      </c>
      <c r="H2258">
        <v>4894.4399999999996</v>
      </c>
      <c r="I2258">
        <v>4688.6779999999999</v>
      </c>
      <c r="J2258">
        <v>4338.4620000000004</v>
      </c>
      <c r="K2258">
        <v>4373.1400000000003</v>
      </c>
      <c r="L2258">
        <v>4401.5379999999996</v>
      </c>
      <c r="M2258">
        <v>5289.4309999999996</v>
      </c>
      <c r="N2258">
        <v>5191.6710000000003</v>
      </c>
      <c r="O2258">
        <v>5919.0219999999999</v>
      </c>
      <c r="P2258">
        <v>17</v>
      </c>
    </row>
    <row r="2259" spans="1:16" x14ac:dyDescent="0.3">
      <c r="A2259" t="s">
        <v>2401</v>
      </c>
      <c r="B2259" t="s">
        <v>28</v>
      </c>
      <c r="C2259" t="s">
        <v>96</v>
      </c>
      <c r="D2259" t="s">
        <v>18</v>
      </c>
      <c r="E2259" t="s">
        <v>83</v>
      </c>
      <c r="F2259">
        <v>3263.4180000000001</v>
      </c>
      <c r="G2259">
        <v>3511.268</v>
      </c>
      <c r="H2259">
        <v>3713.1350000000002</v>
      </c>
      <c r="I2259">
        <v>3975.982</v>
      </c>
      <c r="J2259">
        <v>4470.5969999999998</v>
      </c>
      <c r="K2259">
        <v>4700.7340000000004</v>
      </c>
      <c r="L2259">
        <v>5106.92</v>
      </c>
      <c r="M2259">
        <v>5321.9</v>
      </c>
      <c r="N2259">
        <v>5482.31</v>
      </c>
      <c r="O2259">
        <v>5777.8469999999998</v>
      </c>
      <c r="P2259">
        <v>18</v>
      </c>
    </row>
    <row r="2260" spans="1:16" x14ac:dyDescent="0.3">
      <c r="A2260" t="s">
        <v>2402</v>
      </c>
      <c r="B2260" t="s">
        <v>46</v>
      </c>
      <c r="C2260" t="s">
        <v>96</v>
      </c>
      <c r="D2260" t="s">
        <v>18</v>
      </c>
      <c r="E2260" t="s">
        <v>83</v>
      </c>
      <c r="F2260">
        <v>3497.78</v>
      </c>
      <c r="G2260">
        <v>3329.7959999999998</v>
      </c>
      <c r="H2260">
        <v>3102.9749999999999</v>
      </c>
      <c r="I2260">
        <v>2976.8420000000001</v>
      </c>
      <c r="J2260">
        <v>3000.4279999999999</v>
      </c>
      <c r="K2260">
        <v>2789.1909999999998</v>
      </c>
      <c r="L2260">
        <v>3046.2919999999999</v>
      </c>
      <c r="M2260">
        <v>3414.652</v>
      </c>
      <c r="N2260">
        <v>3620.5079999999998</v>
      </c>
      <c r="O2260">
        <v>3880.473</v>
      </c>
      <c r="P2260">
        <v>19</v>
      </c>
    </row>
    <row r="2261" spans="1:16" x14ac:dyDescent="0.3">
      <c r="A2261" t="s">
        <v>2403</v>
      </c>
      <c r="B2261" t="s">
        <v>36</v>
      </c>
      <c r="C2261" t="s">
        <v>96</v>
      </c>
      <c r="D2261" t="s">
        <v>18</v>
      </c>
      <c r="E2261" t="s">
        <v>83</v>
      </c>
      <c r="F2261">
        <v>3259.319</v>
      </c>
      <c r="G2261">
        <v>3081.23</v>
      </c>
      <c r="H2261">
        <v>3036.9879999999998</v>
      </c>
      <c r="I2261">
        <v>3215.797</v>
      </c>
      <c r="J2261">
        <v>3280.529</v>
      </c>
      <c r="K2261">
        <v>3358.0920000000001</v>
      </c>
      <c r="L2261">
        <v>3385.8580000000002</v>
      </c>
      <c r="M2261">
        <v>3404.6089999999999</v>
      </c>
      <c r="N2261">
        <v>3449.0839999999998</v>
      </c>
      <c r="O2261">
        <v>3459.6970000000001</v>
      </c>
      <c r="P2261">
        <v>20</v>
      </c>
    </row>
    <row r="2262" spans="1:16" x14ac:dyDescent="0.3">
      <c r="A2262" t="s">
        <v>2404</v>
      </c>
      <c r="B2262" t="s">
        <v>49</v>
      </c>
      <c r="C2262" t="s">
        <v>96</v>
      </c>
      <c r="D2262" t="s">
        <v>18</v>
      </c>
      <c r="E2262" t="s">
        <v>83</v>
      </c>
      <c r="F2262">
        <v>2470.0529999999999</v>
      </c>
      <c r="G2262">
        <v>2350.6010000000001</v>
      </c>
      <c r="H2262">
        <v>2411.5369999999998</v>
      </c>
      <c r="I2262">
        <v>2510.0720000000001</v>
      </c>
      <c r="J2262">
        <v>2712.0349999999999</v>
      </c>
      <c r="K2262">
        <v>3031.7620000000002</v>
      </c>
      <c r="L2262">
        <v>3238.038</v>
      </c>
      <c r="M2262">
        <v>3211.8980000000001</v>
      </c>
      <c r="N2262">
        <v>2661.058</v>
      </c>
      <c r="O2262">
        <v>2617.6889999999999</v>
      </c>
      <c r="P2262">
        <v>21</v>
      </c>
    </row>
    <row r="2263" spans="1:16" x14ac:dyDescent="0.3">
      <c r="A2263" t="s">
        <v>2405</v>
      </c>
      <c r="B2263" t="s">
        <v>14</v>
      </c>
      <c r="C2263" t="s">
        <v>96</v>
      </c>
      <c r="D2263" t="s">
        <v>18</v>
      </c>
      <c r="E2263" t="s">
        <v>83</v>
      </c>
      <c r="F2263">
        <v>876.01800000000003</v>
      </c>
      <c r="G2263">
        <v>1125.521</v>
      </c>
      <c r="H2263">
        <v>1425.6369999999999</v>
      </c>
      <c r="I2263">
        <v>1360.721</v>
      </c>
      <c r="J2263">
        <v>1765.9369999999999</v>
      </c>
      <c r="K2263">
        <v>1938.2239999999999</v>
      </c>
      <c r="L2263">
        <v>1719.038</v>
      </c>
      <c r="M2263">
        <v>1842.152</v>
      </c>
      <c r="N2263">
        <v>1574.8689999999999</v>
      </c>
      <c r="O2263">
        <v>1593.7460000000001</v>
      </c>
      <c r="P2263">
        <v>22</v>
      </c>
    </row>
    <row r="2264" spans="1:16" x14ac:dyDescent="0.3">
      <c r="A2264" t="s">
        <v>2406</v>
      </c>
      <c r="B2264" t="s">
        <v>30</v>
      </c>
      <c r="C2264" t="s">
        <v>96</v>
      </c>
      <c r="D2264" t="s">
        <v>18</v>
      </c>
      <c r="E2264" t="s">
        <v>83</v>
      </c>
      <c r="F2264">
        <v>753.62</v>
      </c>
      <c r="G2264">
        <v>842.15200000000004</v>
      </c>
      <c r="H2264">
        <v>795.60599999999999</v>
      </c>
      <c r="I2264">
        <v>805.64800000000002</v>
      </c>
      <c r="J2264">
        <v>843.82299999999998</v>
      </c>
      <c r="K2264">
        <v>785.99400000000003</v>
      </c>
      <c r="L2264">
        <v>799.99699999999996</v>
      </c>
      <c r="M2264">
        <v>795.70399999999995</v>
      </c>
      <c r="N2264">
        <v>766.14499999999998</v>
      </c>
      <c r="O2264">
        <v>863.61300000000006</v>
      </c>
      <c r="P2264">
        <v>23</v>
      </c>
    </row>
    <row r="2265" spans="1:16" x14ac:dyDescent="0.3">
      <c r="A2265" t="s">
        <v>2407</v>
      </c>
      <c r="B2265" t="s">
        <v>38</v>
      </c>
      <c r="C2265" t="s">
        <v>96</v>
      </c>
      <c r="D2265" t="s">
        <v>18</v>
      </c>
      <c r="E2265" t="s">
        <v>83</v>
      </c>
      <c r="F2265">
        <v>749.89499999999998</v>
      </c>
      <c r="G2265">
        <v>761.45500000000004</v>
      </c>
      <c r="H2265">
        <v>773.28200000000004</v>
      </c>
      <c r="I2265">
        <v>768.447</v>
      </c>
      <c r="J2265">
        <v>810.43899999999996</v>
      </c>
      <c r="K2265">
        <v>831.53</v>
      </c>
      <c r="L2265">
        <v>826.83299999999997</v>
      </c>
      <c r="M2265">
        <v>840.69399999999996</v>
      </c>
      <c r="N2265">
        <v>834.39599999999996</v>
      </c>
      <c r="O2265">
        <v>743.65099999999995</v>
      </c>
      <c r="P2265">
        <v>24</v>
      </c>
    </row>
    <row r="2266" spans="1:16" x14ac:dyDescent="0.3">
      <c r="A2266" t="s">
        <v>2408</v>
      </c>
      <c r="B2266" t="s">
        <v>45</v>
      </c>
      <c r="C2266" t="s">
        <v>96</v>
      </c>
      <c r="D2266" t="s">
        <v>18</v>
      </c>
      <c r="E2266" t="s">
        <v>83</v>
      </c>
      <c r="F2266">
        <v>480.85500000000002</v>
      </c>
      <c r="G2266">
        <v>492.40199999999999</v>
      </c>
      <c r="H2266">
        <v>555.84299999999996</v>
      </c>
      <c r="I2266">
        <v>561.78599999999994</v>
      </c>
      <c r="J2266">
        <v>607.45000000000005</v>
      </c>
      <c r="K2266">
        <v>571.88400000000001</v>
      </c>
      <c r="L2266">
        <v>613.59400000000005</v>
      </c>
      <c r="M2266">
        <v>614.12800000000004</v>
      </c>
      <c r="N2266">
        <v>671.44200000000001</v>
      </c>
      <c r="O2266">
        <v>711.01900000000001</v>
      </c>
      <c r="P2266">
        <v>25</v>
      </c>
    </row>
    <row r="2267" spans="1:16" x14ac:dyDescent="0.3">
      <c r="A2267" t="s">
        <v>2409</v>
      </c>
      <c r="B2267" t="s">
        <v>51</v>
      </c>
      <c r="C2267" t="s">
        <v>96</v>
      </c>
      <c r="D2267" t="s">
        <v>18</v>
      </c>
      <c r="E2267" t="s">
        <v>83</v>
      </c>
      <c r="F2267">
        <v>821.68700000000001</v>
      </c>
      <c r="G2267">
        <v>768.09199999999998</v>
      </c>
      <c r="H2267">
        <v>753.67499999999995</v>
      </c>
      <c r="I2267">
        <v>659.91899999999998</v>
      </c>
      <c r="J2267">
        <v>674.48800000000006</v>
      </c>
      <c r="K2267">
        <v>659.14</v>
      </c>
      <c r="L2267">
        <v>628.18899999999996</v>
      </c>
      <c r="M2267">
        <v>631.64499999999998</v>
      </c>
      <c r="N2267">
        <v>570.23199999999997</v>
      </c>
      <c r="O2267">
        <v>621.69899999999996</v>
      </c>
      <c r="P2267">
        <v>26</v>
      </c>
    </row>
    <row r="2268" spans="1:16" x14ac:dyDescent="0.3">
      <c r="A2268" t="s">
        <v>2410</v>
      </c>
      <c r="B2268" t="s">
        <v>52</v>
      </c>
      <c r="C2268" t="s">
        <v>96</v>
      </c>
      <c r="D2268" t="s">
        <v>18</v>
      </c>
      <c r="E2268" t="s">
        <v>83</v>
      </c>
      <c r="F2268">
        <v>361.64800000000002</v>
      </c>
      <c r="G2268">
        <v>371.084</v>
      </c>
      <c r="H2268">
        <v>401.15499999999997</v>
      </c>
      <c r="I2268">
        <v>458.9</v>
      </c>
      <c r="J2268">
        <v>536.00300000000004</v>
      </c>
      <c r="K2268">
        <v>537.85799999999995</v>
      </c>
      <c r="L2268">
        <v>572.16600000000005</v>
      </c>
      <c r="M2268">
        <v>593.67999999999995</v>
      </c>
      <c r="N2268">
        <v>523.35</v>
      </c>
      <c r="O2268">
        <v>617.80700000000002</v>
      </c>
      <c r="P2268">
        <v>27</v>
      </c>
    </row>
    <row r="2269" spans="1:16" x14ac:dyDescent="0.3">
      <c r="A2269" t="s">
        <v>2411</v>
      </c>
      <c r="B2269" t="s">
        <v>26</v>
      </c>
      <c r="C2269" t="s">
        <v>96</v>
      </c>
      <c r="D2269" t="s">
        <v>18</v>
      </c>
      <c r="E2269" t="s">
        <v>83</v>
      </c>
      <c r="F2269">
        <v>219.518</v>
      </c>
      <c r="G2269">
        <v>186.874</v>
      </c>
      <c r="H2269">
        <v>190.21100000000001</v>
      </c>
      <c r="I2269">
        <v>225.28800000000001</v>
      </c>
      <c r="J2269">
        <v>237.02099999999999</v>
      </c>
      <c r="K2269">
        <v>212.61799999999999</v>
      </c>
      <c r="L2269">
        <v>225.64599999999999</v>
      </c>
      <c r="M2269">
        <v>210.31899999999999</v>
      </c>
      <c r="N2269">
        <v>170.126</v>
      </c>
      <c r="O2269">
        <v>218.28700000000001</v>
      </c>
      <c r="P2269">
        <v>28</v>
      </c>
    </row>
    <row r="2270" spans="1:16" x14ac:dyDescent="0.3">
      <c r="A2270" t="s">
        <v>2412</v>
      </c>
      <c r="B2270" t="s">
        <v>24</v>
      </c>
      <c r="C2270" t="s">
        <v>96</v>
      </c>
      <c r="D2270" t="s">
        <v>18</v>
      </c>
      <c r="E2270" t="s">
        <v>83</v>
      </c>
      <c r="F2270">
        <v>99.122</v>
      </c>
      <c r="G2270">
        <v>86.021000000000001</v>
      </c>
      <c r="H2270">
        <v>107.93</v>
      </c>
      <c r="I2270">
        <v>110.565</v>
      </c>
      <c r="J2270">
        <v>109.785</v>
      </c>
      <c r="K2270">
        <v>113.621</v>
      </c>
      <c r="L2270">
        <v>117.949</v>
      </c>
      <c r="M2270">
        <v>124.706</v>
      </c>
      <c r="N2270">
        <v>124.47499999999999</v>
      </c>
      <c r="O2270">
        <v>120.087</v>
      </c>
      <c r="P2270">
        <v>29</v>
      </c>
    </row>
    <row r="2271" spans="1:16" x14ac:dyDescent="0.3">
      <c r="A2271" t="s">
        <v>2413</v>
      </c>
      <c r="B2271" t="s">
        <v>32</v>
      </c>
      <c r="C2271" t="s">
        <v>96</v>
      </c>
      <c r="D2271" t="s">
        <v>18</v>
      </c>
      <c r="E2271" t="s">
        <v>83</v>
      </c>
      <c r="F2271">
        <v>62.445999999999998</v>
      </c>
      <c r="G2271">
        <v>64.718999999999994</v>
      </c>
      <c r="H2271">
        <v>69.209000000000003</v>
      </c>
      <c r="I2271">
        <v>60.920999999999999</v>
      </c>
      <c r="J2271">
        <v>49.093000000000004</v>
      </c>
      <c r="K2271">
        <v>37.698999999999998</v>
      </c>
      <c r="L2271">
        <v>51.609000000000002</v>
      </c>
      <c r="M2271">
        <v>37.792000000000002</v>
      </c>
      <c r="N2271">
        <v>36.332999999999998</v>
      </c>
      <c r="O2271">
        <v>36.143999999999998</v>
      </c>
      <c r="P2271">
        <v>30</v>
      </c>
    </row>
    <row r="2272" spans="1:16" x14ac:dyDescent="0.3">
      <c r="A2272" t="s">
        <v>2414</v>
      </c>
      <c r="B2272" t="s">
        <v>23</v>
      </c>
      <c r="C2272" t="s">
        <v>96</v>
      </c>
      <c r="D2272" t="s">
        <v>18</v>
      </c>
      <c r="E2272" t="s">
        <v>83</v>
      </c>
      <c r="F2272">
        <v>33.418999999999997</v>
      </c>
      <c r="G2272">
        <v>32.503999999999998</v>
      </c>
      <c r="H2272">
        <v>32.749000000000002</v>
      </c>
      <c r="I2272">
        <v>34.158000000000001</v>
      </c>
      <c r="J2272">
        <v>32.831000000000003</v>
      </c>
      <c r="K2272">
        <v>34.465000000000003</v>
      </c>
      <c r="L2272">
        <v>36.369999999999997</v>
      </c>
      <c r="M2272">
        <v>34.625</v>
      </c>
      <c r="N2272">
        <v>31.992999999999999</v>
      </c>
      <c r="O2272">
        <v>34.442</v>
      </c>
      <c r="P2272">
        <v>31</v>
      </c>
    </row>
    <row r="2273" spans="1:16" x14ac:dyDescent="0.3">
      <c r="A2273" t="s">
        <v>2415</v>
      </c>
      <c r="B2273" t="s">
        <v>43</v>
      </c>
      <c r="C2273" t="s">
        <v>96</v>
      </c>
      <c r="D2273" t="s">
        <v>18</v>
      </c>
      <c r="E2273" t="s">
        <v>83</v>
      </c>
      <c r="F2273">
        <v>59.802</v>
      </c>
      <c r="G2273">
        <v>51.98</v>
      </c>
      <c r="H2273">
        <v>50.67</v>
      </c>
      <c r="I2273">
        <v>42.003999999999998</v>
      </c>
      <c r="J2273">
        <v>41.344999999999999</v>
      </c>
      <c r="K2273">
        <v>50.789000000000001</v>
      </c>
      <c r="L2273">
        <v>42.826000000000001</v>
      </c>
      <c r="M2273">
        <v>36.78</v>
      </c>
      <c r="N2273">
        <v>29.390999999999998</v>
      </c>
      <c r="O2273">
        <v>32.526000000000003</v>
      </c>
      <c r="P2273">
        <v>32</v>
      </c>
    </row>
    <row r="2274" spans="1:16" x14ac:dyDescent="0.3">
      <c r="A2274" t="s">
        <v>2416</v>
      </c>
      <c r="B2274" t="s">
        <v>39</v>
      </c>
      <c r="C2274" t="s">
        <v>96</v>
      </c>
      <c r="D2274" t="s">
        <v>18</v>
      </c>
      <c r="E2274" t="s">
        <v>84</v>
      </c>
      <c r="F2274">
        <v>12276.453</v>
      </c>
      <c r="G2274">
        <v>12018.114</v>
      </c>
      <c r="H2274">
        <v>11546.598</v>
      </c>
      <c r="I2274">
        <v>13072.411</v>
      </c>
      <c r="J2274">
        <v>12837.218999999999</v>
      </c>
      <c r="K2274">
        <v>12717.183999999999</v>
      </c>
      <c r="L2274">
        <v>13574.936</v>
      </c>
      <c r="M2274">
        <v>13813.067999999999</v>
      </c>
      <c r="N2274">
        <v>12558.946</v>
      </c>
      <c r="O2274">
        <v>14341.495999999999</v>
      </c>
      <c r="P2274">
        <v>1</v>
      </c>
    </row>
    <row r="2275" spans="1:16" x14ac:dyDescent="0.3">
      <c r="A2275" t="s">
        <v>2417</v>
      </c>
      <c r="B2275" t="s">
        <v>35</v>
      </c>
      <c r="C2275" t="s">
        <v>96</v>
      </c>
      <c r="D2275" t="s">
        <v>18</v>
      </c>
      <c r="E2275" t="s">
        <v>84</v>
      </c>
      <c r="F2275">
        <v>7437.9830000000002</v>
      </c>
      <c r="G2275">
        <v>6901.8040000000001</v>
      </c>
      <c r="H2275">
        <v>7182.6779999999999</v>
      </c>
      <c r="I2275">
        <v>7810.7610000000004</v>
      </c>
      <c r="J2275">
        <v>7590.5309999999999</v>
      </c>
      <c r="K2275">
        <v>8107.308</v>
      </c>
      <c r="L2275">
        <v>7991.9170000000004</v>
      </c>
      <c r="M2275">
        <v>7690.741</v>
      </c>
      <c r="N2275">
        <v>7319.0780000000004</v>
      </c>
      <c r="O2275">
        <v>8312.94</v>
      </c>
      <c r="P2275">
        <v>2</v>
      </c>
    </row>
    <row r="2276" spans="1:16" x14ac:dyDescent="0.3">
      <c r="A2276" t="s">
        <v>2418</v>
      </c>
      <c r="B2276" t="s">
        <v>37</v>
      </c>
      <c r="C2276" t="s">
        <v>96</v>
      </c>
      <c r="D2276" t="s">
        <v>18</v>
      </c>
      <c r="E2276" t="s">
        <v>84</v>
      </c>
      <c r="F2276">
        <v>4777.5919999999996</v>
      </c>
      <c r="G2276">
        <v>4671.7190000000001</v>
      </c>
      <c r="H2276">
        <v>4936.7430000000004</v>
      </c>
      <c r="I2276">
        <v>5394.0739999999996</v>
      </c>
      <c r="J2276">
        <v>5420.2839999999997</v>
      </c>
      <c r="K2276">
        <v>5395.0150000000003</v>
      </c>
      <c r="L2276">
        <v>5350.9179999999997</v>
      </c>
      <c r="M2276">
        <v>5507.9480000000003</v>
      </c>
      <c r="N2276">
        <v>4730.5379999999996</v>
      </c>
      <c r="O2276">
        <v>5176.027</v>
      </c>
      <c r="P2276">
        <v>3</v>
      </c>
    </row>
    <row r="2277" spans="1:16" x14ac:dyDescent="0.3">
      <c r="A2277" t="s">
        <v>2419</v>
      </c>
      <c r="B2277" t="s">
        <v>29</v>
      </c>
      <c r="C2277" t="s">
        <v>96</v>
      </c>
      <c r="D2277" t="s">
        <v>18</v>
      </c>
      <c r="E2277" t="s">
        <v>84</v>
      </c>
      <c r="F2277">
        <v>3088.1010000000001</v>
      </c>
      <c r="G2277">
        <v>3033.85</v>
      </c>
      <c r="H2277">
        <v>3236.2330000000002</v>
      </c>
      <c r="I2277">
        <v>3523.29</v>
      </c>
      <c r="J2277">
        <v>3323.9459999999999</v>
      </c>
      <c r="K2277">
        <v>3442.7020000000002</v>
      </c>
      <c r="L2277">
        <v>3757.32</v>
      </c>
      <c r="M2277">
        <v>3899.16</v>
      </c>
      <c r="N2277">
        <v>3482.1030000000001</v>
      </c>
      <c r="O2277">
        <v>4253.6360000000004</v>
      </c>
      <c r="P2277">
        <v>4</v>
      </c>
    </row>
    <row r="2278" spans="1:16" x14ac:dyDescent="0.3">
      <c r="A2278" t="s">
        <v>2420</v>
      </c>
      <c r="B2278" t="s">
        <v>44</v>
      </c>
      <c r="C2278" t="s">
        <v>96</v>
      </c>
      <c r="D2278" t="s">
        <v>18</v>
      </c>
      <c r="E2278" t="s">
        <v>84</v>
      </c>
      <c r="F2278">
        <v>3968.1660000000002</v>
      </c>
      <c r="G2278">
        <v>3872.8890000000001</v>
      </c>
      <c r="H2278">
        <v>4047.8009999999999</v>
      </c>
      <c r="I2278">
        <v>4139.12</v>
      </c>
      <c r="J2278">
        <v>3888.4389999999999</v>
      </c>
      <c r="K2278">
        <v>3940.1439999999998</v>
      </c>
      <c r="L2278">
        <v>3651.4490000000001</v>
      </c>
      <c r="M2278">
        <v>3773.674</v>
      </c>
      <c r="N2278">
        <v>3725.549</v>
      </c>
      <c r="O2278">
        <v>4013.0630000000001</v>
      </c>
      <c r="P2278">
        <v>5</v>
      </c>
    </row>
    <row r="2279" spans="1:16" x14ac:dyDescent="0.3">
      <c r="A2279" t="s">
        <v>2421</v>
      </c>
      <c r="B2279" t="s">
        <v>50</v>
      </c>
      <c r="C2279" t="s">
        <v>96</v>
      </c>
      <c r="D2279" t="s">
        <v>18</v>
      </c>
      <c r="E2279" t="s">
        <v>84</v>
      </c>
      <c r="F2279">
        <v>3389.32</v>
      </c>
      <c r="G2279">
        <v>3220.85</v>
      </c>
      <c r="H2279">
        <v>3248.2910000000002</v>
      </c>
      <c r="I2279">
        <v>3464.8139999999999</v>
      </c>
      <c r="J2279">
        <v>3334.154</v>
      </c>
      <c r="K2279">
        <v>3364.585</v>
      </c>
      <c r="L2279">
        <v>3136.154</v>
      </c>
      <c r="M2279">
        <v>3270.1060000000002</v>
      </c>
      <c r="N2279">
        <v>3414.4670000000001</v>
      </c>
      <c r="O2279">
        <v>3833.1619999999998</v>
      </c>
      <c r="P2279">
        <v>6</v>
      </c>
    </row>
    <row r="2280" spans="1:16" x14ac:dyDescent="0.3">
      <c r="A2280" t="s">
        <v>2422</v>
      </c>
      <c r="B2280" t="s">
        <v>41</v>
      </c>
      <c r="C2280" t="s">
        <v>96</v>
      </c>
      <c r="D2280" t="s">
        <v>18</v>
      </c>
      <c r="E2280" t="s">
        <v>84</v>
      </c>
      <c r="F2280">
        <v>2509.2620000000002</v>
      </c>
      <c r="G2280">
        <v>2391.7069999999999</v>
      </c>
      <c r="H2280">
        <v>2449.3389999999999</v>
      </c>
      <c r="I2280">
        <v>2461.9789999999998</v>
      </c>
      <c r="J2280">
        <v>3030.652</v>
      </c>
      <c r="K2280">
        <v>3207.732</v>
      </c>
      <c r="L2280">
        <v>3042.6179999999999</v>
      </c>
      <c r="M2280">
        <v>2918.9850000000001</v>
      </c>
      <c r="N2280">
        <v>2852.297</v>
      </c>
      <c r="O2280">
        <v>3457.431</v>
      </c>
      <c r="P2280">
        <v>7</v>
      </c>
    </row>
    <row r="2281" spans="1:16" x14ac:dyDescent="0.3">
      <c r="A2281" t="s">
        <v>2423</v>
      </c>
      <c r="B2281" t="s">
        <v>34</v>
      </c>
      <c r="C2281" t="s">
        <v>96</v>
      </c>
      <c r="D2281" t="s">
        <v>18</v>
      </c>
      <c r="E2281" t="s">
        <v>84</v>
      </c>
      <c r="F2281">
        <v>3335.5189999999998</v>
      </c>
      <c r="G2281">
        <v>3111.6480000000001</v>
      </c>
      <c r="H2281">
        <v>3324.1729999999998</v>
      </c>
      <c r="I2281">
        <v>3460.4079999999999</v>
      </c>
      <c r="J2281">
        <v>3518.6460000000002</v>
      </c>
      <c r="K2281">
        <v>3626.4929999999999</v>
      </c>
      <c r="L2281">
        <v>3363.3620000000001</v>
      </c>
      <c r="M2281">
        <v>3039.7510000000002</v>
      </c>
      <c r="N2281">
        <v>3146.4659999999999</v>
      </c>
      <c r="O2281">
        <v>3437.5790000000002</v>
      </c>
      <c r="P2281">
        <v>8</v>
      </c>
    </row>
    <row r="2282" spans="1:16" x14ac:dyDescent="0.3">
      <c r="A2282" t="s">
        <v>2424</v>
      </c>
      <c r="B2282" t="s">
        <v>25</v>
      </c>
      <c r="C2282" t="s">
        <v>96</v>
      </c>
      <c r="D2282" t="s">
        <v>18</v>
      </c>
      <c r="E2282" t="s">
        <v>84</v>
      </c>
      <c r="F2282">
        <v>2961.1680000000001</v>
      </c>
      <c r="G2282">
        <v>2938.2</v>
      </c>
      <c r="H2282">
        <v>3055.7249999999999</v>
      </c>
      <c r="I2282">
        <v>3056.9839999999999</v>
      </c>
      <c r="J2282">
        <v>3042.8150000000001</v>
      </c>
      <c r="K2282">
        <v>3213.3679999999999</v>
      </c>
      <c r="L2282">
        <v>3142.9920000000002</v>
      </c>
      <c r="M2282">
        <v>3138.0050000000001</v>
      </c>
      <c r="N2282">
        <v>2914.364</v>
      </c>
      <c r="O2282">
        <v>3307.259</v>
      </c>
      <c r="P2282">
        <v>9</v>
      </c>
    </row>
    <row r="2283" spans="1:16" x14ac:dyDescent="0.3">
      <c r="A2283" t="s">
        <v>2425</v>
      </c>
      <c r="B2283" t="s">
        <v>33</v>
      </c>
      <c r="C2283" t="s">
        <v>96</v>
      </c>
      <c r="D2283" t="s">
        <v>18</v>
      </c>
      <c r="E2283" t="s">
        <v>84</v>
      </c>
      <c r="F2283">
        <v>2861.1970000000001</v>
      </c>
      <c r="G2283">
        <v>2986.6149999999998</v>
      </c>
      <c r="H2283">
        <v>3100.5419999999999</v>
      </c>
      <c r="I2283">
        <v>3268.741</v>
      </c>
      <c r="J2283">
        <v>3273.0450000000001</v>
      </c>
      <c r="K2283">
        <v>3410.7060000000001</v>
      </c>
      <c r="L2283">
        <v>3560.6669999999999</v>
      </c>
      <c r="M2283">
        <v>3440.4319999999998</v>
      </c>
      <c r="N2283">
        <v>3141.3980000000001</v>
      </c>
      <c r="O2283">
        <v>3292.5709999999999</v>
      </c>
      <c r="P2283">
        <v>10</v>
      </c>
    </row>
    <row r="2284" spans="1:16" x14ac:dyDescent="0.3">
      <c r="A2284" t="s">
        <v>2426</v>
      </c>
      <c r="B2284" t="s">
        <v>28</v>
      </c>
      <c r="C2284" t="s">
        <v>96</v>
      </c>
      <c r="D2284" t="s">
        <v>18</v>
      </c>
      <c r="E2284" t="s">
        <v>84</v>
      </c>
      <c r="F2284">
        <v>2626.5010000000002</v>
      </c>
      <c r="G2284">
        <v>2881.998</v>
      </c>
      <c r="H2284">
        <v>2819.741</v>
      </c>
      <c r="I2284">
        <v>2857.9209999999998</v>
      </c>
      <c r="J2284">
        <v>2845.056</v>
      </c>
      <c r="K2284">
        <v>3010.1570000000002</v>
      </c>
      <c r="L2284">
        <v>2835.4940000000001</v>
      </c>
      <c r="M2284">
        <v>2892.4470000000001</v>
      </c>
      <c r="N2284">
        <v>2790.2559999999999</v>
      </c>
      <c r="O2284">
        <v>3152.6280000000002</v>
      </c>
      <c r="P2284">
        <v>11</v>
      </c>
    </row>
    <row r="2285" spans="1:16" x14ac:dyDescent="0.3">
      <c r="A2285" t="s">
        <v>2427</v>
      </c>
      <c r="B2285" t="s">
        <v>31</v>
      </c>
      <c r="C2285" t="s">
        <v>96</v>
      </c>
      <c r="D2285" t="s">
        <v>18</v>
      </c>
      <c r="E2285" t="s">
        <v>84</v>
      </c>
      <c r="F2285">
        <v>2317.9740000000002</v>
      </c>
      <c r="G2285">
        <v>2401.7829999999999</v>
      </c>
      <c r="H2285">
        <v>2463.4499999999998</v>
      </c>
      <c r="I2285">
        <v>2598.473</v>
      </c>
      <c r="J2285">
        <v>2695.3850000000002</v>
      </c>
      <c r="K2285">
        <v>2877.9659999999999</v>
      </c>
      <c r="L2285">
        <v>2642.0880000000002</v>
      </c>
      <c r="M2285">
        <v>2661.4839999999999</v>
      </c>
      <c r="N2285">
        <v>2748.549</v>
      </c>
      <c r="O2285">
        <v>2903.0039999999999</v>
      </c>
      <c r="P2285">
        <v>12</v>
      </c>
    </row>
    <row r="2286" spans="1:16" x14ac:dyDescent="0.3">
      <c r="A2286" t="s">
        <v>2428</v>
      </c>
      <c r="B2286" t="s">
        <v>42</v>
      </c>
      <c r="C2286" t="s">
        <v>96</v>
      </c>
      <c r="D2286" t="s">
        <v>18</v>
      </c>
      <c r="E2286" t="s">
        <v>84</v>
      </c>
      <c r="F2286">
        <v>2131.1770000000001</v>
      </c>
      <c r="G2286">
        <v>1836.36</v>
      </c>
      <c r="H2286">
        <v>2076.4360000000001</v>
      </c>
      <c r="I2286">
        <v>2208.4459999999999</v>
      </c>
      <c r="J2286">
        <v>2581.2800000000002</v>
      </c>
      <c r="K2286">
        <v>2868.5819999999999</v>
      </c>
      <c r="L2286">
        <v>2733.527</v>
      </c>
      <c r="M2286">
        <v>2641.88</v>
      </c>
      <c r="N2286">
        <v>2464.0610000000001</v>
      </c>
      <c r="O2286">
        <v>2808.3069999999998</v>
      </c>
      <c r="P2286">
        <v>13</v>
      </c>
    </row>
    <row r="2287" spans="1:16" x14ac:dyDescent="0.3">
      <c r="A2287" t="s">
        <v>2429</v>
      </c>
      <c r="B2287" t="s">
        <v>22</v>
      </c>
      <c r="C2287" t="s">
        <v>96</v>
      </c>
      <c r="D2287" t="s">
        <v>18</v>
      </c>
      <c r="E2287" t="s">
        <v>84</v>
      </c>
      <c r="F2287">
        <v>1973.0709999999999</v>
      </c>
      <c r="G2287">
        <v>2025.8510000000001</v>
      </c>
      <c r="H2287">
        <v>1963.3820000000001</v>
      </c>
      <c r="I2287">
        <v>2195.0360000000001</v>
      </c>
      <c r="J2287">
        <v>2272.8609999999999</v>
      </c>
      <c r="K2287">
        <v>2281.4969999999998</v>
      </c>
      <c r="L2287">
        <v>2449.5479999999998</v>
      </c>
      <c r="M2287">
        <v>2644.6</v>
      </c>
      <c r="N2287">
        <v>2521.3820000000001</v>
      </c>
      <c r="O2287">
        <v>2714.2449999999999</v>
      </c>
      <c r="P2287">
        <v>14</v>
      </c>
    </row>
    <row r="2288" spans="1:16" x14ac:dyDescent="0.3">
      <c r="A2288" t="s">
        <v>2430</v>
      </c>
      <c r="B2288" t="s">
        <v>46</v>
      </c>
      <c r="C2288" t="s">
        <v>96</v>
      </c>
      <c r="D2288" t="s">
        <v>18</v>
      </c>
      <c r="E2288" t="s">
        <v>84</v>
      </c>
      <c r="F2288">
        <v>1841.9259999999999</v>
      </c>
      <c r="G2288">
        <v>1788.028</v>
      </c>
      <c r="H2288">
        <v>1930.664</v>
      </c>
      <c r="I2288">
        <v>2092.4369999999999</v>
      </c>
      <c r="J2288">
        <v>2231.6329999999998</v>
      </c>
      <c r="K2288">
        <v>2284.306</v>
      </c>
      <c r="L2288">
        <v>2078.13</v>
      </c>
      <c r="M2288">
        <v>1990.8510000000001</v>
      </c>
      <c r="N2288">
        <v>2064.8670000000002</v>
      </c>
      <c r="O2288">
        <v>2340.4349999999999</v>
      </c>
      <c r="P2288">
        <v>15</v>
      </c>
    </row>
    <row r="2289" spans="1:16" x14ac:dyDescent="0.3">
      <c r="A2289" t="s">
        <v>2431</v>
      </c>
      <c r="B2289" t="s">
        <v>51</v>
      </c>
      <c r="C2289" t="s">
        <v>96</v>
      </c>
      <c r="D2289" t="s">
        <v>18</v>
      </c>
      <c r="E2289" t="s">
        <v>84</v>
      </c>
      <c r="F2289">
        <v>2054.1799999999998</v>
      </c>
      <c r="G2289">
        <v>1860.4929999999999</v>
      </c>
      <c r="H2289">
        <v>2194.1190000000001</v>
      </c>
      <c r="I2289">
        <v>2130.2220000000002</v>
      </c>
      <c r="J2289">
        <v>2348.3440000000001</v>
      </c>
      <c r="K2289">
        <v>2286.5360000000001</v>
      </c>
      <c r="L2289">
        <v>2242.8429999999998</v>
      </c>
      <c r="M2289">
        <v>1991.9649999999999</v>
      </c>
      <c r="N2289">
        <v>1919.0239999999999</v>
      </c>
      <c r="O2289">
        <v>2129.5770000000002</v>
      </c>
      <c r="P2289">
        <v>16</v>
      </c>
    </row>
    <row r="2290" spans="1:16" x14ac:dyDescent="0.3">
      <c r="A2290" t="s">
        <v>2432</v>
      </c>
      <c r="B2290" t="s">
        <v>40</v>
      </c>
      <c r="C2290" t="s">
        <v>96</v>
      </c>
      <c r="D2290" t="s">
        <v>18</v>
      </c>
      <c r="E2290" t="s">
        <v>84</v>
      </c>
      <c r="F2290">
        <v>1407.8920000000001</v>
      </c>
      <c r="G2290">
        <v>1535.587</v>
      </c>
      <c r="H2290">
        <v>1495.25</v>
      </c>
      <c r="I2290">
        <v>1539.127</v>
      </c>
      <c r="J2290">
        <v>1435.4549999999999</v>
      </c>
      <c r="K2290">
        <v>1453.18</v>
      </c>
      <c r="L2290">
        <v>1533.441</v>
      </c>
      <c r="M2290">
        <v>1645.674</v>
      </c>
      <c r="N2290">
        <v>1547.5809999999999</v>
      </c>
      <c r="O2290">
        <v>1586.296</v>
      </c>
      <c r="P2290">
        <v>17</v>
      </c>
    </row>
    <row r="2291" spans="1:16" x14ac:dyDescent="0.3">
      <c r="A2291" t="s">
        <v>2433</v>
      </c>
      <c r="B2291" t="s">
        <v>49</v>
      </c>
      <c r="C2291" t="s">
        <v>96</v>
      </c>
      <c r="D2291" t="s">
        <v>18</v>
      </c>
      <c r="E2291" t="s">
        <v>84</v>
      </c>
      <c r="F2291">
        <v>1260.8910000000001</v>
      </c>
      <c r="G2291">
        <v>1272.451</v>
      </c>
      <c r="H2291">
        <v>1306.3810000000001</v>
      </c>
      <c r="I2291">
        <v>1358.663</v>
      </c>
      <c r="J2291">
        <v>1448.914</v>
      </c>
      <c r="K2291">
        <v>1452.4490000000001</v>
      </c>
      <c r="L2291">
        <v>1384.952</v>
      </c>
      <c r="M2291">
        <v>1360.192</v>
      </c>
      <c r="N2291">
        <v>1300.5709999999999</v>
      </c>
      <c r="O2291">
        <v>1447.6469999999999</v>
      </c>
      <c r="P2291">
        <v>18</v>
      </c>
    </row>
    <row r="2292" spans="1:16" x14ac:dyDescent="0.3">
      <c r="A2292" t="s">
        <v>2434</v>
      </c>
      <c r="B2292" t="s">
        <v>14</v>
      </c>
      <c r="C2292" t="s">
        <v>96</v>
      </c>
      <c r="D2292" t="s">
        <v>18</v>
      </c>
      <c r="E2292" t="s">
        <v>84</v>
      </c>
      <c r="F2292">
        <v>948.03399999999999</v>
      </c>
      <c r="G2292">
        <v>985.21299999999997</v>
      </c>
      <c r="H2292">
        <v>1030.047</v>
      </c>
      <c r="I2292">
        <v>1050.768</v>
      </c>
      <c r="J2292">
        <v>1094.144</v>
      </c>
      <c r="K2292">
        <v>1175.0719999999999</v>
      </c>
      <c r="L2292">
        <v>1085.2429999999999</v>
      </c>
      <c r="M2292">
        <v>1150.5650000000001</v>
      </c>
      <c r="N2292">
        <v>1105.6489999999999</v>
      </c>
      <c r="O2292">
        <v>1162.473</v>
      </c>
      <c r="P2292">
        <v>19</v>
      </c>
    </row>
    <row r="2293" spans="1:16" x14ac:dyDescent="0.3">
      <c r="A2293" t="s">
        <v>2435</v>
      </c>
      <c r="B2293" t="s">
        <v>48</v>
      </c>
      <c r="C2293" t="s">
        <v>96</v>
      </c>
      <c r="D2293" t="s">
        <v>18</v>
      </c>
      <c r="E2293" t="s">
        <v>84</v>
      </c>
      <c r="F2293">
        <v>927.08</v>
      </c>
      <c r="G2293">
        <v>885.49400000000003</v>
      </c>
      <c r="H2293">
        <v>966.20699999999999</v>
      </c>
      <c r="I2293">
        <v>1086.3969999999999</v>
      </c>
      <c r="J2293">
        <v>1055.549</v>
      </c>
      <c r="K2293">
        <v>1006.9589999999999</v>
      </c>
      <c r="L2293">
        <v>1014.981</v>
      </c>
      <c r="M2293">
        <v>1094.0740000000001</v>
      </c>
      <c r="N2293">
        <v>1075.1579999999999</v>
      </c>
      <c r="O2293">
        <v>1152.423</v>
      </c>
      <c r="P2293">
        <v>20</v>
      </c>
    </row>
    <row r="2294" spans="1:16" x14ac:dyDescent="0.3">
      <c r="A2294" t="s">
        <v>2436</v>
      </c>
      <c r="B2294" t="s">
        <v>43</v>
      </c>
      <c r="C2294" t="s">
        <v>96</v>
      </c>
      <c r="D2294" t="s">
        <v>18</v>
      </c>
      <c r="E2294" t="s">
        <v>84</v>
      </c>
      <c r="F2294">
        <v>412.28500000000003</v>
      </c>
      <c r="G2294">
        <v>381.61399999999998</v>
      </c>
      <c r="H2294">
        <v>448.15499999999997</v>
      </c>
      <c r="I2294">
        <v>527.55600000000004</v>
      </c>
      <c r="J2294">
        <v>507.68200000000002</v>
      </c>
      <c r="K2294">
        <v>683.61599999999999</v>
      </c>
      <c r="L2294">
        <v>881.1</v>
      </c>
      <c r="M2294">
        <v>858.822</v>
      </c>
      <c r="N2294">
        <v>847.36900000000003</v>
      </c>
      <c r="O2294">
        <v>830.82100000000003</v>
      </c>
      <c r="P2294">
        <v>21</v>
      </c>
    </row>
    <row r="2295" spans="1:16" x14ac:dyDescent="0.3">
      <c r="A2295" t="s">
        <v>2437</v>
      </c>
      <c r="B2295" t="s">
        <v>45</v>
      </c>
      <c r="C2295" t="s">
        <v>96</v>
      </c>
      <c r="D2295" t="s">
        <v>18</v>
      </c>
      <c r="E2295" t="s">
        <v>84</v>
      </c>
      <c r="F2295">
        <v>424.36099999999999</v>
      </c>
      <c r="G2295">
        <v>421.92</v>
      </c>
      <c r="H2295">
        <v>401.99599999999998</v>
      </c>
      <c r="I2295">
        <v>689.30600000000004</v>
      </c>
      <c r="J2295">
        <v>654.18100000000004</v>
      </c>
      <c r="K2295">
        <v>649.226</v>
      </c>
      <c r="L2295">
        <v>860.33799999999997</v>
      </c>
      <c r="M2295">
        <v>763.92899999999997</v>
      </c>
      <c r="N2295">
        <v>664.19200000000001</v>
      </c>
      <c r="O2295">
        <v>721.82</v>
      </c>
      <c r="P2295">
        <v>22</v>
      </c>
    </row>
    <row r="2296" spans="1:16" x14ac:dyDescent="0.3">
      <c r="A2296" t="s">
        <v>2438</v>
      </c>
      <c r="B2296" t="s">
        <v>36</v>
      </c>
      <c r="C2296" t="s">
        <v>96</v>
      </c>
      <c r="D2296" t="s">
        <v>18</v>
      </c>
      <c r="E2296" t="s">
        <v>84</v>
      </c>
      <c r="F2296">
        <v>572.47799999999995</v>
      </c>
      <c r="G2296">
        <v>555.43200000000002</v>
      </c>
      <c r="H2296">
        <v>623.41800000000001</v>
      </c>
      <c r="I2296">
        <v>596.20100000000002</v>
      </c>
      <c r="J2296">
        <v>574.71600000000001</v>
      </c>
      <c r="K2296">
        <v>553.36800000000005</v>
      </c>
      <c r="L2296">
        <v>531.73199999999997</v>
      </c>
      <c r="M2296">
        <v>527.37900000000002</v>
      </c>
      <c r="N2296">
        <v>548.80200000000002</v>
      </c>
      <c r="O2296">
        <v>515.43200000000002</v>
      </c>
      <c r="P2296">
        <v>23</v>
      </c>
    </row>
    <row r="2297" spans="1:16" x14ac:dyDescent="0.3">
      <c r="A2297" t="s">
        <v>2439</v>
      </c>
      <c r="B2297" t="s">
        <v>27</v>
      </c>
      <c r="C2297" t="s">
        <v>96</v>
      </c>
      <c r="D2297" t="s">
        <v>18</v>
      </c>
      <c r="E2297" t="s">
        <v>84</v>
      </c>
      <c r="F2297">
        <v>514.04499999999996</v>
      </c>
      <c r="G2297">
        <v>371.04899999999998</v>
      </c>
      <c r="H2297">
        <v>406.73399999999998</v>
      </c>
      <c r="I2297">
        <v>400.03199999999998</v>
      </c>
      <c r="J2297">
        <v>577.48800000000006</v>
      </c>
      <c r="K2297">
        <v>615.16099999999994</v>
      </c>
      <c r="L2297">
        <v>672.678</v>
      </c>
      <c r="M2297">
        <v>592.61800000000005</v>
      </c>
      <c r="N2297">
        <v>450.89800000000002</v>
      </c>
      <c r="O2297">
        <v>485.56099999999998</v>
      </c>
      <c r="P2297">
        <v>24</v>
      </c>
    </row>
    <row r="2298" spans="1:16" x14ac:dyDescent="0.3">
      <c r="A2298" t="s">
        <v>2440</v>
      </c>
      <c r="B2298" t="s">
        <v>30</v>
      </c>
      <c r="C2298" t="s">
        <v>96</v>
      </c>
      <c r="D2298" t="s">
        <v>18</v>
      </c>
      <c r="E2298" t="s">
        <v>84</v>
      </c>
      <c r="F2298">
        <v>466.80599999999998</v>
      </c>
      <c r="G2298">
        <v>436.904</v>
      </c>
      <c r="H2298">
        <v>435.62200000000001</v>
      </c>
      <c r="I2298">
        <v>427.08</v>
      </c>
      <c r="J2298">
        <v>501.69099999999997</v>
      </c>
      <c r="K2298">
        <v>482.59399999999999</v>
      </c>
      <c r="L2298">
        <v>468.75799999999998</v>
      </c>
      <c r="M2298">
        <v>489.08300000000003</v>
      </c>
      <c r="N2298">
        <v>453.06</v>
      </c>
      <c r="O2298">
        <v>463.54599999999999</v>
      </c>
      <c r="P2298">
        <v>25</v>
      </c>
    </row>
    <row r="2299" spans="1:16" x14ac:dyDescent="0.3">
      <c r="A2299" t="s">
        <v>2441</v>
      </c>
      <c r="B2299" t="s">
        <v>52</v>
      </c>
      <c r="C2299" t="s">
        <v>96</v>
      </c>
      <c r="D2299" t="s">
        <v>18</v>
      </c>
      <c r="E2299" t="s">
        <v>84</v>
      </c>
      <c r="F2299">
        <v>320.43099999999998</v>
      </c>
      <c r="G2299">
        <v>247.51599999999999</v>
      </c>
      <c r="H2299">
        <v>298.05799999999999</v>
      </c>
      <c r="I2299">
        <v>285.11599999999999</v>
      </c>
      <c r="J2299">
        <v>322.91399999999999</v>
      </c>
      <c r="K2299">
        <v>378.81299999999999</v>
      </c>
      <c r="L2299">
        <v>335.22199999999998</v>
      </c>
      <c r="M2299">
        <v>340.87099999999998</v>
      </c>
      <c r="N2299">
        <v>321.48700000000002</v>
      </c>
      <c r="O2299">
        <v>351.24</v>
      </c>
      <c r="P2299">
        <v>26</v>
      </c>
    </row>
    <row r="2300" spans="1:16" x14ac:dyDescent="0.3">
      <c r="A2300" t="s">
        <v>2442</v>
      </c>
      <c r="B2300" t="s">
        <v>47</v>
      </c>
      <c r="C2300" t="s">
        <v>96</v>
      </c>
      <c r="D2300" t="s">
        <v>18</v>
      </c>
      <c r="E2300" t="s">
        <v>84</v>
      </c>
      <c r="F2300">
        <v>252.238</v>
      </c>
      <c r="G2300">
        <v>248.88800000000001</v>
      </c>
      <c r="H2300">
        <v>256.99299999999999</v>
      </c>
      <c r="I2300">
        <v>277.09399999999999</v>
      </c>
      <c r="J2300">
        <v>256.30900000000003</v>
      </c>
      <c r="K2300">
        <v>300.80599999999998</v>
      </c>
      <c r="L2300">
        <v>275.03800000000001</v>
      </c>
      <c r="M2300">
        <v>295.84500000000003</v>
      </c>
      <c r="N2300">
        <v>315.2</v>
      </c>
      <c r="O2300">
        <v>312.86099999999999</v>
      </c>
      <c r="P2300">
        <v>27</v>
      </c>
    </row>
    <row r="2301" spans="1:16" x14ac:dyDescent="0.3">
      <c r="A2301" t="s">
        <v>2443</v>
      </c>
      <c r="B2301" t="s">
        <v>38</v>
      </c>
      <c r="C2301" t="s">
        <v>96</v>
      </c>
      <c r="D2301" t="s">
        <v>18</v>
      </c>
      <c r="E2301" t="s">
        <v>84</v>
      </c>
      <c r="F2301">
        <v>288.05399999999997</v>
      </c>
      <c r="G2301">
        <v>233.27600000000001</v>
      </c>
      <c r="H2301">
        <v>242.5</v>
      </c>
      <c r="I2301">
        <v>206.80500000000001</v>
      </c>
      <c r="J2301">
        <v>166.71199999999999</v>
      </c>
      <c r="K2301">
        <v>212.161</v>
      </c>
      <c r="L2301">
        <v>212.749</v>
      </c>
      <c r="M2301">
        <v>174.62100000000001</v>
      </c>
      <c r="N2301">
        <v>183.858</v>
      </c>
      <c r="O2301">
        <v>194.291</v>
      </c>
      <c r="P2301">
        <v>28</v>
      </c>
    </row>
    <row r="2302" spans="1:16" x14ac:dyDescent="0.3">
      <c r="A2302" t="s">
        <v>2444</v>
      </c>
      <c r="B2302" t="s">
        <v>32</v>
      </c>
      <c r="C2302" t="s">
        <v>96</v>
      </c>
      <c r="D2302" t="s">
        <v>18</v>
      </c>
      <c r="E2302" t="s">
        <v>84</v>
      </c>
      <c r="F2302">
        <v>193.96600000000001</v>
      </c>
      <c r="G2302">
        <v>221.68299999999999</v>
      </c>
      <c r="H2302">
        <v>237.393</v>
      </c>
      <c r="I2302">
        <v>191.30799999999999</v>
      </c>
      <c r="J2302">
        <v>154.12799999999999</v>
      </c>
      <c r="K2302">
        <v>172.42099999999999</v>
      </c>
      <c r="L2302">
        <v>157.32300000000001</v>
      </c>
      <c r="M2302">
        <v>153.495</v>
      </c>
      <c r="N2302">
        <v>152.99100000000001</v>
      </c>
      <c r="O2302">
        <v>165.244</v>
      </c>
      <c r="P2302">
        <v>29</v>
      </c>
    </row>
    <row r="2303" spans="1:16" x14ac:dyDescent="0.3">
      <c r="A2303" t="s">
        <v>2445</v>
      </c>
      <c r="B2303" t="s">
        <v>26</v>
      </c>
      <c r="C2303" t="s">
        <v>96</v>
      </c>
      <c r="D2303" t="s">
        <v>18</v>
      </c>
      <c r="E2303" t="s">
        <v>84</v>
      </c>
      <c r="F2303">
        <v>157.28200000000001</v>
      </c>
      <c r="G2303">
        <v>132.03899999999999</v>
      </c>
      <c r="H2303">
        <v>128.43899999999999</v>
      </c>
      <c r="I2303">
        <v>162.922</v>
      </c>
      <c r="J2303">
        <v>136.07400000000001</v>
      </c>
      <c r="K2303">
        <v>137.01300000000001</v>
      </c>
      <c r="L2303">
        <v>124.28100000000001</v>
      </c>
      <c r="M2303">
        <v>119.91200000000001</v>
      </c>
      <c r="N2303">
        <v>139.905</v>
      </c>
      <c r="O2303">
        <v>154.80500000000001</v>
      </c>
      <c r="P2303">
        <v>30</v>
      </c>
    </row>
    <row r="2304" spans="1:16" x14ac:dyDescent="0.3">
      <c r="A2304" t="s">
        <v>2446</v>
      </c>
      <c r="B2304" t="s">
        <v>23</v>
      </c>
      <c r="C2304" t="s">
        <v>96</v>
      </c>
      <c r="D2304" t="s">
        <v>18</v>
      </c>
      <c r="E2304" t="s">
        <v>84</v>
      </c>
      <c r="F2304">
        <v>148.47300000000001</v>
      </c>
      <c r="G2304">
        <v>215.66900000000001</v>
      </c>
      <c r="H2304">
        <v>188.142</v>
      </c>
      <c r="I2304">
        <v>179.851</v>
      </c>
      <c r="J2304">
        <v>172.858</v>
      </c>
      <c r="K2304">
        <v>155.90600000000001</v>
      </c>
      <c r="L2304">
        <v>131.15799999999999</v>
      </c>
      <c r="M2304">
        <v>112.926</v>
      </c>
      <c r="N2304">
        <v>112.61499999999999</v>
      </c>
      <c r="O2304">
        <v>118.687</v>
      </c>
      <c r="P2304">
        <v>31</v>
      </c>
    </row>
    <row r="2305" spans="1:16" x14ac:dyDescent="0.3">
      <c r="A2305" t="s">
        <v>2447</v>
      </c>
      <c r="B2305" t="s">
        <v>24</v>
      </c>
      <c r="C2305" t="s">
        <v>96</v>
      </c>
      <c r="D2305" t="s">
        <v>18</v>
      </c>
      <c r="E2305" t="s">
        <v>84</v>
      </c>
      <c r="F2305">
        <v>50.061999999999998</v>
      </c>
      <c r="G2305">
        <v>76.138999999999996</v>
      </c>
      <c r="H2305">
        <v>81.391999999999996</v>
      </c>
      <c r="I2305">
        <v>60.244999999999997</v>
      </c>
      <c r="J2305">
        <v>46.835999999999999</v>
      </c>
      <c r="K2305">
        <v>27.873000000000001</v>
      </c>
      <c r="L2305">
        <v>37.295999999999999</v>
      </c>
      <c r="M2305">
        <v>35.612000000000002</v>
      </c>
      <c r="N2305">
        <v>25.997</v>
      </c>
      <c r="O2305">
        <v>27.599</v>
      </c>
      <c r="P2305">
        <v>32</v>
      </c>
    </row>
    <row r="2306" spans="1:16" x14ac:dyDescent="0.3">
      <c r="A2306" t="s">
        <v>2448</v>
      </c>
      <c r="B2306" t="s">
        <v>39</v>
      </c>
      <c r="C2306" t="s">
        <v>96</v>
      </c>
      <c r="D2306" t="s">
        <v>18</v>
      </c>
      <c r="E2306" t="s">
        <v>85</v>
      </c>
      <c r="F2306">
        <v>49567.557000000001</v>
      </c>
      <c r="G2306">
        <v>48691.298000000003</v>
      </c>
      <c r="H2306">
        <v>50685.406999999999</v>
      </c>
      <c r="I2306">
        <v>50940.103000000003</v>
      </c>
      <c r="J2306">
        <v>52023.173000000003</v>
      </c>
      <c r="K2306">
        <v>52828.767999999996</v>
      </c>
      <c r="L2306">
        <v>49546.582000000002</v>
      </c>
      <c r="M2306">
        <v>47195.873</v>
      </c>
      <c r="N2306">
        <v>45544.222000000002</v>
      </c>
      <c r="O2306">
        <v>52528.959999999999</v>
      </c>
      <c r="P2306">
        <v>1</v>
      </c>
    </row>
    <row r="2307" spans="1:16" x14ac:dyDescent="0.3">
      <c r="A2307" t="s">
        <v>2449</v>
      </c>
      <c r="B2307" t="s">
        <v>25</v>
      </c>
      <c r="C2307" t="s">
        <v>96</v>
      </c>
      <c r="D2307" t="s">
        <v>18</v>
      </c>
      <c r="E2307" t="s">
        <v>85</v>
      </c>
      <c r="F2307">
        <v>63997.106</v>
      </c>
      <c r="G2307">
        <v>58087.084000000003</v>
      </c>
      <c r="H2307">
        <v>63462.279000000002</v>
      </c>
      <c r="I2307">
        <v>63318.199000000001</v>
      </c>
      <c r="J2307">
        <v>62641.906000000003</v>
      </c>
      <c r="K2307">
        <v>62184.813999999998</v>
      </c>
      <c r="L2307">
        <v>60835.705999999998</v>
      </c>
      <c r="M2307">
        <v>57198.962</v>
      </c>
      <c r="N2307">
        <v>45883.642</v>
      </c>
      <c r="O2307">
        <v>52073.197</v>
      </c>
      <c r="P2307">
        <v>2</v>
      </c>
    </row>
    <row r="2308" spans="1:16" x14ac:dyDescent="0.3">
      <c r="A2308" t="s">
        <v>2450</v>
      </c>
      <c r="B2308" t="s">
        <v>46</v>
      </c>
      <c r="C2308" t="s">
        <v>96</v>
      </c>
      <c r="D2308" t="s">
        <v>18</v>
      </c>
      <c r="E2308" t="s">
        <v>85</v>
      </c>
      <c r="F2308">
        <v>20933.05</v>
      </c>
      <c r="G2308">
        <v>19782.251</v>
      </c>
      <c r="H2308">
        <v>24975.035</v>
      </c>
      <c r="I2308">
        <v>24934.373</v>
      </c>
      <c r="J2308">
        <v>25496.560000000001</v>
      </c>
      <c r="K2308">
        <v>22865.483</v>
      </c>
      <c r="L2308">
        <v>21829.312999999998</v>
      </c>
      <c r="M2308">
        <v>26330.69</v>
      </c>
      <c r="N2308">
        <v>28862.814999999999</v>
      </c>
      <c r="O2308">
        <v>28969.22</v>
      </c>
      <c r="P2308">
        <v>3</v>
      </c>
    </row>
    <row r="2309" spans="1:16" x14ac:dyDescent="0.3">
      <c r="A2309" t="s">
        <v>2451</v>
      </c>
      <c r="B2309" t="s">
        <v>50</v>
      </c>
      <c r="C2309" t="s">
        <v>96</v>
      </c>
      <c r="D2309" t="s">
        <v>18</v>
      </c>
      <c r="E2309" t="s">
        <v>85</v>
      </c>
      <c r="F2309">
        <v>20476.939999999999</v>
      </c>
      <c r="G2309">
        <v>22771.681</v>
      </c>
      <c r="H2309">
        <v>23920.929</v>
      </c>
      <c r="I2309">
        <v>19441.633000000002</v>
      </c>
      <c r="J2309">
        <v>21594.715</v>
      </c>
      <c r="K2309">
        <v>21083.001</v>
      </c>
      <c r="L2309">
        <v>24230.108</v>
      </c>
      <c r="M2309">
        <v>20641.705000000002</v>
      </c>
      <c r="N2309">
        <v>17095.061000000002</v>
      </c>
      <c r="O2309">
        <v>21747.371999999999</v>
      </c>
      <c r="P2309">
        <v>4</v>
      </c>
    </row>
    <row r="2310" spans="1:16" x14ac:dyDescent="0.3">
      <c r="A2310" t="s">
        <v>2452</v>
      </c>
      <c r="B2310" t="s">
        <v>35</v>
      </c>
      <c r="C2310" t="s">
        <v>96</v>
      </c>
      <c r="D2310" t="s">
        <v>18</v>
      </c>
      <c r="E2310" t="s">
        <v>85</v>
      </c>
      <c r="F2310">
        <v>17811.787</v>
      </c>
      <c r="G2310">
        <v>15527.522999999999</v>
      </c>
      <c r="H2310">
        <v>16471.417000000001</v>
      </c>
      <c r="I2310">
        <v>17044.508999999998</v>
      </c>
      <c r="J2310">
        <v>16443.587</v>
      </c>
      <c r="K2310">
        <v>16319.43</v>
      </c>
      <c r="L2310">
        <v>15840.232</v>
      </c>
      <c r="M2310">
        <v>15308.962</v>
      </c>
      <c r="N2310">
        <v>14248.14</v>
      </c>
      <c r="O2310">
        <v>15538.739</v>
      </c>
      <c r="P2310">
        <v>5</v>
      </c>
    </row>
    <row r="2311" spans="1:16" x14ac:dyDescent="0.3">
      <c r="A2311" t="s">
        <v>2453</v>
      </c>
      <c r="B2311" t="s">
        <v>36</v>
      </c>
      <c r="C2311" t="s">
        <v>96</v>
      </c>
      <c r="D2311" t="s">
        <v>18</v>
      </c>
      <c r="E2311" t="s">
        <v>85</v>
      </c>
      <c r="F2311">
        <v>14181.107</v>
      </c>
      <c r="G2311">
        <v>16008.138999999999</v>
      </c>
      <c r="H2311">
        <v>16718.681</v>
      </c>
      <c r="I2311">
        <v>12434.575000000001</v>
      </c>
      <c r="J2311">
        <v>12417.42</v>
      </c>
      <c r="K2311">
        <v>13854.938</v>
      </c>
      <c r="L2311">
        <v>12910.394</v>
      </c>
      <c r="M2311">
        <v>12753.645</v>
      </c>
      <c r="N2311">
        <v>15277.567999999999</v>
      </c>
      <c r="O2311">
        <v>14610.316000000001</v>
      </c>
      <c r="P2311">
        <v>6</v>
      </c>
    </row>
    <row r="2312" spans="1:16" x14ac:dyDescent="0.3">
      <c r="A2312" t="s">
        <v>2454</v>
      </c>
      <c r="B2312" t="s">
        <v>44</v>
      </c>
      <c r="C2312" t="s">
        <v>96</v>
      </c>
      <c r="D2312" t="s">
        <v>18</v>
      </c>
      <c r="E2312" t="s">
        <v>85</v>
      </c>
      <c r="F2312">
        <v>11991.986000000001</v>
      </c>
      <c r="G2312">
        <v>11877.544</v>
      </c>
      <c r="H2312">
        <v>11715.002</v>
      </c>
      <c r="I2312">
        <v>11882.569</v>
      </c>
      <c r="J2312">
        <v>12614.794</v>
      </c>
      <c r="K2312">
        <v>11767.599</v>
      </c>
      <c r="L2312">
        <v>12425.731</v>
      </c>
      <c r="M2312">
        <v>12951.88</v>
      </c>
      <c r="N2312">
        <v>12942.048000000001</v>
      </c>
      <c r="O2312">
        <v>14233.76</v>
      </c>
      <c r="P2312">
        <v>7</v>
      </c>
    </row>
    <row r="2313" spans="1:16" x14ac:dyDescent="0.3">
      <c r="A2313" t="s">
        <v>2455</v>
      </c>
      <c r="B2313" t="s">
        <v>34</v>
      </c>
      <c r="C2313" t="s">
        <v>96</v>
      </c>
      <c r="D2313" t="s">
        <v>18</v>
      </c>
      <c r="E2313" t="s">
        <v>85</v>
      </c>
      <c r="F2313">
        <v>12699.282999999999</v>
      </c>
      <c r="G2313">
        <v>11246.834999999999</v>
      </c>
      <c r="H2313">
        <v>13048.964</v>
      </c>
      <c r="I2313">
        <v>13532.674999999999</v>
      </c>
      <c r="J2313">
        <v>13718.948</v>
      </c>
      <c r="K2313">
        <v>13821.025</v>
      </c>
      <c r="L2313">
        <v>13401.924000000001</v>
      </c>
      <c r="M2313">
        <v>12729.177</v>
      </c>
      <c r="N2313">
        <v>12241.945</v>
      </c>
      <c r="O2313">
        <v>13657.222</v>
      </c>
      <c r="P2313">
        <v>8</v>
      </c>
    </row>
    <row r="2314" spans="1:16" x14ac:dyDescent="0.3">
      <c r="A2314" t="s">
        <v>2456</v>
      </c>
      <c r="B2314" t="s">
        <v>31</v>
      </c>
      <c r="C2314" t="s">
        <v>96</v>
      </c>
      <c r="D2314" t="s">
        <v>18</v>
      </c>
      <c r="E2314" t="s">
        <v>85</v>
      </c>
      <c r="F2314">
        <v>10034.237999999999</v>
      </c>
      <c r="G2314">
        <v>12829.745999999999</v>
      </c>
      <c r="H2314">
        <v>12786.5</v>
      </c>
      <c r="I2314">
        <v>13227.857</v>
      </c>
      <c r="J2314">
        <v>12983.924000000001</v>
      </c>
      <c r="K2314">
        <v>11959.28</v>
      </c>
      <c r="L2314">
        <v>11739.644</v>
      </c>
      <c r="M2314">
        <v>11966.874</v>
      </c>
      <c r="N2314">
        <v>11531.174000000001</v>
      </c>
      <c r="O2314">
        <v>11888.859</v>
      </c>
      <c r="P2314">
        <v>9</v>
      </c>
    </row>
    <row r="2315" spans="1:16" x14ac:dyDescent="0.3">
      <c r="A2315" t="s">
        <v>2457</v>
      </c>
      <c r="B2315" t="s">
        <v>22</v>
      </c>
      <c r="C2315" t="s">
        <v>96</v>
      </c>
      <c r="D2315" t="s">
        <v>18</v>
      </c>
      <c r="E2315" t="s">
        <v>85</v>
      </c>
      <c r="F2315">
        <v>5126.3890000000001</v>
      </c>
      <c r="G2315">
        <v>5419.8720000000003</v>
      </c>
      <c r="H2315">
        <v>6049.3620000000001</v>
      </c>
      <c r="I2315">
        <v>6387.8469999999998</v>
      </c>
      <c r="J2315">
        <v>6727.6270000000004</v>
      </c>
      <c r="K2315">
        <v>6809.0159999999996</v>
      </c>
      <c r="L2315">
        <v>7330.33</v>
      </c>
      <c r="M2315">
        <v>7501.3680000000004</v>
      </c>
      <c r="N2315">
        <v>8136.665</v>
      </c>
      <c r="O2315">
        <v>10424.027</v>
      </c>
      <c r="P2315">
        <v>10</v>
      </c>
    </row>
    <row r="2316" spans="1:16" x14ac:dyDescent="0.3">
      <c r="A2316" t="s">
        <v>2458</v>
      </c>
      <c r="B2316" t="s">
        <v>41</v>
      </c>
      <c r="C2316" t="s">
        <v>96</v>
      </c>
      <c r="D2316" t="s">
        <v>18</v>
      </c>
      <c r="E2316" t="s">
        <v>85</v>
      </c>
      <c r="F2316">
        <v>9141.723</v>
      </c>
      <c r="G2316">
        <v>7925.0839999999998</v>
      </c>
      <c r="H2316">
        <v>8504.8029999999999</v>
      </c>
      <c r="I2316">
        <v>8966.6309999999994</v>
      </c>
      <c r="J2316">
        <v>9097.0540000000001</v>
      </c>
      <c r="K2316">
        <v>9269.2559999999994</v>
      </c>
      <c r="L2316">
        <v>9327.7029999999995</v>
      </c>
      <c r="M2316">
        <v>8859.52</v>
      </c>
      <c r="N2316">
        <v>8207.0169999999998</v>
      </c>
      <c r="O2316">
        <v>9011.7659999999996</v>
      </c>
      <c r="P2316">
        <v>11</v>
      </c>
    </row>
    <row r="2317" spans="1:16" x14ac:dyDescent="0.3">
      <c r="A2317" t="s">
        <v>2459</v>
      </c>
      <c r="B2317" t="s">
        <v>42</v>
      </c>
      <c r="C2317" t="s">
        <v>96</v>
      </c>
      <c r="D2317" t="s">
        <v>18</v>
      </c>
      <c r="E2317" t="s">
        <v>85</v>
      </c>
      <c r="F2317">
        <v>6873.2749999999996</v>
      </c>
      <c r="G2317">
        <v>5963.6329999999998</v>
      </c>
      <c r="H2317">
        <v>6632.8209999999999</v>
      </c>
      <c r="I2317">
        <v>7395.3770000000004</v>
      </c>
      <c r="J2317">
        <v>7470.15</v>
      </c>
      <c r="K2317">
        <v>7051.1710000000003</v>
      </c>
      <c r="L2317">
        <v>6732.5389999999998</v>
      </c>
      <c r="M2317">
        <v>6744.924</v>
      </c>
      <c r="N2317">
        <v>5959.4539999999997</v>
      </c>
      <c r="O2317">
        <v>6935.777</v>
      </c>
      <c r="P2317">
        <v>12</v>
      </c>
    </row>
    <row r="2318" spans="1:16" x14ac:dyDescent="0.3">
      <c r="A2318" t="s">
        <v>2460</v>
      </c>
      <c r="B2318" t="s">
        <v>29</v>
      </c>
      <c r="C2318" t="s">
        <v>96</v>
      </c>
      <c r="D2318" t="s">
        <v>18</v>
      </c>
      <c r="E2318" t="s">
        <v>85</v>
      </c>
      <c r="F2318">
        <v>8743.6319999999996</v>
      </c>
      <c r="G2318">
        <v>8987.6319999999996</v>
      </c>
      <c r="H2318">
        <v>9077.6180000000004</v>
      </c>
      <c r="I2318">
        <v>8949.6569999999992</v>
      </c>
      <c r="J2318">
        <v>7835.866</v>
      </c>
      <c r="K2318">
        <v>7480.9520000000002</v>
      </c>
      <c r="L2318">
        <v>7156.7759999999998</v>
      </c>
      <c r="M2318">
        <v>7327.9250000000002</v>
      </c>
      <c r="N2318">
        <v>4885.0749999999998</v>
      </c>
      <c r="O2318">
        <v>5413.9570000000003</v>
      </c>
      <c r="P2318">
        <v>13</v>
      </c>
    </row>
    <row r="2319" spans="1:16" x14ac:dyDescent="0.3">
      <c r="A2319" t="s">
        <v>2461</v>
      </c>
      <c r="B2319" t="s">
        <v>28</v>
      </c>
      <c r="C2319" t="s">
        <v>96</v>
      </c>
      <c r="D2319" t="s">
        <v>18</v>
      </c>
      <c r="E2319" t="s">
        <v>85</v>
      </c>
      <c r="F2319">
        <v>3430.1550000000002</v>
      </c>
      <c r="G2319">
        <v>3476.212</v>
      </c>
      <c r="H2319">
        <v>3695.752</v>
      </c>
      <c r="I2319">
        <v>3792.1469999999999</v>
      </c>
      <c r="J2319">
        <v>3679.1680000000001</v>
      </c>
      <c r="K2319">
        <v>4087.4189999999999</v>
      </c>
      <c r="L2319">
        <v>3940.0970000000002</v>
      </c>
      <c r="M2319">
        <v>4262.4430000000002</v>
      </c>
      <c r="N2319">
        <v>3648.1019999999999</v>
      </c>
      <c r="O2319">
        <v>4445.4129999999996</v>
      </c>
      <c r="P2319">
        <v>14</v>
      </c>
    </row>
    <row r="2320" spans="1:16" x14ac:dyDescent="0.3">
      <c r="A2320" t="s">
        <v>2462</v>
      </c>
      <c r="B2320" t="s">
        <v>48</v>
      </c>
      <c r="C2320" t="s">
        <v>96</v>
      </c>
      <c r="D2320" t="s">
        <v>18</v>
      </c>
      <c r="E2320" t="s">
        <v>85</v>
      </c>
      <c r="F2320">
        <v>3336.4960000000001</v>
      </c>
      <c r="G2320">
        <v>2917.5360000000001</v>
      </c>
      <c r="H2320">
        <v>3048.5070000000001</v>
      </c>
      <c r="I2320">
        <v>2853.886</v>
      </c>
      <c r="J2320">
        <v>3154.4920000000002</v>
      </c>
      <c r="K2320">
        <v>3353.5419999999999</v>
      </c>
      <c r="L2320">
        <v>3513.607</v>
      </c>
      <c r="M2320">
        <v>3737.9160000000002</v>
      </c>
      <c r="N2320">
        <v>3224.614</v>
      </c>
      <c r="O2320">
        <v>3743.5680000000002</v>
      </c>
      <c r="P2320">
        <v>15</v>
      </c>
    </row>
    <row r="2321" spans="1:16" x14ac:dyDescent="0.3">
      <c r="A2321" t="s">
        <v>2463</v>
      </c>
      <c r="B2321" t="s">
        <v>49</v>
      </c>
      <c r="C2321" t="s">
        <v>96</v>
      </c>
      <c r="D2321" t="s">
        <v>18</v>
      </c>
      <c r="E2321" t="s">
        <v>85</v>
      </c>
      <c r="F2321">
        <v>3658.328</v>
      </c>
      <c r="G2321">
        <v>3156.8919999999998</v>
      </c>
      <c r="H2321">
        <v>3363.1439999999998</v>
      </c>
      <c r="I2321">
        <v>3161.886</v>
      </c>
      <c r="J2321">
        <v>3144.3</v>
      </c>
      <c r="K2321">
        <v>3100.2869999999998</v>
      </c>
      <c r="L2321">
        <v>2851.0709999999999</v>
      </c>
      <c r="M2321">
        <v>2758.9659999999999</v>
      </c>
      <c r="N2321">
        <v>2124.799</v>
      </c>
      <c r="O2321">
        <v>2678.9490000000001</v>
      </c>
      <c r="P2321">
        <v>16</v>
      </c>
    </row>
    <row r="2322" spans="1:16" x14ac:dyDescent="0.3">
      <c r="A2322" t="s">
        <v>2464</v>
      </c>
      <c r="B2322" t="s">
        <v>33</v>
      </c>
      <c r="C2322" t="s">
        <v>96</v>
      </c>
      <c r="D2322" t="s">
        <v>18</v>
      </c>
      <c r="E2322" t="s">
        <v>85</v>
      </c>
      <c r="F2322">
        <v>2012.6590000000001</v>
      </c>
      <c r="G2322">
        <v>1994.2449999999999</v>
      </c>
      <c r="H2322">
        <v>2539.2449999999999</v>
      </c>
      <c r="I2322">
        <v>2790.134</v>
      </c>
      <c r="J2322">
        <v>2356.3879999999999</v>
      </c>
      <c r="K2322">
        <v>2290.2930000000001</v>
      </c>
      <c r="L2322">
        <v>2401.2469999999998</v>
      </c>
      <c r="M2322">
        <v>2433.8560000000002</v>
      </c>
      <c r="N2322">
        <v>1978.7080000000001</v>
      </c>
      <c r="O2322">
        <v>2011.99</v>
      </c>
      <c r="P2322">
        <v>17</v>
      </c>
    </row>
    <row r="2323" spans="1:16" x14ac:dyDescent="0.3">
      <c r="A2323" t="s">
        <v>2465</v>
      </c>
      <c r="B2323" t="s">
        <v>51</v>
      </c>
      <c r="C2323" t="s">
        <v>96</v>
      </c>
      <c r="D2323" t="s">
        <v>18</v>
      </c>
      <c r="E2323" t="s">
        <v>85</v>
      </c>
      <c r="F2323">
        <v>1520.037</v>
      </c>
      <c r="G2323">
        <v>1203.3900000000001</v>
      </c>
      <c r="H2323">
        <v>1287.0509999999999</v>
      </c>
      <c r="I2323">
        <v>1310.3820000000001</v>
      </c>
      <c r="J2323">
        <v>1362.3119999999999</v>
      </c>
      <c r="K2323">
        <v>1381.721</v>
      </c>
      <c r="L2323">
        <v>1442.2190000000001</v>
      </c>
      <c r="M2323">
        <v>1610.55</v>
      </c>
      <c r="N2323">
        <v>1277.2049999999999</v>
      </c>
      <c r="O2323">
        <v>1415.597</v>
      </c>
      <c r="P2323">
        <v>18</v>
      </c>
    </row>
    <row r="2324" spans="1:16" x14ac:dyDescent="0.3">
      <c r="A2324" t="s">
        <v>2466</v>
      </c>
      <c r="B2324" t="s">
        <v>45</v>
      </c>
      <c r="C2324" t="s">
        <v>96</v>
      </c>
      <c r="D2324" t="s">
        <v>18</v>
      </c>
      <c r="E2324" t="s">
        <v>85</v>
      </c>
      <c r="F2324">
        <v>1528.384</v>
      </c>
      <c r="G2324">
        <v>1091.922</v>
      </c>
      <c r="H2324">
        <v>1236.3130000000001</v>
      </c>
      <c r="I2324">
        <v>1168.2070000000001</v>
      </c>
      <c r="J2324">
        <v>1184.047</v>
      </c>
      <c r="K2324">
        <v>1162.501</v>
      </c>
      <c r="L2324">
        <v>1142.0060000000001</v>
      </c>
      <c r="M2324">
        <v>1362.982</v>
      </c>
      <c r="N2324">
        <v>1419.865</v>
      </c>
      <c r="O2324">
        <v>1357.6030000000001</v>
      </c>
      <c r="P2324">
        <v>19</v>
      </c>
    </row>
    <row r="2325" spans="1:16" x14ac:dyDescent="0.3">
      <c r="A2325" t="s">
        <v>2467</v>
      </c>
      <c r="B2325" t="s">
        <v>14</v>
      </c>
      <c r="C2325" t="s">
        <v>96</v>
      </c>
      <c r="D2325" t="s">
        <v>18</v>
      </c>
      <c r="E2325" t="s">
        <v>85</v>
      </c>
      <c r="F2325">
        <v>1203.2829999999999</v>
      </c>
      <c r="G2325">
        <v>1054.0899999999999</v>
      </c>
      <c r="H2325">
        <v>1060.444</v>
      </c>
      <c r="I2325">
        <v>1225.288</v>
      </c>
      <c r="J2325">
        <v>1435.066</v>
      </c>
      <c r="K2325">
        <v>1226.838</v>
      </c>
      <c r="L2325">
        <v>1107.5440000000001</v>
      </c>
      <c r="M2325">
        <v>1212.575</v>
      </c>
      <c r="N2325">
        <v>1020.929</v>
      </c>
      <c r="O2325">
        <v>1152.5039999999999</v>
      </c>
      <c r="P2325">
        <v>20</v>
      </c>
    </row>
    <row r="2326" spans="1:16" x14ac:dyDescent="0.3">
      <c r="A2326" t="s">
        <v>2468</v>
      </c>
      <c r="B2326" t="s">
        <v>37</v>
      </c>
      <c r="C2326" t="s">
        <v>96</v>
      </c>
      <c r="D2326" t="s">
        <v>18</v>
      </c>
      <c r="E2326" t="s">
        <v>85</v>
      </c>
      <c r="F2326">
        <v>712.822</v>
      </c>
      <c r="G2326">
        <v>702.36900000000003</v>
      </c>
      <c r="H2326">
        <v>864.32799999999997</v>
      </c>
      <c r="I2326">
        <v>900.91700000000003</v>
      </c>
      <c r="J2326">
        <v>905.59199999999998</v>
      </c>
      <c r="K2326">
        <v>917.60400000000004</v>
      </c>
      <c r="L2326">
        <v>751.74099999999999</v>
      </c>
      <c r="M2326">
        <v>903.43100000000004</v>
      </c>
      <c r="N2326">
        <v>888.55799999999999</v>
      </c>
      <c r="O2326">
        <v>987.59199999999998</v>
      </c>
      <c r="P2326">
        <v>21</v>
      </c>
    </row>
    <row r="2327" spans="1:16" x14ac:dyDescent="0.3">
      <c r="A2327" t="s">
        <v>2469</v>
      </c>
      <c r="B2327" t="s">
        <v>30</v>
      </c>
      <c r="C2327" t="s">
        <v>96</v>
      </c>
      <c r="D2327" t="s">
        <v>18</v>
      </c>
      <c r="E2327" t="s">
        <v>85</v>
      </c>
      <c r="F2327">
        <v>1418.2260000000001</v>
      </c>
      <c r="G2327">
        <v>1256.837</v>
      </c>
      <c r="H2327">
        <v>1231.9259999999999</v>
      </c>
      <c r="I2327">
        <v>1032.558</v>
      </c>
      <c r="J2327">
        <v>992.72699999999998</v>
      </c>
      <c r="K2327">
        <v>993.93799999999999</v>
      </c>
      <c r="L2327">
        <v>969.81</v>
      </c>
      <c r="M2327">
        <v>1005.553</v>
      </c>
      <c r="N2327">
        <v>761.07899999999995</v>
      </c>
      <c r="O2327">
        <v>964.02200000000005</v>
      </c>
      <c r="P2327">
        <v>22</v>
      </c>
    </row>
    <row r="2328" spans="1:16" x14ac:dyDescent="0.3">
      <c r="A2328" t="s">
        <v>2470</v>
      </c>
      <c r="B2328" t="s">
        <v>52</v>
      </c>
      <c r="C2328" t="s">
        <v>96</v>
      </c>
      <c r="D2328" t="s">
        <v>18</v>
      </c>
      <c r="E2328" t="s">
        <v>85</v>
      </c>
      <c r="F2328">
        <v>805.23</v>
      </c>
      <c r="G2328">
        <v>672.73900000000003</v>
      </c>
      <c r="H2328">
        <v>729.529</v>
      </c>
      <c r="I2328">
        <v>750.88099999999997</v>
      </c>
      <c r="J2328">
        <v>745.89300000000003</v>
      </c>
      <c r="K2328">
        <v>800.09100000000001</v>
      </c>
      <c r="L2328">
        <v>787.84500000000003</v>
      </c>
      <c r="M2328">
        <v>891.36</v>
      </c>
      <c r="N2328">
        <v>705.49199999999996</v>
      </c>
      <c r="O2328">
        <v>828.83799999999997</v>
      </c>
      <c r="P2328">
        <v>23</v>
      </c>
    </row>
    <row r="2329" spans="1:16" x14ac:dyDescent="0.3">
      <c r="A2329" t="s">
        <v>2471</v>
      </c>
      <c r="B2329" t="s">
        <v>47</v>
      </c>
      <c r="C2329" t="s">
        <v>96</v>
      </c>
      <c r="D2329" t="s">
        <v>18</v>
      </c>
      <c r="E2329" t="s">
        <v>85</v>
      </c>
      <c r="F2329">
        <v>508.58300000000003</v>
      </c>
      <c r="G2329">
        <v>429.12400000000002</v>
      </c>
      <c r="H2329">
        <v>409.42</v>
      </c>
      <c r="I2329">
        <v>432.173</v>
      </c>
      <c r="J2329">
        <v>408.59699999999998</v>
      </c>
      <c r="K2329">
        <v>304.42</v>
      </c>
      <c r="L2329">
        <v>361.904</v>
      </c>
      <c r="M2329">
        <v>476.56200000000001</v>
      </c>
      <c r="N2329">
        <v>419.72500000000002</v>
      </c>
      <c r="O2329">
        <v>462.74299999999999</v>
      </c>
      <c r="P2329">
        <v>24</v>
      </c>
    </row>
    <row r="2330" spans="1:16" x14ac:dyDescent="0.3">
      <c r="A2330" t="s">
        <v>2472</v>
      </c>
      <c r="B2330" t="s">
        <v>40</v>
      </c>
      <c r="C2330" t="s">
        <v>96</v>
      </c>
      <c r="D2330" t="s">
        <v>18</v>
      </c>
      <c r="E2330" t="s">
        <v>85</v>
      </c>
      <c r="F2330">
        <v>583.31299999999999</v>
      </c>
      <c r="G2330">
        <v>303.447</v>
      </c>
      <c r="H2330">
        <v>239.494</v>
      </c>
      <c r="I2330">
        <v>224.56200000000001</v>
      </c>
      <c r="J2330">
        <v>265.25</v>
      </c>
      <c r="K2330">
        <v>248.209</v>
      </c>
      <c r="L2330">
        <v>215.69900000000001</v>
      </c>
      <c r="M2330">
        <v>296.84500000000003</v>
      </c>
      <c r="N2330">
        <v>249.52099999999999</v>
      </c>
      <c r="O2330">
        <v>244.803</v>
      </c>
      <c r="P2330">
        <v>25</v>
      </c>
    </row>
    <row r="2331" spans="1:16" x14ac:dyDescent="0.3">
      <c r="A2331" t="s">
        <v>2473</v>
      </c>
      <c r="B2331" t="s">
        <v>27</v>
      </c>
      <c r="C2331" t="s">
        <v>96</v>
      </c>
      <c r="D2331" t="s">
        <v>18</v>
      </c>
      <c r="E2331" t="s">
        <v>85</v>
      </c>
      <c r="F2331">
        <v>1052.797</v>
      </c>
      <c r="G2331">
        <v>973.73199999999997</v>
      </c>
      <c r="H2331">
        <v>981.36800000000005</v>
      </c>
      <c r="I2331">
        <v>1011.97</v>
      </c>
      <c r="J2331">
        <v>971.63</v>
      </c>
      <c r="K2331">
        <v>932.88</v>
      </c>
      <c r="L2331">
        <v>226.14599999999999</v>
      </c>
      <c r="M2331">
        <v>242.09899999999999</v>
      </c>
      <c r="N2331">
        <v>187.21100000000001</v>
      </c>
      <c r="O2331">
        <v>210.44399999999999</v>
      </c>
      <c r="P2331">
        <v>26</v>
      </c>
    </row>
    <row r="2332" spans="1:16" x14ac:dyDescent="0.3">
      <c r="A2332" t="s">
        <v>2474</v>
      </c>
      <c r="B2332" t="s">
        <v>43</v>
      </c>
      <c r="C2332" t="s">
        <v>96</v>
      </c>
      <c r="D2332" t="s">
        <v>18</v>
      </c>
      <c r="E2332" t="s">
        <v>85</v>
      </c>
      <c r="F2332">
        <v>166.929</v>
      </c>
      <c r="G2332">
        <v>136.58600000000001</v>
      </c>
      <c r="H2332">
        <v>179.273</v>
      </c>
      <c r="I2332">
        <v>165.767</v>
      </c>
      <c r="J2332">
        <v>270.34500000000003</v>
      </c>
      <c r="K2332">
        <v>304.577</v>
      </c>
      <c r="L2332">
        <v>227.62299999999999</v>
      </c>
      <c r="M2332">
        <v>250.13499999999999</v>
      </c>
      <c r="N2332">
        <v>163.999</v>
      </c>
      <c r="O2332">
        <v>180.762</v>
      </c>
      <c r="P2332">
        <v>27</v>
      </c>
    </row>
    <row r="2333" spans="1:16" x14ac:dyDescent="0.3">
      <c r="A2333" t="s">
        <v>2475</v>
      </c>
      <c r="B2333" t="s">
        <v>32</v>
      </c>
      <c r="C2333" t="s">
        <v>96</v>
      </c>
      <c r="D2333" t="s">
        <v>18</v>
      </c>
      <c r="E2333" t="s">
        <v>85</v>
      </c>
      <c r="F2333">
        <v>223.334</v>
      </c>
      <c r="G2333">
        <v>177.22499999999999</v>
      </c>
      <c r="H2333">
        <v>175.351</v>
      </c>
      <c r="I2333">
        <v>191.13900000000001</v>
      </c>
      <c r="J2333">
        <v>174.85400000000001</v>
      </c>
      <c r="K2333">
        <v>167.12</v>
      </c>
      <c r="L2333">
        <v>152.59700000000001</v>
      </c>
      <c r="M2333">
        <v>230.97200000000001</v>
      </c>
      <c r="N2333">
        <v>173.87100000000001</v>
      </c>
      <c r="O2333">
        <v>165.06899999999999</v>
      </c>
      <c r="P2333">
        <v>28</v>
      </c>
    </row>
    <row r="2334" spans="1:16" x14ac:dyDescent="0.3">
      <c r="A2334" t="s">
        <v>2476</v>
      </c>
      <c r="B2334" t="s">
        <v>23</v>
      </c>
      <c r="C2334" t="s">
        <v>96</v>
      </c>
      <c r="D2334" t="s">
        <v>18</v>
      </c>
      <c r="E2334" t="s">
        <v>85</v>
      </c>
      <c r="F2334">
        <v>95.852000000000004</v>
      </c>
      <c r="G2334">
        <v>77.262</v>
      </c>
      <c r="H2334">
        <v>94.715000000000003</v>
      </c>
      <c r="I2334">
        <v>116.88800000000001</v>
      </c>
      <c r="J2334">
        <v>100.708</v>
      </c>
      <c r="K2334">
        <v>94.02</v>
      </c>
      <c r="L2334">
        <v>70.102000000000004</v>
      </c>
      <c r="M2334">
        <v>113.608</v>
      </c>
      <c r="N2334">
        <v>121.191</v>
      </c>
      <c r="O2334">
        <v>144.78700000000001</v>
      </c>
      <c r="P2334">
        <v>29</v>
      </c>
    </row>
    <row r="2335" spans="1:16" x14ac:dyDescent="0.3">
      <c r="A2335" t="s">
        <v>2477</v>
      </c>
      <c r="B2335" t="s">
        <v>26</v>
      </c>
      <c r="C2335" t="s">
        <v>96</v>
      </c>
      <c r="D2335" t="s">
        <v>18</v>
      </c>
      <c r="E2335" t="s">
        <v>85</v>
      </c>
      <c r="F2335">
        <v>261.92099999999999</v>
      </c>
      <c r="G2335">
        <v>168.93</v>
      </c>
      <c r="H2335">
        <v>138.90600000000001</v>
      </c>
      <c r="I2335">
        <v>118.36799999999999</v>
      </c>
      <c r="J2335">
        <v>138.00700000000001</v>
      </c>
      <c r="K2335">
        <v>139.27199999999999</v>
      </c>
      <c r="L2335">
        <v>130.56399999999999</v>
      </c>
      <c r="M2335">
        <v>139.6</v>
      </c>
      <c r="N2335">
        <v>141.50899999999999</v>
      </c>
      <c r="O2335">
        <v>140.678</v>
      </c>
      <c r="P2335">
        <v>30</v>
      </c>
    </row>
    <row r="2336" spans="1:16" x14ac:dyDescent="0.3">
      <c r="A2336" t="s">
        <v>2478</v>
      </c>
      <c r="B2336" t="s">
        <v>38</v>
      </c>
      <c r="C2336" t="s">
        <v>96</v>
      </c>
      <c r="D2336" t="s">
        <v>18</v>
      </c>
      <c r="E2336" t="s">
        <v>85</v>
      </c>
      <c r="F2336">
        <v>152.65899999999999</v>
      </c>
      <c r="G2336">
        <v>88.625</v>
      </c>
      <c r="H2336">
        <v>98.043000000000006</v>
      </c>
      <c r="I2336">
        <v>84.111000000000004</v>
      </c>
      <c r="J2336">
        <v>78.013999999999996</v>
      </c>
      <c r="K2336">
        <v>83.751000000000005</v>
      </c>
      <c r="L2336">
        <v>78.347999999999999</v>
      </c>
      <c r="M2336">
        <v>105.491</v>
      </c>
      <c r="N2336">
        <v>98.325000000000003</v>
      </c>
      <c r="O2336">
        <v>118.11</v>
      </c>
      <c r="P2336">
        <v>31</v>
      </c>
    </row>
    <row r="2337" spans="1:16" x14ac:dyDescent="0.3">
      <c r="A2337" t="s">
        <v>2479</v>
      </c>
      <c r="B2337" t="s">
        <v>24</v>
      </c>
      <c r="C2337" t="s">
        <v>96</v>
      </c>
      <c r="D2337" t="s">
        <v>18</v>
      </c>
      <c r="E2337" t="s">
        <v>85</v>
      </c>
      <c r="F2337">
        <v>104.56100000000001</v>
      </c>
      <c r="G2337">
        <v>77.799000000000007</v>
      </c>
      <c r="H2337">
        <v>125.163</v>
      </c>
      <c r="I2337">
        <v>119.995</v>
      </c>
      <c r="J2337">
        <v>74.168999999999997</v>
      </c>
      <c r="K2337">
        <v>51.988</v>
      </c>
      <c r="L2337">
        <v>51.268999999999998</v>
      </c>
      <c r="M2337">
        <v>77.158000000000001</v>
      </c>
      <c r="N2337">
        <v>72.722999999999999</v>
      </c>
      <c r="O2337">
        <v>81.61</v>
      </c>
      <c r="P2337">
        <v>32</v>
      </c>
    </row>
    <row r="2338" spans="1:16" x14ac:dyDescent="0.3">
      <c r="A2338" t="s">
        <v>2480</v>
      </c>
      <c r="B2338" t="s">
        <v>39</v>
      </c>
      <c r="C2338" t="s">
        <v>96</v>
      </c>
      <c r="D2338" t="s">
        <v>18</v>
      </c>
      <c r="E2338" t="s">
        <v>86</v>
      </c>
      <c r="F2338">
        <v>92641.187999999995</v>
      </c>
      <c r="G2338">
        <v>92849.739000000001</v>
      </c>
      <c r="H2338">
        <v>96015.451000000001</v>
      </c>
      <c r="I2338">
        <v>100704.281</v>
      </c>
      <c r="J2338">
        <v>107295.17200000001</v>
      </c>
      <c r="K2338">
        <v>118856.708</v>
      </c>
      <c r="L2338">
        <v>132760.41399999999</v>
      </c>
      <c r="M2338">
        <v>139803.245</v>
      </c>
      <c r="N2338">
        <v>118478.45</v>
      </c>
      <c r="O2338">
        <v>137368.367</v>
      </c>
      <c r="P2338">
        <v>1</v>
      </c>
    </row>
    <row r="2339" spans="1:16" x14ac:dyDescent="0.3">
      <c r="A2339" t="s">
        <v>2481</v>
      </c>
      <c r="B2339" t="s">
        <v>28</v>
      </c>
      <c r="C2339" t="s">
        <v>96</v>
      </c>
      <c r="D2339" t="s">
        <v>18</v>
      </c>
      <c r="E2339" t="s">
        <v>86</v>
      </c>
      <c r="F2339">
        <v>73568.066000000006</v>
      </c>
      <c r="G2339">
        <v>78471.831999999995</v>
      </c>
      <c r="H2339">
        <v>80930.409</v>
      </c>
      <c r="I2339">
        <v>87197.55</v>
      </c>
      <c r="J2339">
        <v>94753.486000000004</v>
      </c>
      <c r="K2339">
        <v>97829.002999999997</v>
      </c>
      <c r="L2339">
        <v>98934.834000000003</v>
      </c>
      <c r="M2339">
        <v>102556.75</v>
      </c>
      <c r="N2339">
        <v>96575.831000000006</v>
      </c>
      <c r="O2339">
        <v>109842.364</v>
      </c>
      <c r="P2339">
        <v>2</v>
      </c>
    </row>
    <row r="2340" spans="1:16" x14ac:dyDescent="0.3">
      <c r="A2340" t="s">
        <v>2482</v>
      </c>
      <c r="B2340" t="s">
        <v>25</v>
      </c>
      <c r="C2340" t="s">
        <v>96</v>
      </c>
      <c r="D2340" t="s">
        <v>18</v>
      </c>
      <c r="E2340" t="s">
        <v>86</v>
      </c>
      <c r="F2340">
        <v>107465.844</v>
      </c>
      <c r="G2340">
        <v>105100.798</v>
      </c>
      <c r="H2340">
        <v>110489.163</v>
      </c>
      <c r="I2340">
        <v>108028.909</v>
      </c>
      <c r="J2340">
        <v>101201.007</v>
      </c>
      <c r="K2340">
        <v>109590.817</v>
      </c>
      <c r="L2340">
        <v>115686.397</v>
      </c>
      <c r="M2340">
        <v>119469.804</v>
      </c>
      <c r="N2340">
        <v>98696.353000000003</v>
      </c>
      <c r="O2340">
        <v>109534.48699999999</v>
      </c>
      <c r="P2340">
        <v>3</v>
      </c>
    </row>
    <row r="2341" spans="1:16" x14ac:dyDescent="0.3">
      <c r="A2341" t="s">
        <v>2483</v>
      </c>
      <c r="B2341" t="s">
        <v>22</v>
      </c>
      <c r="C2341" t="s">
        <v>96</v>
      </c>
      <c r="D2341" t="s">
        <v>18</v>
      </c>
      <c r="E2341" t="s">
        <v>86</v>
      </c>
      <c r="F2341">
        <v>49717.697999999997</v>
      </c>
      <c r="G2341">
        <v>48287.421000000002</v>
      </c>
      <c r="H2341">
        <v>54823.506999999998</v>
      </c>
      <c r="I2341">
        <v>64432.131000000001</v>
      </c>
      <c r="J2341">
        <v>65478.928</v>
      </c>
      <c r="K2341">
        <v>66872.620999999999</v>
      </c>
      <c r="L2341">
        <v>72521.906000000003</v>
      </c>
      <c r="M2341">
        <v>77051.769</v>
      </c>
      <c r="N2341">
        <v>72624.801999999996</v>
      </c>
      <c r="O2341">
        <v>85550.39</v>
      </c>
      <c r="P2341">
        <v>4</v>
      </c>
    </row>
    <row r="2342" spans="1:16" x14ac:dyDescent="0.3">
      <c r="A2342" t="s">
        <v>2484</v>
      </c>
      <c r="B2342" t="s">
        <v>41</v>
      </c>
      <c r="C2342" t="s">
        <v>96</v>
      </c>
      <c r="D2342" t="s">
        <v>18</v>
      </c>
      <c r="E2342" t="s">
        <v>86</v>
      </c>
      <c r="F2342">
        <v>70705.017999999996</v>
      </c>
      <c r="G2342">
        <v>62618.472000000002</v>
      </c>
      <c r="H2342">
        <v>61905.828000000001</v>
      </c>
      <c r="I2342">
        <v>62325.99</v>
      </c>
      <c r="J2342">
        <v>60069.745000000003</v>
      </c>
      <c r="K2342">
        <v>87220.426999999996</v>
      </c>
      <c r="L2342">
        <v>87688.997000000003</v>
      </c>
      <c r="M2342">
        <v>83247.562999999995</v>
      </c>
      <c r="N2342">
        <v>67524.281000000003</v>
      </c>
      <c r="O2342">
        <v>69193.160999999993</v>
      </c>
      <c r="P2342">
        <v>5</v>
      </c>
    </row>
    <row r="2343" spans="1:16" x14ac:dyDescent="0.3">
      <c r="A2343" t="s">
        <v>2485</v>
      </c>
      <c r="B2343" t="s">
        <v>34</v>
      </c>
      <c r="C2343" t="s">
        <v>96</v>
      </c>
      <c r="D2343" t="s">
        <v>18</v>
      </c>
      <c r="E2343" t="s">
        <v>86</v>
      </c>
      <c r="F2343">
        <v>50499.088000000003</v>
      </c>
      <c r="G2343">
        <v>61338.506000000001</v>
      </c>
      <c r="H2343">
        <v>83522.951000000001</v>
      </c>
      <c r="I2343">
        <v>87200.985000000001</v>
      </c>
      <c r="J2343">
        <v>83174.982000000004</v>
      </c>
      <c r="K2343">
        <v>84674.092999999993</v>
      </c>
      <c r="L2343">
        <v>83916.724000000002</v>
      </c>
      <c r="M2343">
        <v>85321.217999999993</v>
      </c>
      <c r="N2343">
        <v>71537.091</v>
      </c>
      <c r="O2343">
        <v>69187.195999999996</v>
      </c>
      <c r="P2343">
        <v>6</v>
      </c>
    </row>
    <row r="2344" spans="1:16" x14ac:dyDescent="0.3">
      <c r="A2344" t="s">
        <v>2486</v>
      </c>
      <c r="B2344" t="s">
        <v>31</v>
      </c>
      <c r="C2344" t="s">
        <v>96</v>
      </c>
      <c r="D2344" t="s">
        <v>18</v>
      </c>
      <c r="E2344" t="s">
        <v>86</v>
      </c>
      <c r="F2344">
        <v>30455.575000000001</v>
      </c>
      <c r="G2344">
        <v>35298.652999999998</v>
      </c>
      <c r="H2344">
        <v>50382.625999999997</v>
      </c>
      <c r="I2344">
        <v>64134.584000000003</v>
      </c>
      <c r="J2344">
        <v>66049.369000000006</v>
      </c>
      <c r="K2344">
        <v>68971.31</v>
      </c>
      <c r="L2344">
        <v>63540.021999999997</v>
      </c>
      <c r="M2344">
        <v>62091.673000000003</v>
      </c>
      <c r="N2344">
        <v>58832.474999999999</v>
      </c>
      <c r="O2344">
        <v>67970.156000000003</v>
      </c>
      <c r="P2344">
        <v>7</v>
      </c>
    </row>
    <row r="2345" spans="1:16" x14ac:dyDescent="0.3">
      <c r="A2345" t="s">
        <v>2487</v>
      </c>
      <c r="B2345" t="s">
        <v>48</v>
      </c>
      <c r="C2345" t="s">
        <v>96</v>
      </c>
      <c r="D2345" t="s">
        <v>18</v>
      </c>
      <c r="E2345" t="s">
        <v>86</v>
      </c>
      <c r="F2345">
        <v>37796.981</v>
      </c>
      <c r="G2345">
        <v>38982.620999999999</v>
      </c>
      <c r="H2345">
        <v>41090.156999999999</v>
      </c>
      <c r="I2345">
        <v>45491.487999999998</v>
      </c>
      <c r="J2345">
        <v>47715.798999999999</v>
      </c>
      <c r="K2345">
        <v>52812.928</v>
      </c>
      <c r="L2345">
        <v>54610.892</v>
      </c>
      <c r="M2345">
        <v>57981.942999999999</v>
      </c>
      <c r="N2345">
        <v>51736.813000000002</v>
      </c>
      <c r="O2345">
        <v>59339.771000000001</v>
      </c>
      <c r="P2345">
        <v>8</v>
      </c>
    </row>
    <row r="2346" spans="1:16" x14ac:dyDescent="0.3">
      <c r="A2346" t="s">
        <v>2488</v>
      </c>
      <c r="B2346" t="s">
        <v>35</v>
      </c>
      <c r="C2346" t="s">
        <v>96</v>
      </c>
      <c r="D2346" t="s">
        <v>18</v>
      </c>
      <c r="E2346" t="s">
        <v>86</v>
      </c>
      <c r="F2346">
        <v>79635.108999999997</v>
      </c>
      <c r="G2346">
        <v>70997.11</v>
      </c>
      <c r="H2346">
        <v>67552.483999999997</v>
      </c>
      <c r="I2346">
        <v>71771.376000000004</v>
      </c>
      <c r="J2346">
        <v>65782.766000000003</v>
      </c>
      <c r="K2346">
        <v>78851.903000000006</v>
      </c>
      <c r="L2346">
        <v>82694.626999999993</v>
      </c>
      <c r="M2346">
        <v>73964.923999999999</v>
      </c>
      <c r="N2346">
        <v>54333.394</v>
      </c>
      <c r="O2346">
        <v>58362.324000000001</v>
      </c>
      <c r="P2346">
        <v>9</v>
      </c>
    </row>
    <row r="2347" spans="1:16" x14ac:dyDescent="0.3">
      <c r="A2347" t="s">
        <v>2489</v>
      </c>
      <c r="B2347" t="s">
        <v>46</v>
      </c>
      <c r="C2347" t="s">
        <v>96</v>
      </c>
      <c r="D2347" t="s">
        <v>18</v>
      </c>
      <c r="E2347" t="s">
        <v>86</v>
      </c>
      <c r="F2347">
        <v>58113.188000000002</v>
      </c>
      <c r="G2347">
        <v>68368.835999999996</v>
      </c>
      <c r="H2347">
        <v>70006.528999999995</v>
      </c>
      <c r="I2347">
        <v>73394.853000000003</v>
      </c>
      <c r="J2347">
        <v>70611.839999999997</v>
      </c>
      <c r="K2347">
        <v>62079.705999999998</v>
      </c>
      <c r="L2347">
        <v>58095.98</v>
      </c>
      <c r="M2347">
        <v>57004.62</v>
      </c>
      <c r="N2347">
        <v>44212.53</v>
      </c>
      <c r="O2347">
        <v>50063.357000000004</v>
      </c>
      <c r="P2347">
        <v>10</v>
      </c>
    </row>
    <row r="2348" spans="1:16" x14ac:dyDescent="0.3">
      <c r="A2348" t="s">
        <v>2490</v>
      </c>
      <c r="B2348" t="s">
        <v>42</v>
      </c>
      <c r="C2348" t="s">
        <v>96</v>
      </c>
      <c r="D2348" t="s">
        <v>18</v>
      </c>
      <c r="E2348" t="s">
        <v>86</v>
      </c>
      <c r="F2348">
        <v>29654.449000000001</v>
      </c>
      <c r="G2348">
        <v>30645.775000000001</v>
      </c>
      <c r="H2348">
        <v>36948.769</v>
      </c>
      <c r="I2348">
        <v>40241.355000000003</v>
      </c>
      <c r="J2348">
        <v>45236.898000000001</v>
      </c>
      <c r="K2348">
        <v>48120.699000000001</v>
      </c>
      <c r="L2348">
        <v>49498.639000000003</v>
      </c>
      <c r="M2348">
        <v>50359.053</v>
      </c>
      <c r="N2348">
        <v>39250.012000000002</v>
      </c>
      <c r="O2348">
        <v>46094.000999999997</v>
      </c>
      <c r="P2348">
        <v>11</v>
      </c>
    </row>
    <row r="2349" spans="1:16" x14ac:dyDescent="0.3">
      <c r="A2349" t="s">
        <v>2491</v>
      </c>
      <c r="B2349" t="s">
        <v>44</v>
      </c>
      <c r="C2349" t="s">
        <v>96</v>
      </c>
      <c r="D2349" t="s">
        <v>18</v>
      </c>
      <c r="E2349" t="s">
        <v>86</v>
      </c>
      <c r="F2349">
        <v>29549.447</v>
      </c>
      <c r="G2349">
        <v>30312.603999999999</v>
      </c>
      <c r="H2349">
        <v>33530.125</v>
      </c>
      <c r="I2349">
        <v>35695.591</v>
      </c>
      <c r="J2349">
        <v>41658.391000000003</v>
      </c>
      <c r="K2349">
        <v>49384.667000000001</v>
      </c>
      <c r="L2349">
        <v>52712.883999999998</v>
      </c>
      <c r="M2349">
        <v>54074.756000000001</v>
      </c>
      <c r="N2349">
        <v>47917.286999999997</v>
      </c>
      <c r="O2349">
        <v>46027.239000000001</v>
      </c>
      <c r="P2349">
        <v>12</v>
      </c>
    </row>
    <row r="2350" spans="1:16" x14ac:dyDescent="0.3">
      <c r="A2350" t="s">
        <v>2492</v>
      </c>
      <c r="B2350" t="s">
        <v>14</v>
      </c>
      <c r="C2350" t="s">
        <v>96</v>
      </c>
      <c r="D2350" t="s">
        <v>18</v>
      </c>
      <c r="E2350" t="s">
        <v>86</v>
      </c>
      <c r="F2350">
        <v>25551.684000000001</v>
      </c>
      <c r="G2350">
        <v>27617.337</v>
      </c>
      <c r="H2350">
        <v>37673.118000000002</v>
      </c>
      <c r="I2350">
        <v>39861.883000000002</v>
      </c>
      <c r="J2350">
        <v>40830.989000000001</v>
      </c>
      <c r="K2350">
        <v>41674.625999999997</v>
      </c>
      <c r="L2350">
        <v>45695.273999999998</v>
      </c>
      <c r="M2350">
        <v>44925.796000000002</v>
      </c>
      <c r="N2350">
        <v>38327.298000000003</v>
      </c>
      <c r="O2350">
        <v>38620.644</v>
      </c>
      <c r="P2350">
        <v>13</v>
      </c>
    </row>
    <row r="2351" spans="1:16" x14ac:dyDescent="0.3">
      <c r="A2351" t="s">
        <v>2493</v>
      </c>
      <c r="B2351" t="s">
        <v>29</v>
      </c>
      <c r="C2351" t="s">
        <v>96</v>
      </c>
      <c r="D2351" t="s">
        <v>18</v>
      </c>
      <c r="E2351" t="s">
        <v>86</v>
      </c>
      <c r="F2351">
        <v>15405.36</v>
      </c>
      <c r="G2351">
        <v>14783.732</v>
      </c>
      <c r="H2351">
        <v>16196.511</v>
      </c>
      <c r="I2351">
        <v>17023.923999999999</v>
      </c>
      <c r="J2351">
        <v>17029.661</v>
      </c>
      <c r="K2351">
        <v>15605.107</v>
      </c>
      <c r="L2351">
        <v>14767.923000000001</v>
      </c>
      <c r="M2351">
        <v>13727.695</v>
      </c>
      <c r="N2351">
        <v>12493.484</v>
      </c>
      <c r="O2351">
        <v>14347.15</v>
      </c>
      <c r="P2351">
        <v>14</v>
      </c>
    </row>
    <row r="2352" spans="1:16" x14ac:dyDescent="0.3">
      <c r="A2352" t="s">
        <v>2494</v>
      </c>
      <c r="B2352" t="s">
        <v>33</v>
      </c>
      <c r="C2352" t="s">
        <v>96</v>
      </c>
      <c r="D2352" t="s">
        <v>18</v>
      </c>
      <c r="E2352" t="s">
        <v>86</v>
      </c>
      <c r="F2352">
        <v>4142.0990000000002</v>
      </c>
      <c r="G2352">
        <v>5373.7979999999998</v>
      </c>
      <c r="H2352">
        <v>5780.027</v>
      </c>
      <c r="I2352">
        <v>6699.5789999999997</v>
      </c>
      <c r="J2352">
        <v>8941.5300000000007</v>
      </c>
      <c r="K2352">
        <v>9120.9670000000006</v>
      </c>
      <c r="L2352">
        <v>12096.888999999999</v>
      </c>
      <c r="M2352">
        <v>13384.453</v>
      </c>
      <c r="N2352">
        <v>7579.9359999999997</v>
      </c>
      <c r="O2352">
        <v>6623.0569999999998</v>
      </c>
      <c r="P2352">
        <v>15</v>
      </c>
    </row>
    <row r="2353" spans="1:16" x14ac:dyDescent="0.3">
      <c r="A2353" t="s">
        <v>2495</v>
      </c>
      <c r="B2353" t="s">
        <v>37</v>
      </c>
      <c r="C2353" t="s">
        <v>96</v>
      </c>
      <c r="D2353" t="s">
        <v>18</v>
      </c>
      <c r="E2353" t="s">
        <v>86</v>
      </c>
      <c r="F2353">
        <v>11776.474</v>
      </c>
      <c r="G2353">
        <v>12144.288</v>
      </c>
      <c r="H2353">
        <v>11979.445</v>
      </c>
      <c r="I2353">
        <v>11586.189</v>
      </c>
      <c r="J2353">
        <v>12448.735000000001</v>
      </c>
      <c r="K2353">
        <v>11386.897999999999</v>
      </c>
      <c r="L2353">
        <v>9398.7260000000006</v>
      </c>
      <c r="M2353">
        <v>7783.9740000000002</v>
      </c>
      <c r="N2353">
        <v>5117.4399999999996</v>
      </c>
      <c r="O2353">
        <v>5631.32</v>
      </c>
      <c r="P2353">
        <v>16</v>
      </c>
    </row>
    <row r="2354" spans="1:16" x14ac:dyDescent="0.3">
      <c r="A2354" t="s">
        <v>2496</v>
      </c>
      <c r="B2354" t="s">
        <v>49</v>
      </c>
      <c r="C2354" t="s">
        <v>96</v>
      </c>
      <c r="D2354" t="s">
        <v>18</v>
      </c>
      <c r="E2354" t="s">
        <v>86</v>
      </c>
      <c r="F2354">
        <v>3674.335</v>
      </c>
      <c r="G2354">
        <v>3546.9290000000001</v>
      </c>
      <c r="H2354">
        <v>3694.7660000000001</v>
      </c>
      <c r="I2354">
        <v>4066.3440000000001</v>
      </c>
      <c r="J2354">
        <v>4220.9570000000003</v>
      </c>
      <c r="K2354">
        <v>4148.1610000000001</v>
      </c>
      <c r="L2354">
        <v>4861.0839999999998</v>
      </c>
      <c r="M2354">
        <v>4777.4309999999996</v>
      </c>
      <c r="N2354">
        <v>4449.6469999999999</v>
      </c>
      <c r="O2354">
        <v>4777.28</v>
      </c>
      <c r="P2354">
        <v>17</v>
      </c>
    </row>
    <row r="2355" spans="1:16" x14ac:dyDescent="0.3">
      <c r="A2355" t="s">
        <v>2497</v>
      </c>
      <c r="B2355" t="s">
        <v>30</v>
      </c>
      <c r="C2355" t="s">
        <v>96</v>
      </c>
      <c r="D2355" t="s">
        <v>18</v>
      </c>
      <c r="E2355" t="s">
        <v>86</v>
      </c>
      <c r="F2355">
        <v>2638.0239999999999</v>
      </c>
      <c r="G2355">
        <v>2921.55</v>
      </c>
      <c r="H2355">
        <v>3127.4279999999999</v>
      </c>
      <c r="I2355">
        <v>2993.2730000000001</v>
      </c>
      <c r="J2355">
        <v>3099.174</v>
      </c>
      <c r="K2355">
        <v>2854.3589999999999</v>
      </c>
      <c r="L2355">
        <v>3126.68</v>
      </c>
      <c r="M2355">
        <v>3145.8020000000001</v>
      </c>
      <c r="N2355">
        <v>2890.84</v>
      </c>
      <c r="O2355">
        <v>3230.2620000000002</v>
      </c>
      <c r="P2355">
        <v>18</v>
      </c>
    </row>
    <row r="2356" spans="1:16" x14ac:dyDescent="0.3">
      <c r="A2356" t="s">
        <v>2498</v>
      </c>
      <c r="B2356" t="s">
        <v>52</v>
      </c>
      <c r="C2356" t="s">
        <v>96</v>
      </c>
      <c r="D2356" t="s">
        <v>18</v>
      </c>
      <c r="E2356" t="s">
        <v>86</v>
      </c>
      <c r="F2356">
        <v>1909.7339999999999</v>
      </c>
      <c r="G2356">
        <v>2110.9050000000002</v>
      </c>
      <c r="H2356">
        <v>2645.0770000000002</v>
      </c>
      <c r="I2356">
        <v>3002.7829999999999</v>
      </c>
      <c r="J2356">
        <v>3351.9580000000001</v>
      </c>
      <c r="K2356">
        <v>3493.0410000000002</v>
      </c>
      <c r="L2356">
        <v>3840.8470000000002</v>
      </c>
      <c r="M2356">
        <v>3922.15</v>
      </c>
      <c r="N2356">
        <v>3071.473</v>
      </c>
      <c r="O2356">
        <v>3167.864</v>
      </c>
      <c r="P2356">
        <v>19</v>
      </c>
    </row>
    <row r="2357" spans="1:16" x14ac:dyDescent="0.3">
      <c r="A2357" t="s">
        <v>2499</v>
      </c>
      <c r="B2357" t="s">
        <v>51</v>
      </c>
      <c r="C2357" t="s">
        <v>96</v>
      </c>
      <c r="D2357" t="s">
        <v>18</v>
      </c>
      <c r="E2357" t="s">
        <v>86</v>
      </c>
      <c r="F2357">
        <v>1674.771</v>
      </c>
      <c r="G2357">
        <v>1759.9860000000001</v>
      </c>
      <c r="H2357">
        <v>1841.829</v>
      </c>
      <c r="I2357">
        <v>1936.85</v>
      </c>
      <c r="J2357">
        <v>2185.8850000000002</v>
      </c>
      <c r="K2357">
        <v>2118.0770000000002</v>
      </c>
      <c r="L2357">
        <v>2187.5439999999999</v>
      </c>
      <c r="M2357">
        <v>2095.8380000000002</v>
      </c>
      <c r="N2357">
        <v>1839.31</v>
      </c>
      <c r="O2357">
        <v>2096.1460000000002</v>
      </c>
      <c r="P2357">
        <v>20</v>
      </c>
    </row>
    <row r="2358" spans="1:16" x14ac:dyDescent="0.3">
      <c r="A2358" t="s">
        <v>2500</v>
      </c>
      <c r="B2358" t="s">
        <v>45</v>
      </c>
      <c r="C2358" t="s">
        <v>96</v>
      </c>
      <c r="D2358" t="s">
        <v>18</v>
      </c>
      <c r="E2358" t="s">
        <v>86</v>
      </c>
      <c r="F2358">
        <v>1067.9839999999999</v>
      </c>
      <c r="G2358">
        <v>1113.635</v>
      </c>
      <c r="H2358">
        <v>1185.2739999999999</v>
      </c>
      <c r="I2358">
        <v>1090.741</v>
      </c>
      <c r="J2358">
        <v>1090.2539999999999</v>
      </c>
      <c r="K2358">
        <v>1108.261</v>
      </c>
      <c r="L2358">
        <v>1288.1369999999999</v>
      </c>
      <c r="M2358">
        <v>1358.7</v>
      </c>
      <c r="N2358">
        <v>1210.855</v>
      </c>
      <c r="O2358">
        <v>1357.364</v>
      </c>
      <c r="P2358">
        <v>21</v>
      </c>
    </row>
    <row r="2359" spans="1:16" x14ac:dyDescent="0.3">
      <c r="A2359" t="s">
        <v>2501</v>
      </c>
      <c r="B2359" t="s">
        <v>50</v>
      </c>
      <c r="C2359" t="s">
        <v>96</v>
      </c>
      <c r="D2359" t="s">
        <v>18</v>
      </c>
      <c r="E2359" t="s">
        <v>86</v>
      </c>
      <c r="F2359">
        <v>1604.6420000000001</v>
      </c>
      <c r="G2359">
        <v>1895.2</v>
      </c>
      <c r="H2359">
        <v>1890.076</v>
      </c>
      <c r="I2359">
        <v>1515.7339999999999</v>
      </c>
      <c r="J2359">
        <v>938.95399999999995</v>
      </c>
      <c r="K2359">
        <v>746.7</v>
      </c>
      <c r="L2359">
        <v>1049.4490000000001</v>
      </c>
      <c r="M2359">
        <v>1767.0139999999999</v>
      </c>
      <c r="N2359">
        <v>1002.087</v>
      </c>
      <c r="O2359">
        <v>877.92499999999995</v>
      </c>
      <c r="P2359">
        <v>22</v>
      </c>
    </row>
    <row r="2360" spans="1:16" x14ac:dyDescent="0.3">
      <c r="A2360" t="s">
        <v>2502</v>
      </c>
      <c r="B2360" t="s">
        <v>36</v>
      </c>
      <c r="C2360" t="s">
        <v>96</v>
      </c>
      <c r="D2360" t="s">
        <v>18</v>
      </c>
      <c r="E2360" t="s">
        <v>86</v>
      </c>
      <c r="F2360">
        <v>595.45600000000002</v>
      </c>
      <c r="G2360">
        <v>737.89599999999996</v>
      </c>
      <c r="H2360">
        <v>548.43799999999999</v>
      </c>
      <c r="I2360">
        <v>548.39700000000005</v>
      </c>
      <c r="J2360">
        <v>515.13800000000003</v>
      </c>
      <c r="K2360">
        <v>501.70600000000002</v>
      </c>
      <c r="L2360">
        <v>497.68900000000002</v>
      </c>
      <c r="M2360">
        <v>524.98400000000004</v>
      </c>
      <c r="N2360">
        <v>517.84199999999998</v>
      </c>
      <c r="O2360">
        <v>528.52700000000004</v>
      </c>
      <c r="P2360">
        <v>23</v>
      </c>
    </row>
    <row r="2361" spans="1:16" x14ac:dyDescent="0.3">
      <c r="A2361" t="s">
        <v>2503</v>
      </c>
      <c r="B2361" t="s">
        <v>27</v>
      </c>
      <c r="C2361" t="s">
        <v>96</v>
      </c>
      <c r="D2361" t="s">
        <v>18</v>
      </c>
      <c r="E2361" t="s">
        <v>86</v>
      </c>
      <c r="F2361">
        <v>247.399</v>
      </c>
      <c r="G2361">
        <v>263.19600000000003</v>
      </c>
      <c r="H2361">
        <v>245.54599999999999</v>
      </c>
      <c r="I2361">
        <v>276.61399999999998</v>
      </c>
      <c r="J2361">
        <v>298.52999999999997</v>
      </c>
      <c r="K2361">
        <v>316.03399999999999</v>
      </c>
      <c r="L2361">
        <v>419.85</v>
      </c>
      <c r="M2361">
        <v>354.58699999999999</v>
      </c>
      <c r="N2361">
        <v>287.78800000000001</v>
      </c>
      <c r="O2361">
        <v>306.51299999999998</v>
      </c>
      <c r="P2361">
        <v>24</v>
      </c>
    </row>
    <row r="2362" spans="1:16" x14ac:dyDescent="0.3">
      <c r="A2362" t="s">
        <v>2504</v>
      </c>
      <c r="B2362" t="s">
        <v>26</v>
      </c>
      <c r="C2362" t="s">
        <v>96</v>
      </c>
      <c r="D2362" t="s">
        <v>18</v>
      </c>
      <c r="E2362" t="s">
        <v>86</v>
      </c>
      <c r="F2362">
        <v>249.78899999999999</v>
      </c>
      <c r="G2362">
        <v>268.55799999999999</v>
      </c>
      <c r="H2362">
        <v>228.345</v>
      </c>
      <c r="I2362">
        <v>210.964</v>
      </c>
      <c r="J2362">
        <v>264.47800000000001</v>
      </c>
      <c r="K2362">
        <v>260.74700000000001</v>
      </c>
      <c r="L2362">
        <v>286.19299999999998</v>
      </c>
      <c r="M2362">
        <v>220.096</v>
      </c>
      <c r="N2362">
        <v>212.649</v>
      </c>
      <c r="O2362">
        <v>230.50299999999999</v>
      </c>
      <c r="P2362">
        <v>25</v>
      </c>
    </row>
    <row r="2363" spans="1:16" x14ac:dyDescent="0.3">
      <c r="A2363" t="s">
        <v>2505</v>
      </c>
      <c r="B2363" t="s">
        <v>43</v>
      </c>
      <c r="C2363" t="s">
        <v>96</v>
      </c>
      <c r="D2363" t="s">
        <v>18</v>
      </c>
      <c r="E2363" t="s">
        <v>86</v>
      </c>
      <c r="F2363">
        <v>19.952000000000002</v>
      </c>
      <c r="G2363">
        <v>28.59</v>
      </c>
      <c r="H2363">
        <v>41.267000000000003</v>
      </c>
      <c r="I2363">
        <v>55.265000000000001</v>
      </c>
      <c r="J2363">
        <v>81.694000000000003</v>
      </c>
      <c r="K2363">
        <v>105.633</v>
      </c>
      <c r="L2363">
        <v>98.233999999999995</v>
      </c>
      <c r="M2363">
        <v>115.88200000000001</v>
      </c>
      <c r="N2363">
        <v>156.07400000000001</v>
      </c>
      <c r="O2363">
        <v>216.97900000000001</v>
      </c>
      <c r="P2363">
        <v>26</v>
      </c>
    </row>
    <row r="2364" spans="1:16" x14ac:dyDescent="0.3">
      <c r="A2364" t="s">
        <v>2506</v>
      </c>
      <c r="B2364" t="s">
        <v>32</v>
      </c>
      <c r="C2364" t="s">
        <v>96</v>
      </c>
      <c r="D2364" t="s">
        <v>18</v>
      </c>
      <c r="E2364" t="s">
        <v>86</v>
      </c>
      <c r="F2364">
        <v>280.55500000000001</v>
      </c>
      <c r="G2364">
        <v>238.863</v>
      </c>
      <c r="H2364">
        <v>232.14099999999999</v>
      </c>
      <c r="I2364">
        <v>222.184</v>
      </c>
      <c r="J2364">
        <v>222.64500000000001</v>
      </c>
      <c r="K2364">
        <v>240.923</v>
      </c>
      <c r="L2364">
        <v>257.30200000000002</v>
      </c>
      <c r="M2364">
        <v>265.56</v>
      </c>
      <c r="N2364">
        <v>160.15700000000001</v>
      </c>
      <c r="O2364">
        <v>165.59800000000001</v>
      </c>
      <c r="P2364">
        <v>27</v>
      </c>
    </row>
    <row r="2365" spans="1:16" x14ac:dyDescent="0.3">
      <c r="A2365" t="s">
        <v>2507</v>
      </c>
      <c r="B2365" t="s">
        <v>24</v>
      </c>
      <c r="C2365" t="s">
        <v>96</v>
      </c>
      <c r="D2365" t="s">
        <v>18</v>
      </c>
      <c r="E2365" t="s">
        <v>86</v>
      </c>
      <c r="F2365">
        <v>61.32</v>
      </c>
      <c r="G2365">
        <v>67.322000000000003</v>
      </c>
      <c r="H2365">
        <v>80.682000000000002</v>
      </c>
      <c r="I2365">
        <v>67.912999999999997</v>
      </c>
      <c r="J2365">
        <v>43.341999999999999</v>
      </c>
      <c r="K2365">
        <v>51.664000000000001</v>
      </c>
      <c r="L2365">
        <v>52.884999999999998</v>
      </c>
      <c r="M2365">
        <v>61.704999999999998</v>
      </c>
      <c r="N2365">
        <v>69.653999999999996</v>
      </c>
      <c r="O2365">
        <v>91.45</v>
      </c>
      <c r="P2365">
        <v>28</v>
      </c>
    </row>
    <row r="2366" spans="1:16" x14ac:dyDescent="0.3">
      <c r="A2366" t="s">
        <v>2508</v>
      </c>
      <c r="B2366" t="s">
        <v>38</v>
      </c>
      <c r="C2366" t="s">
        <v>96</v>
      </c>
      <c r="D2366" t="s">
        <v>18</v>
      </c>
      <c r="E2366" t="s">
        <v>86</v>
      </c>
      <c r="F2366">
        <v>10.426</v>
      </c>
      <c r="G2366">
        <v>9.8070000000000004</v>
      </c>
      <c r="H2366">
        <v>8.6029999999999998</v>
      </c>
      <c r="I2366">
        <v>9.0419999999999998</v>
      </c>
      <c r="J2366">
        <v>41.698999999999998</v>
      </c>
      <c r="K2366">
        <v>56.98</v>
      </c>
      <c r="L2366">
        <v>62.722999999999999</v>
      </c>
      <c r="M2366">
        <v>55.469000000000001</v>
      </c>
      <c r="N2366">
        <v>59.421999999999997</v>
      </c>
      <c r="O2366">
        <v>63.966000000000001</v>
      </c>
      <c r="P2366">
        <v>29</v>
      </c>
    </row>
    <row r="2367" spans="1:16" x14ac:dyDescent="0.3">
      <c r="A2367" t="s">
        <v>2509</v>
      </c>
      <c r="B2367" t="s">
        <v>47</v>
      </c>
      <c r="C2367" t="s">
        <v>96</v>
      </c>
      <c r="D2367" t="s">
        <v>18</v>
      </c>
      <c r="E2367" t="s">
        <v>86</v>
      </c>
      <c r="F2367">
        <v>113.423</v>
      </c>
      <c r="G2367">
        <v>118.264</v>
      </c>
      <c r="H2367">
        <v>117.361</v>
      </c>
      <c r="I2367">
        <v>99.846000000000004</v>
      </c>
      <c r="J2367">
        <v>98.391999999999996</v>
      </c>
      <c r="K2367">
        <v>65.001999999999995</v>
      </c>
      <c r="L2367">
        <v>55.139000000000003</v>
      </c>
      <c r="M2367">
        <v>50.165999999999997</v>
      </c>
      <c r="N2367">
        <v>47.348999999999997</v>
      </c>
      <c r="O2367">
        <v>47.085000000000001</v>
      </c>
      <c r="P2367">
        <v>30</v>
      </c>
    </row>
    <row r="2368" spans="1:16" x14ac:dyDescent="0.3">
      <c r="A2368" t="s">
        <v>2510</v>
      </c>
      <c r="B2368" t="s">
        <v>40</v>
      </c>
      <c r="C2368" t="s">
        <v>96</v>
      </c>
      <c r="D2368" t="s">
        <v>18</v>
      </c>
      <c r="E2368" t="s">
        <v>86</v>
      </c>
      <c r="F2368">
        <v>22.718</v>
      </c>
      <c r="G2368">
        <v>18.55</v>
      </c>
      <c r="H2368">
        <v>17.23</v>
      </c>
      <c r="I2368">
        <v>22.576000000000001</v>
      </c>
      <c r="J2368">
        <v>22.516999999999999</v>
      </c>
      <c r="K2368">
        <v>22.292999999999999</v>
      </c>
      <c r="L2368">
        <v>26.297000000000001</v>
      </c>
      <c r="M2368">
        <v>30.965</v>
      </c>
      <c r="N2368">
        <v>25.277000000000001</v>
      </c>
      <c r="O2368">
        <v>20.164999999999999</v>
      </c>
      <c r="P2368">
        <v>31</v>
      </c>
    </row>
    <row r="2369" spans="1:16" x14ac:dyDescent="0.3">
      <c r="A2369" t="s">
        <v>2511</v>
      </c>
      <c r="B2369" t="s">
        <v>23</v>
      </c>
      <c r="C2369" t="s">
        <v>96</v>
      </c>
      <c r="D2369" t="s">
        <v>18</v>
      </c>
      <c r="E2369" t="s">
        <v>86</v>
      </c>
      <c r="F2369">
        <v>2.8540000000000001</v>
      </c>
      <c r="G2369">
        <v>3.6850000000000001</v>
      </c>
      <c r="H2369">
        <v>3.8940000000000001</v>
      </c>
      <c r="I2369">
        <v>4.7290000000000001</v>
      </c>
      <c r="J2369">
        <v>5.4160000000000004</v>
      </c>
      <c r="K2369">
        <v>4.4059999999999997</v>
      </c>
      <c r="L2369">
        <v>5.3369999999999997</v>
      </c>
      <c r="M2369">
        <v>6.077</v>
      </c>
      <c r="N2369">
        <v>6.7649999999999997</v>
      </c>
      <c r="O2369">
        <v>7.0259999999999998</v>
      </c>
      <c r="P2369">
        <v>32</v>
      </c>
    </row>
    <row r="2370" spans="1:16" x14ac:dyDescent="0.3">
      <c r="A2370" t="s">
        <v>2512</v>
      </c>
      <c r="B2370" t="s">
        <v>35</v>
      </c>
      <c r="C2370" t="s">
        <v>96</v>
      </c>
      <c r="D2370" t="s">
        <v>18</v>
      </c>
      <c r="E2370" t="s">
        <v>87</v>
      </c>
      <c r="F2370">
        <v>5092.3379999999997</v>
      </c>
      <c r="G2370">
        <v>5102.9740000000002</v>
      </c>
      <c r="H2370">
        <v>5228.4279999999999</v>
      </c>
      <c r="I2370">
        <v>5499.3029999999999</v>
      </c>
      <c r="J2370">
        <v>5361.8069999999998</v>
      </c>
      <c r="K2370">
        <v>4672.3879999999999</v>
      </c>
      <c r="L2370">
        <v>4995.826</v>
      </c>
      <c r="M2370">
        <v>4773.84</v>
      </c>
      <c r="N2370">
        <v>3683.114</v>
      </c>
      <c r="O2370">
        <v>4864.107</v>
      </c>
      <c r="P2370">
        <v>1</v>
      </c>
    </row>
    <row r="2371" spans="1:16" x14ac:dyDescent="0.3">
      <c r="A2371" t="s">
        <v>2513</v>
      </c>
      <c r="B2371" t="s">
        <v>22</v>
      </c>
      <c r="C2371" t="s">
        <v>96</v>
      </c>
      <c r="D2371" t="s">
        <v>18</v>
      </c>
      <c r="E2371" t="s">
        <v>87</v>
      </c>
      <c r="F2371">
        <v>2240.9059999999999</v>
      </c>
      <c r="G2371">
        <v>2488.4679999999998</v>
      </c>
      <c r="H2371">
        <v>2589.9899999999998</v>
      </c>
      <c r="I2371">
        <v>2749.9</v>
      </c>
      <c r="J2371">
        <v>2832.2310000000002</v>
      </c>
      <c r="K2371">
        <v>2818.5410000000002</v>
      </c>
      <c r="L2371">
        <v>2922.6120000000001</v>
      </c>
      <c r="M2371">
        <v>2955.9229999999998</v>
      </c>
      <c r="N2371">
        <v>2859.6779999999999</v>
      </c>
      <c r="O2371">
        <v>3447.4430000000002</v>
      </c>
      <c r="P2371">
        <v>2</v>
      </c>
    </row>
    <row r="2372" spans="1:16" x14ac:dyDescent="0.3">
      <c r="A2372" t="s">
        <v>2514</v>
      </c>
      <c r="B2372" t="s">
        <v>39</v>
      </c>
      <c r="C2372" t="s">
        <v>96</v>
      </c>
      <c r="D2372" t="s">
        <v>18</v>
      </c>
      <c r="E2372" t="s">
        <v>87</v>
      </c>
      <c r="F2372">
        <v>3373.326</v>
      </c>
      <c r="G2372">
        <v>3374.5219999999999</v>
      </c>
      <c r="H2372">
        <v>3100.2220000000002</v>
      </c>
      <c r="I2372">
        <v>3644.9789999999998</v>
      </c>
      <c r="J2372">
        <v>2966.953</v>
      </c>
      <c r="K2372">
        <v>2841.8409999999999</v>
      </c>
      <c r="L2372">
        <v>2794.2420000000002</v>
      </c>
      <c r="M2372">
        <v>2694.8969999999999</v>
      </c>
      <c r="N2372">
        <v>2300.6509999999998</v>
      </c>
      <c r="O2372">
        <v>2915.4079999999999</v>
      </c>
      <c r="P2372">
        <v>3</v>
      </c>
    </row>
    <row r="2373" spans="1:16" x14ac:dyDescent="0.3">
      <c r="A2373" t="s">
        <v>2515</v>
      </c>
      <c r="B2373" t="s">
        <v>34</v>
      </c>
      <c r="C2373" t="s">
        <v>96</v>
      </c>
      <c r="D2373" t="s">
        <v>18</v>
      </c>
      <c r="E2373" t="s">
        <v>87</v>
      </c>
      <c r="F2373">
        <v>3502.5030000000002</v>
      </c>
      <c r="G2373">
        <v>3365.3580000000002</v>
      </c>
      <c r="H2373">
        <v>3283.0169999999998</v>
      </c>
      <c r="I2373">
        <v>3495.4549999999999</v>
      </c>
      <c r="J2373">
        <v>3368.9279999999999</v>
      </c>
      <c r="K2373">
        <v>3085.41</v>
      </c>
      <c r="L2373">
        <v>2940.1990000000001</v>
      </c>
      <c r="M2373">
        <v>2831.375</v>
      </c>
      <c r="N2373">
        <v>2434.5169999999998</v>
      </c>
      <c r="O2373">
        <v>2902.8409999999999</v>
      </c>
      <c r="P2373">
        <v>4</v>
      </c>
    </row>
    <row r="2374" spans="1:16" x14ac:dyDescent="0.3">
      <c r="A2374" t="s">
        <v>2516</v>
      </c>
      <c r="B2374" t="s">
        <v>29</v>
      </c>
      <c r="C2374" t="s">
        <v>96</v>
      </c>
      <c r="D2374" t="s">
        <v>18</v>
      </c>
      <c r="E2374" t="s">
        <v>87</v>
      </c>
      <c r="F2374">
        <v>3486.998</v>
      </c>
      <c r="G2374">
        <v>3050.4050000000002</v>
      </c>
      <c r="H2374">
        <v>2816.98</v>
      </c>
      <c r="I2374">
        <v>2872.895</v>
      </c>
      <c r="J2374">
        <v>2592.9679999999998</v>
      </c>
      <c r="K2374">
        <v>2488.5970000000002</v>
      </c>
      <c r="L2374">
        <v>2694.931</v>
      </c>
      <c r="M2374">
        <v>2716.55</v>
      </c>
      <c r="N2374">
        <v>2036.607</v>
      </c>
      <c r="O2374">
        <v>2685.0740000000001</v>
      </c>
      <c r="P2374">
        <v>5</v>
      </c>
    </row>
    <row r="2375" spans="1:16" x14ac:dyDescent="0.3">
      <c r="A2375" t="s">
        <v>2517</v>
      </c>
      <c r="B2375" t="s">
        <v>25</v>
      </c>
      <c r="C2375" t="s">
        <v>96</v>
      </c>
      <c r="D2375" t="s">
        <v>18</v>
      </c>
      <c r="E2375" t="s">
        <v>87</v>
      </c>
      <c r="F2375">
        <v>1859.7739999999999</v>
      </c>
      <c r="G2375">
        <v>1643.548</v>
      </c>
      <c r="H2375">
        <v>1504.884</v>
      </c>
      <c r="I2375">
        <v>1525.1469999999999</v>
      </c>
      <c r="J2375">
        <v>1662.8879999999999</v>
      </c>
      <c r="K2375">
        <v>1492.636</v>
      </c>
      <c r="L2375">
        <v>1632.8420000000001</v>
      </c>
      <c r="M2375">
        <v>1597.127</v>
      </c>
      <c r="N2375">
        <v>1196.876</v>
      </c>
      <c r="O2375">
        <v>1640.8420000000001</v>
      </c>
      <c r="P2375">
        <v>6</v>
      </c>
    </row>
    <row r="2376" spans="1:16" x14ac:dyDescent="0.3">
      <c r="A2376" t="s">
        <v>2518</v>
      </c>
      <c r="B2376" t="s">
        <v>48</v>
      </c>
      <c r="C2376" t="s">
        <v>96</v>
      </c>
      <c r="D2376" t="s">
        <v>18</v>
      </c>
      <c r="E2376" t="s">
        <v>87</v>
      </c>
      <c r="F2376">
        <v>1091.0740000000001</v>
      </c>
      <c r="G2376">
        <v>1226.732</v>
      </c>
      <c r="H2376">
        <v>1208.115</v>
      </c>
      <c r="I2376">
        <v>1409.8520000000001</v>
      </c>
      <c r="J2376">
        <v>1477.6569999999999</v>
      </c>
      <c r="K2376">
        <v>1419.296</v>
      </c>
      <c r="L2376">
        <v>1465.8910000000001</v>
      </c>
      <c r="M2376">
        <v>1472.431</v>
      </c>
      <c r="N2376">
        <v>1316.751</v>
      </c>
      <c r="O2376">
        <v>1558.8820000000001</v>
      </c>
      <c r="P2376">
        <v>7</v>
      </c>
    </row>
    <row r="2377" spans="1:16" x14ac:dyDescent="0.3">
      <c r="A2377" t="s">
        <v>2519</v>
      </c>
      <c r="B2377" t="s">
        <v>28</v>
      </c>
      <c r="C2377" t="s">
        <v>96</v>
      </c>
      <c r="D2377" t="s">
        <v>18</v>
      </c>
      <c r="E2377" t="s">
        <v>87</v>
      </c>
      <c r="F2377">
        <v>1632.3230000000001</v>
      </c>
      <c r="G2377">
        <v>1406.752</v>
      </c>
      <c r="H2377">
        <v>1329.6320000000001</v>
      </c>
      <c r="I2377">
        <v>1416.6320000000001</v>
      </c>
      <c r="J2377">
        <v>1404.1120000000001</v>
      </c>
      <c r="K2377">
        <v>1453.22</v>
      </c>
      <c r="L2377">
        <v>1539.8520000000001</v>
      </c>
      <c r="M2377">
        <v>1274.93</v>
      </c>
      <c r="N2377">
        <v>1051.2629999999999</v>
      </c>
      <c r="O2377">
        <v>1410.2670000000001</v>
      </c>
      <c r="P2377">
        <v>8</v>
      </c>
    </row>
    <row r="2378" spans="1:16" x14ac:dyDescent="0.3">
      <c r="A2378" t="s">
        <v>2520</v>
      </c>
      <c r="B2378" t="s">
        <v>31</v>
      </c>
      <c r="C2378" t="s">
        <v>96</v>
      </c>
      <c r="D2378" t="s">
        <v>18</v>
      </c>
      <c r="E2378" t="s">
        <v>87</v>
      </c>
      <c r="F2378">
        <v>1308.9159999999999</v>
      </c>
      <c r="G2378">
        <v>1190.0329999999999</v>
      </c>
      <c r="H2378">
        <v>1145.058</v>
      </c>
      <c r="I2378">
        <v>1127.4939999999999</v>
      </c>
      <c r="J2378">
        <v>1105.5640000000001</v>
      </c>
      <c r="K2378">
        <v>1064.8409999999999</v>
      </c>
      <c r="L2378">
        <v>1139.4970000000001</v>
      </c>
      <c r="M2378">
        <v>1049.96</v>
      </c>
      <c r="N2378">
        <v>956.18899999999996</v>
      </c>
      <c r="O2378">
        <v>1076.6959999999999</v>
      </c>
      <c r="P2378">
        <v>9</v>
      </c>
    </row>
    <row r="2379" spans="1:16" x14ac:dyDescent="0.3">
      <c r="A2379" t="s">
        <v>2521</v>
      </c>
      <c r="B2379" t="s">
        <v>41</v>
      </c>
      <c r="C2379" t="s">
        <v>96</v>
      </c>
      <c r="D2379" t="s">
        <v>18</v>
      </c>
      <c r="E2379" t="s">
        <v>87</v>
      </c>
      <c r="F2379">
        <v>1392.952</v>
      </c>
      <c r="G2379">
        <v>1013.788</v>
      </c>
      <c r="H2379">
        <v>901.46100000000001</v>
      </c>
      <c r="I2379">
        <v>930.18399999999997</v>
      </c>
      <c r="J2379">
        <v>991.86500000000001</v>
      </c>
      <c r="K2379">
        <v>1096.463</v>
      </c>
      <c r="L2379">
        <v>1147.9100000000001</v>
      </c>
      <c r="M2379">
        <v>1002.564</v>
      </c>
      <c r="N2379">
        <v>748.173</v>
      </c>
      <c r="O2379">
        <v>1065.673</v>
      </c>
      <c r="P2379">
        <v>10</v>
      </c>
    </row>
    <row r="2380" spans="1:16" x14ac:dyDescent="0.3">
      <c r="A2380" t="s">
        <v>2522</v>
      </c>
      <c r="B2380" t="s">
        <v>42</v>
      </c>
      <c r="C2380" t="s">
        <v>96</v>
      </c>
      <c r="D2380" t="s">
        <v>18</v>
      </c>
      <c r="E2380" t="s">
        <v>87</v>
      </c>
      <c r="F2380">
        <v>842.33799999999997</v>
      </c>
      <c r="G2380">
        <v>648.54100000000005</v>
      </c>
      <c r="H2380">
        <v>679.30600000000004</v>
      </c>
      <c r="I2380">
        <v>768.69200000000001</v>
      </c>
      <c r="J2380">
        <v>858.80200000000002</v>
      </c>
      <c r="K2380">
        <v>944.029</v>
      </c>
      <c r="L2380">
        <v>1064.1010000000001</v>
      </c>
      <c r="M2380">
        <v>912.03099999999995</v>
      </c>
      <c r="N2380">
        <v>724.83199999999999</v>
      </c>
      <c r="O2380">
        <v>977.01499999999999</v>
      </c>
      <c r="P2380">
        <v>11</v>
      </c>
    </row>
    <row r="2381" spans="1:16" x14ac:dyDescent="0.3">
      <c r="A2381" t="s">
        <v>2523</v>
      </c>
      <c r="B2381" t="s">
        <v>46</v>
      </c>
      <c r="C2381" t="s">
        <v>96</v>
      </c>
      <c r="D2381" t="s">
        <v>18</v>
      </c>
      <c r="E2381" t="s">
        <v>87</v>
      </c>
      <c r="F2381">
        <v>747.35699999999997</v>
      </c>
      <c r="G2381">
        <v>788.45699999999999</v>
      </c>
      <c r="H2381">
        <v>872.60500000000002</v>
      </c>
      <c r="I2381">
        <v>893.52099999999996</v>
      </c>
      <c r="J2381">
        <v>865.01800000000003</v>
      </c>
      <c r="K2381">
        <v>823.755</v>
      </c>
      <c r="L2381">
        <v>834.98099999999999</v>
      </c>
      <c r="M2381">
        <v>888.61199999999997</v>
      </c>
      <c r="N2381">
        <v>702.32899999999995</v>
      </c>
      <c r="O2381">
        <v>881.178</v>
      </c>
      <c r="P2381">
        <v>12</v>
      </c>
    </row>
    <row r="2382" spans="1:16" x14ac:dyDescent="0.3">
      <c r="A2382" t="s">
        <v>2524</v>
      </c>
      <c r="B2382" t="s">
        <v>50</v>
      </c>
      <c r="C2382" t="s">
        <v>96</v>
      </c>
      <c r="D2382" t="s">
        <v>18</v>
      </c>
      <c r="E2382" t="s">
        <v>87</v>
      </c>
      <c r="F2382">
        <v>1202.2619999999999</v>
      </c>
      <c r="G2382">
        <v>972.89700000000005</v>
      </c>
      <c r="H2382">
        <v>917.87800000000004</v>
      </c>
      <c r="I2382">
        <v>960.80100000000004</v>
      </c>
      <c r="J2382">
        <v>995.00199999999995</v>
      </c>
      <c r="K2382">
        <v>773.66800000000001</v>
      </c>
      <c r="L2382">
        <v>819.447</v>
      </c>
      <c r="M2382">
        <v>880.32</v>
      </c>
      <c r="N2382">
        <v>741.40099999999995</v>
      </c>
      <c r="O2382">
        <v>828.09400000000005</v>
      </c>
      <c r="P2382">
        <v>13</v>
      </c>
    </row>
    <row r="2383" spans="1:16" x14ac:dyDescent="0.3">
      <c r="A2383" t="s">
        <v>2525</v>
      </c>
      <c r="B2383" t="s">
        <v>14</v>
      </c>
      <c r="C2383" t="s">
        <v>96</v>
      </c>
      <c r="D2383" t="s">
        <v>18</v>
      </c>
      <c r="E2383" t="s">
        <v>87</v>
      </c>
      <c r="F2383">
        <v>732.79200000000003</v>
      </c>
      <c r="G2383">
        <v>785.50099999999998</v>
      </c>
      <c r="H2383">
        <v>671.26300000000003</v>
      </c>
      <c r="I2383">
        <v>724.404</v>
      </c>
      <c r="J2383">
        <v>755.24699999999996</v>
      </c>
      <c r="K2383">
        <v>724.49</v>
      </c>
      <c r="L2383">
        <v>785.572</v>
      </c>
      <c r="M2383">
        <v>776.42700000000002</v>
      </c>
      <c r="N2383">
        <v>569.53300000000002</v>
      </c>
      <c r="O2383">
        <v>724.30799999999999</v>
      </c>
      <c r="P2383">
        <v>14</v>
      </c>
    </row>
    <row r="2384" spans="1:16" x14ac:dyDescent="0.3">
      <c r="A2384" t="s">
        <v>2526</v>
      </c>
      <c r="B2384" t="s">
        <v>33</v>
      </c>
      <c r="C2384" t="s">
        <v>96</v>
      </c>
      <c r="D2384" t="s">
        <v>18</v>
      </c>
      <c r="E2384" t="s">
        <v>87</v>
      </c>
      <c r="F2384">
        <v>606.51599999999996</v>
      </c>
      <c r="G2384">
        <v>577.03099999999995</v>
      </c>
      <c r="H2384">
        <v>609.577</v>
      </c>
      <c r="I2384">
        <v>656.41499999999996</v>
      </c>
      <c r="J2384">
        <v>625.71400000000006</v>
      </c>
      <c r="K2384">
        <v>647.53599999999994</v>
      </c>
      <c r="L2384">
        <v>776.88099999999997</v>
      </c>
      <c r="M2384">
        <v>704.48</v>
      </c>
      <c r="N2384">
        <v>621.82500000000005</v>
      </c>
      <c r="O2384">
        <v>700.63300000000004</v>
      </c>
      <c r="P2384">
        <v>15</v>
      </c>
    </row>
    <row r="2385" spans="1:16" x14ac:dyDescent="0.3">
      <c r="A2385" t="s">
        <v>2527</v>
      </c>
      <c r="B2385" t="s">
        <v>44</v>
      </c>
      <c r="C2385" t="s">
        <v>96</v>
      </c>
      <c r="D2385" t="s">
        <v>18</v>
      </c>
      <c r="E2385" t="s">
        <v>87</v>
      </c>
      <c r="F2385">
        <v>801.57899999999995</v>
      </c>
      <c r="G2385">
        <v>758.32600000000002</v>
      </c>
      <c r="H2385">
        <v>796.84400000000005</v>
      </c>
      <c r="I2385">
        <v>794.07899999999995</v>
      </c>
      <c r="J2385">
        <v>692.37400000000002</v>
      </c>
      <c r="K2385">
        <v>602.11199999999997</v>
      </c>
      <c r="L2385">
        <v>643.91300000000001</v>
      </c>
      <c r="M2385">
        <v>678.27499999999998</v>
      </c>
      <c r="N2385">
        <v>542.26800000000003</v>
      </c>
      <c r="O2385">
        <v>672.57100000000003</v>
      </c>
      <c r="P2385">
        <v>16</v>
      </c>
    </row>
    <row r="2386" spans="1:16" x14ac:dyDescent="0.3">
      <c r="A2386" t="s">
        <v>2528</v>
      </c>
      <c r="B2386" t="s">
        <v>30</v>
      </c>
      <c r="C2386" t="s">
        <v>96</v>
      </c>
      <c r="D2386" t="s">
        <v>18</v>
      </c>
      <c r="E2386" t="s">
        <v>87</v>
      </c>
      <c r="F2386">
        <v>437.81099999999998</v>
      </c>
      <c r="G2386">
        <v>429.41800000000001</v>
      </c>
      <c r="H2386">
        <v>353.68599999999998</v>
      </c>
      <c r="I2386">
        <v>385.87099999999998</v>
      </c>
      <c r="J2386">
        <v>394.05200000000002</v>
      </c>
      <c r="K2386">
        <v>378.60300000000001</v>
      </c>
      <c r="L2386">
        <v>428.38099999999997</v>
      </c>
      <c r="M2386">
        <v>439.20499999999998</v>
      </c>
      <c r="N2386">
        <v>425.75799999999998</v>
      </c>
      <c r="O2386">
        <v>524.88300000000004</v>
      </c>
      <c r="P2386">
        <v>17</v>
      </c>
    </row>
    <row r="2387" spans="1:16" x14ac:dyDescent="0.3">
      <c r="A2387" t="s">
        <v>2529</v>
      </c>
      <c r="B2387" t="s">
        <v>36</v>
      </c>
      <c r="C2387" t="s">
        <v>96</v>
      </c>
      <c r="D2387" t="s">
        <v>18</v>
      </c>
      <c r="E2387" t="s">
        <v>87</v>
      </c>
      <c r="F2387">
        <v>780.48400000000004</v>
      </c>
      <c r="G2387">
        <v>712.31299999999999</v>
      </c>
      <c r="H2387">
        <v>702.75800000000004</v>
      </c>
      <c r="I2387">
        <v>671.53800000000001</v>
      </c>
      <c r="J2387">
        <v>607.55600000000004</v>
      </c>
      <c r="K2387">
        <v>497.09699999999998</v>
      </c>
      <c r="L2387">
        <v>465.81</v>
      </c>
      <c r="M2387">
        <v>476.28800000000001</v>
      </c>
      <c r="N2387">
        <v>450.92399999999998</v>
      </c>
      <c r="O2387">
        <v>495.24900000000002</v>
      </c>
      <c r="P2387">
        <v>18</v>
      </c>
    </row>
    <row r="2388" spans="1:16" x14ac:dyDescent="0.3">
      <c r="A2388" t="s">
        <v>2530</v>
      </c>
      <c r="B2388" t="s">
        <v>51</v>
      </c>
      <c r="C2388" t="s">
        <v>96</v>
      </c>
      <c r="D2388" t="s">
        <v>18</v>
      </c>
      <c r="E2388" t="s">
        <v>87</v>
      </c>
      <c r="F2388">
        <v>627.43299999999999</v>
      </c>
      <c r="G2388">
        <v>427.71699999999998</v>
      </c>
      <c r="H2388">
        <v>393.93700000000001</v>
      </c>
      <c r="I2388">
        <v>425.54300000000001</v>
      </c>
      <c r="J2388">
        <v>427.31599999999997</v>
      </c>
      <c r="K2388">
        <v>421.18400000000003</v>
      </c>
      <c r="L2388">
        <v>410.94600000000003</v>
      </c>
      <c r="M2388">
        <v>389.767</v>
      </c>
      <c r="N2388">
        <v>314.827</v>
      </c>
      <c r="O2388">
        <v>394.68599999999998</v>
      </c>
      <c r="P2388">
        <v>19</v>
      </c>
    </row>
    <row r="2389" spans="1:16" x14ac:dyDescent="0.3">
      <c r="A2389" t="s">
        <v>2531</v>
      </c>
      <c r="B2389" t="s">
        <v>45</v>
      </c>
      <c r="C2389" t="s">
        <v>96</v>
      </c>
      <c r="D2389" t="s">
        <v>18</v>
      </c>
      <c r="E2389" t="s">
        <v>87</v>
      </c>
      <c r="F2389">
        <v>344.51900000000001</v>
      </c>
      <c r="G2389">
        <v>326.51</v>
      </c>
      <c r="H2389">
        <v>327.87799999999999</v>
      </c>
      <c r="I2389">
        <v>355.97</v>
      </c>
      <c r="J2389">
        <v>338.16399999999999</v>
      </c>
      <c r="K2389">
        <v>332.48700000000002</v>
      </c>
      <c r="L2389">
        <v>335.49900000000002</v>
      </c>
      <c r="M2389">
        <v>318.85599999999999</v>
      </c>
      <c r="N2389">
        <v>259.05900000000003</v>
      </c>
      <c r="O2389">
        <v>331.00400000000002</v>
      </c>
      <c r="P2389">
        <v>20</v>
      </c>
    </row>
    <row r="2390" spans="1:16" x14ac:dyDescent="0.3">
      <c r="A2390" t="s">
        <v>2532</v>
      </c>
      <c r="B2390" t="s">
        <v>40</v>
      </c>
      <c r="C2390" t="s">
        <v>96</v>
      </c>
      <c r="D2390" t="s">
        <v>18</v>
      </c>
      <c r="E2390" t="s">
        <v>87</v>
      </c>
      <c r="F2390">
        <v>327.64</v>
      </c>
      <c r="G2390">
        <v>295.74799999999999</v>
      </c>
      <c r="H2390">
        <v>259.06200000000001</v>
      </c>
      <c r="I2390">
        <v>259.90199999999999</v>
      </c>
      <c r="J2390">
        <v>283.923</v>
      </c>
      <c r="K2390">
        <v>261.47199999999998</v>
      </c>
      <c r="L2390">
        <v>296.80599999999998</v>
      </c>
      <c r="M2390">
        <v>319.471</v>
      </c>
      <c r="N2390">
        <v>264.30200000000002</v>
      </c>
      <c r="O2390">
        <v>322.327</v>
      </c>
      <c r="P2390">
        <v>21</v>
      </c>
    </row>
    <row r="2391" spans="1:16" x14ac:dyDescent="0.3">
      <c r="A2391" t="s">
        <v>2533</v>
      </c>
      <c r="B2391" t="s">
        <v>49</v>
      </c>
      <c r="C2391" t="s">
        <v>96</v>
      </c>
      <c r="D2391" t="s">
        <v>18</v>
      </c>
      <c r="E2391" t="s">
        <v>87</v>
      </c>
      <c r="F2391">
        <v>177.63900000000001</v>
      </c>
      <c r="G2391">
        <v>165.83</v>
      </c>
      <c r="H2391">
        <v>169.70500000000001</v>
      </c>
      <c r="I2391">
        <v>197.56800000000001</v>
      </c>
      <c r="J2391">
        <v>208.00800000000001</v>
      </c>
      <c r="K2391">
        <v>209.78700000000001</v>
      </c>
      <c r="L2391">
        <v>244.733</v>
      </c>
      <c r="M2391">
        <v>227.667</v>
      </c>
      <c r="N2391">
        <v>202.279</v>
      </c>
      <c r="O2391">
        <v>290.02300000000002</v>
      </c>
      <c r="P2391">
        <v>22</v>
      </c>
    </row>
    <row r="2392" spans="1:16" x14ac:dyDescent="0.3">
      <c r="A2392" t="s">
        <v>2534</v>
      </c>
      <c r="B2392" t="s">
        <v>37</v>
      </c>
      <c r="C2392" t="s">
        <v>96</v>
      </c>
      <c r="D2392" t="s">
        <v>18</v>
      </c>
      <c r="E2392" t="s">
        <v>87</v>
      </c>
      <c r="F2392">
        <v>283.47199999999998</v>
      </c>
      <c r="G2392">
        <v>280.72000000000003</v>
      </c>
      <c r="H2392">
        <v>286.37599999999998</v>
      </c>
      <c r="I2392">
        <v>309.92099999999999</v>
      </c>
      <c r="J2392">
        <v>269.07499999999999</v>
      </c>
      <c r="K2392">
        <v>270.125</v>
      </c>
      <c r="L2392">
        <v>288.52699999999999</v>
      </c>
      <c r="M2392">
        <v>278.65600000000001</v>
      </c>
      <c r="N2392">
        <v>218.24199999999999</v>
      </c>
      <c r="O2392">
        <v>284.84500000000003</v>
      </c>
      <c r="P2392">
        <v>23</v>
      </c>
    </row>
    <row r="2393" spans="1:16" x14ac:dyDescent="0.3">
      <c r="A2393" t="s">
        <v>2535</v>
      </c>
      <c r="B2393" t="s">
        <v>47</v>
      </c>
      <c r="C2393" t="s">
        <v>96</v>
      </c>
      <c r="D2393" t="s">
        <v>18</v>
      </c>
      <c r="E2393" t="s">
        <v>87</v>
      </c>
      <c r="F2393">
        <v>196.95099999999999</v>
      </c>
      <c r="G2393">
        <v>175.43</v>
      </c>
      <c r="H2393">
        <v>173.572</v>
      </c>
      <c r="I2393">
        <v>187.631</v>
      </c>
      <c r="J2393">
        <v>223.84800000000001</v>
      </c>
      <c r="K2393">
        <v>235.73</v>
      </c>
      <c r="L2393">
        <v>276.19900000000001</v>
      </c>
      <c r="M2393">
        <v>267.37799999999999</v>
      </c>
      <c r="N2393">
        <v>226.24700000000001</v>
      </c>
      <c r="O2393">
        <v>261.83499999999998</v>
      </c>
      <c r="P2393">
        <v>24</v>
      </c>
    </row>
    <row r="2394" spans="1:16" x14ac:dyDescent="0.3">
      <c r="A2394" t="s">
        <v>2536</v>
      </c>
      <c r="B2394" t="s">
        <v>27</v>
      </c>
      <c r="C2394" t="s">
        <v>96</v>
      </c>
      <c r="D2394" t="s">
        <v>18</v>
      </c>
      <c r="E2394" t="s">
        <v>87</v>
      </c>
      <c r="F2394">
        <v>232.33600000000001</v>
      </c>
      <c r="G2394">
        <v>206.63399999999999</v>
      </c>
      <c r="H2394">
        <v>217.80600000000001</v>
      </c>
      <c r="I2394">
        <v>245.035</v>
      </c>
      <c r="J2394">
        <v>268.47500000000002</v>
      </c>
      <c r="K2394">
        <v>263.58699999999999</v>
      </c>
      <c r="L2394">
        <v>267.33999999999997</v>
      </c>
      <c r="M2394">
        <v>228.79400000000001</v>
      </c>
      <c r="N2394">
        <v>185.203</v>
      </c>
      <c r="O2394">
        <v>236.72900000000001</v>
      </c>
      <c r="P2394">
        <v>25</v>
      </c>
    </row>
    <row r="2395" spans="1:16" x14ac:dyDescent="0.3">
      <c r="A2395" t="s">
        <v>2537</v>
      </c>
      <c r="B2395" t="s">
        <v>43</v>
      </c>
      <c r="C2395" t="s">
        <v>96</v>
      </c>
      <c r="D2395" t="s">
        <v>18</v>
      </c>
      <c r="E2395" t="s">
        <v>87</v>
      </c>
      <c r="F2395">
        <v>99.625</v>
      </c>
      <c r="G2395">
        <v>97.046000000000006</v>
      </c>
      <c r="H2395">
        <v>102.092</v>
      </c>
      <c r="I2395">
        <v>107.63800000000001</v>
      </c>
      <c r="J2395">
        <v>108.78400000000001</v>
      </c>
      <c r="K2395">
        <v>114.221</v>
      </c>
      <c r="L2395">
        <v>133.59100000000001</v>
      </c>
      <c r="M2395">
        <v>141.30500000000001</v>
      </c>
      <c r="N2395">
        <v>147.99299999999999</v>
      </c>
      <c r="O2395">
        <v>233.55799999999999</v>
      </c>
      <c r="P2395">
        <v>26</v>
      </c>
    </row>
    <row r="2396" spans="1:16" x14ac:dyDescent="0.3">
      <c r="A2396" t="s">
        <v>2538</v>
      </c>
      <c r="B2396" t="s">
        <v>32</v>
      </c>
      <c r="C2396" t="s">
        <v>96</v>
      </c>
      <c r="D2396" t="s">
        <v>18</v>
      </c>
      <c r="E2396" t="s">
        <v>87</v>
      </c>
      <c r="F2396">
        <v>132.19999999999999</v>
      </c>
      <c r="G2396">
        <v>117.937</v>
      </c>
      <c r="H2396">
        <v>111.96599999999999</v>
      </c>
      <c r="I2396">
        <v>114.126</v>
      </c>
      <c r="J2396">
        <v>133.25200000000001</v>
      </c>
      <c r="K2396">
        <v>106.068</v>
      </c>
      <c r="L2396">
        <v>107.748</v>
      </c>
      <c r="M2396">
        <v>115.149</v>
      </c>
      <c r="N2396">
        <v>86.180999999999997</v>
      </c>
      <c r="O2396">
        <v>112.792</v>
      </c>
      <c r="P2396">
        <v>27</v>
      </c>
    </row>
    <row r="2397" spans="1:16" x14ac:dyDescent="0.3">
      <c r="A2397" t="s">
        <v>2539</v>
      </c>
      <c r="B2397" t="s">
        <v>52</v>
      </c>
      <c r="C2397" t="s">
        <v>96</v>
      </c>
      <c r="D2397" t="s">
        <v>18</v>
      </c>
      <c r="E2397" t="s">
        <v>87</v>
      </c>
      <c r="F2397">
        <v>107.425</v>
      </c>
      <c r="G2397">
        <v>94.67</v>
      </c>
      <c r="H2397">
        <v>90.307000000000002</v>
      </c>
      <c r="I2397">
        <v>76.899000000000001</v>
      </c>
      <c r="J2397">
        <v>67.075999999999993</v>
      </c>
      <c r="K2397">
        <v>65.974999999999994</v>
      </c>
      <c r="L2397">
        <v>60.847000000000001</v>
      </c>
      <c r="M2397">
        <v>65.378</v>
      </c>
      <c r="N2397">
        <v>55.518999999999998</v>
      </c>
      <c r="O2397">
        <v>69.658000000000001</v>
      </c>
      <c r="P2397">
        <v>28</v>
      </c>
    </row>
    <row r="2398" spans="1:16" x14ac:dyDescent="0.3">
      <c r="A2398" t="s">
        <v>2540</v>
      </c>
      <c r="B2398" t="s">
        <v>23</v>
      </c>
      <c r="C2398" t="s">
        <v>96</v>
      </c>
      <c r="D2398" t="s">
        <v>18</v>
      </c>
      <c r="E2398" t="s">
        <v>87</v>
      </c>
      <c r="F2398">
        <v>53.494999999999997</v>
      </c>
      <c r="G2398">
        <v>56.892000000000003</v>
      </c>
      <c r="H2398">
        <v>58.095999999999997</v>
      </c>
      <c r="I2398">
        <v>74.417000000000002</v>
      </c>
      <c r="J2398">
        <v>59.268999999999998</v>
      </c>
      <c r="K2398">
        <v>71.713999999999999</v>
      </c>
      <c r="L2398">
        <v>65.191999999999993</v>
      </c>
      <c r="M2398">
        <v>72.974000000000004</v>
      </c>
      <c r="N2398">
        <v>55.287999999999997</v>
      </c>
      <c r="O2398">
        <v>61.674999999999997</v>
      </c>
      <c r="P2398">
        <v>29</v>
      </c>
    </row>
    <row r="2399" spans="1:16" x14ac:dyDescent="0.3">
      <c r="A2399" t="s">
        <v>2541</v>
      </c>
      <c r="B2399" t="s">
        <v>38</v>
      </c>
      <c r="C2399" t="s">
        <v>96</v>
      </c>
      <c r="D2399" t="s">
        <v>18</v>
      </c>
      <c r="E2399" t="s">
        <v>87</v>
      </c>
      <c r="F2399">
        <v>71.778999999999996</v>
      </c>
      <c r="G2399">
        <v>61.61</v>
      </c>
      <c r="H2399">
        <v>58.421999999999997</v>
      </c>
      <c r="I2399">
        <v>62.378999999999998</v>
      </c>
      <c r="J2399">
        <v>56.671999999999997</v>
      </c>
      <c r="K2399">
        <v>52.374000000000002</v>
      </c>
      <c r="L2399">
        <v>56.570999999999998</v>
      </c>
      <c r="M2399">
        <v>59.363999999999997</v>
      </c>
      <c r="N2399">
        <v>44.781999999999996</v>
      </c>
      <c r="O2399">
        <v>59.892000000000003</v>
      </c>
      <c r="P2399">
        <v>30</v>
      </c>
    </row>
    <row r="2400" spans="1:16" x14ac:dyDescent="0.3">
      <c r="A2400" t="s">
        <v>2542</v>
      </c>
      <c r="B2400" t="s">
        <v>26</v>
      </c>
      <c r="C2400" t="s">
        <v>96</v>
      </c>
      <c r="D2400" t="s">
        <v>18</v>
      </c>
      <c r="E2400" t="s">
        <v>87</v>
      </c>
      <c r="F2400">
        <v>52.819000000000003</v>
      </c>
      <c r="G2400">
        <v>51.365000000000002</v>
      </c>
      <c r="H2400">
        <v>49.52</v>
      </c>
      <c r="I2400">
        <v>48.454000000000001</v>
      </c>
      <c r="J2400">
        <v>46.442</v>
      </c>
      <c r="K2400">
        <v>48.850999999999999</v>
      </c>
      <c r="L2400">
        <v>48.451999999999998</v>
      </c>
      <c r="M2400">
        <v>48.234999999999999</v>
      </c>
      <c r="N2400">
        <v>43.744</v>
      </c>
      <c r="O2400">
        <v>56.491999999999997</v>
      </c>
      <c r="P2400">
        <v>31</v>
      </c>
    </row>
    <row r="2401" spans="1:16" x14ac:dyDescent="0.3">
      <c r="A2401" t="s">
        <v>2543</v>
      </c>
      <c r="B2401" t="s">
        <v>24</v>
      </c>
      <c r="C2401" t="s">
        <v>96</v>
      </c>
      <c r="D2401" t="s">
        <v>18</v>
      </c>
      <c r="E2401" t="s">
        <v>87</v>
      </c>
      <c r="F2401">
        <v>35.15</v>
      </c>
      <c r="G2401">
        <v>32.323</v>
      </c>
      <c r="H2401">
        <v>28.06</v>
      </c>
      <c r="I2401">
        <v>27.952000000000002</v>
      </c>
      <c r="J2401">
        <v>27.117000000000001</v>
      </c>
      <c r="K2401">
        <v>25.225999999999999</v>
      </c>
      <c r="L2401">
        <v>26.286999999999999</v>
      </c>
      <c r="M2401">
        <v>27.356999999999999</v>
      </c>
      <c r="N2401">
        <v>22.48</v>
      </c>
      <c r="O2401">
        <v>26.962</v>
      </c>
      <c r="P2401">
        <v>32</v>
      </c>
    </row>
    <row r="2402" spans="1:16" x14ac:dyDescent="0.3">
      <c r="A2402" t="s">
        <v>2544</v>
      </c>
      <c r="B2402" t="s">
        <v>22</v>
      </c>
      <c r="C2402" t="s">
        <v>96</v>
      </c>
      <c r="D2402" t="s">
        <v>18</v>
      </c>
      <c r="E2402" t="s">
        <v>88</v>
      </c>
      <c r="F2402">
        <v>10792.61</v>
      </c>
      <c r="G2402">
        <v>11742.227000000001</v>
      </c>
      <c r="H2402">
        <v>12438.874</v>
      </c>
      <c r="I2402">
        <v>13285.405000000001</v>
      </c>
      <c r="J2402">
        <v>15385.789000000001</v>
      </c>
      <c r="K2402">
        <v>16813.751</v>
      </c>
      <c r="L2402">
        <v>17020.774000000001</v>
      </c>
      <c r="M2402">
        <v>16595.648000000001</v>
      </c>
      <c r="N2402">
        <v>16639.383000000002</v>
      </c>
      <c r="O2402">
        <v>18146.921999999999</v>
      </c>
      <c r="P2402">
        <v>1</v>
      </c>
    </row>
    <row r="2403" spans="1:16" x14ac:dyDescent="0.3">
      <c r="A2403" t="s">
        <v>2545</v>
      </c>
      <c r="B2403" t="s">
        <v>28</v>
      </c>
      <c r="C2403" t="s">
        <v>96</v>
      </c>
      <c r="D2403" t="s">
        <v>18</v>
      </c>
      <c r="E2403" t="s">
        <v>88</v>
      </c>
      <c r="F2403">
        <v>6199.9470000000001</v>
      </c>
      <c r="G2403">
        <v>6250.0410000000002</v>
      </c>
      <c r="H2403">
        <v>6653.7479999999996</v>
      </c>
      <c r="I2403">
        <v>7386.3540000000003</v>
      </c>
      <c r="J2403">
        <v>8148.125</v>
      </c>
      <c r="K2403">
        <v>8959.8089999999993</v>
      </c>
      <c r="L2403">
        <v>9363.6620000000003</v>
      </c>
      <c r="M2403">
        <v>9109.9349999999995</v>
      </c>
      <c r="N2403">
        <v>9099.0460000000003</v>
      </c>
      <c r="O2403">
        <v>9779.1509999999998</v>
      </c>
      <c r="P2403">
        <v>2</v>
      </c>
    </row>
    <row r="2404" spans="1:16" x14ac:dyDescent="0.3">
      <c r="A2404" t="s">
        <v>2546</v>
      </c>
      <c r="B2404" t="s">
        <v>35</v>
      </c>
      <c r="C2404" t="s">
        <v>96</v>
      </c>
      <c r="D2404" t="s">
        <v>18</v>
      </c>
      <c r="E2404" t="s">
        <v>88</v>
      </c>
      <c r="F2404">
        <v>7500.7979999999998</v>
      </c>
      <c r="G2404">
        <v>7881.4170000000004</v>
      </c>
      <c r="H2404">
        <v>8494.223</v>
      </c>
      <c r="I2404">
        <v>8468.3909999999996</v>
      </c>
      <c r="J2404">
        <v>8953.7549999999992</v>
      </c>
      <c r="K2404">
        <v>9051.6830000000009</v>
      </c>
      <c r="L2404">
        <v>9148.4840000000004</v>
      </c>
      <c r="M2404">
        <v>8513.6440000000002</v>
      </c>
      <c r="N2404">
        <v>7177.9089999999997</v>
      </c>
      <c r="O2404">
        <v>7855.7839999999997</v>
      </c>
      <c r="P2404">
        <v>3</v>
      </c>
    </row>
    <row r="2405" spans="1:16" x14ac:dyDescent="0.3">
      <c r="A2405" t="s">
        <v>2547</v>
      </c>
      <c r="B2405" t="s">
        <v>39</v>
      </c>
      <c r="C2405" t="s">
        <v>96</v>
      </c>
      <c r="D2405" t="s">
        <v>18</v>
      </c>
      <c r="E2405" t="s">
        <v>88</v>
      </c>
      <c r="F2405">
        <v>5838.4030000000002</v>
      </c>
      <c r="G2405">
        <v>5261.2359999999999</v>
      </c>
      <c r="H2405">
        <v>5042.5079999999998</v>
      </c>
      <c r="I2405">
        <v>5323.7439999999997</v>
      </c>
      <c r="J2405">
        <v>5855.8239999999996</v>
      </c>
      <c r="K2405">
        <v>6099.473</v>
      </c>
      <c r="L2405">
        <v>6297.4939999999997</v>
      </c>
      <c r="M2405">
        <v>6010.3969999999999</v>
      </c>
      <c r="N2405">
        <v>5474.7309999999998</v>
      </c>
      <c r="O2405">
        <v>6695.6790000000001</v>
      </c>
      <c r="P2405">
        <v>4</v>
      </c>
    </row>
    <row r="2406" spans="1:16" x14ac:dyDescent="0.3">
      <c r="A2406" t="s">
        <v>2548</v>
      </c>
      <c r="B2406" t="s">
        <v>48</v>
      </c>
      <c r="C2406" t="s">
        <v>96</v>
      </c>
      <c r="D2406" t="s">
        <v>18</v>
      </c>
      <c r="E2406" t="s">
        <v>88</v>
      </c>
      <c r="F2406">
        <v>3692.7089999999998</v>
      </c>
      <c r="G2406">
        <v>3831.7739999999999</v>
      </c>
      <c r="H2406">
        <v>3927.1869999999999</v>
      </c>
      <c r="I2406">
        <v>4187.3230000000003</v>
      </c>
      <c r="J2406">
        <v>4277.9690000000001</v>
      </c>
      <c r="K2406">
        <v>4184.3950000000004</v>
      </c>
      <c r="L2406">
        <v>4439.7049999999999</v>
      </c>
      <c r="M2406">
        <v>4311.0060000000003</v>
      </c>
      <c r="N2406">
        <v>3945.067</v>
      </c>
      <c r="O2406">
        <v>4344.0110000000004</v>
      </c>
      <c r="P2406">
        <v>5</v>
      </c>
    </row>
    <row r="2407" spans="1:16" x14ac:dyDescent="0.3">
      <c r="A2407" t="s">
        <v>2549</v>
      </c>
      <c r="B2407" t="s">
        <v>29</v>
      </c>
      <c r="C2407" t="s">
        <v>96</v>
      </c>
      <c r="D2407" t="s">
        <v>18</v>
      </c>
      <c r="E2407" t="s">
        <v>88</v>
      </c>
      <c r="F2407">
        <v>3738.2179999999998</v>
      </c>
      <c r="G2407">
        <v>3192.1039999999998</v>
      </c>
      <c r="H2407">
        <v>3102.4810000000002</v>
      </c>
      <c r="I2407">
        <v>3189.1170000000002</v>
      </c>
      <c r="J2407">
        <v>3247.2930000000001</v>
      </c>
      <c r="K2407">
        <v>3208.5430000000001</v>
      </c>
      <c r="L2407">
        <v>4464.53</v>
      </c>
      <c r="M2407">
        <v>4496.4250000000002</v>
      </c>
      <c r="N2407">
        <v>3267.5810000000001</v>
      </c>
      <c r="O2407">
        <v>3919.54</v>
      </c>
      <c r="P2407">
        <v>6</v>
      </c>
    </row>
    <row r="2408" spans="1:16" x14ac:dyDescent="0.3">
      <c r="A2408" t="s">
        <v>2550</v>
      </c>
      <c r="B2408" t="s">
        <v>34</v>
      </c>
      <c r="C2408" t="s">
        <v>96</v>
      </c>
      <c r="D2408" t="s">
        <v>18</v>
      </c>
      <c r="E2408" t="s">
        <v>88</v>
      </c>
      <c r="F2408">
        <v>2686.6309999999999</v>
      </c>
      <c r="G2408">
        <v>2888.2890000000002</v>
      </c>
      <c r="H2408">
        <v>3050.2640000000001</v>
      </c>
      <c r="I2408">
        <v>3040.9140000000002</v>
      </c>
      <c r="J2408">
        <v>3240.1010000000001</v>
      </c>
      <c r="K2408">
        <v>3194.8960000000002</v>
      </c>
      <c r="L2408">
        <v>3315.9749999999999</v>
      </c>
      <c r="M2408">
        <v>2993.047</v>
      </c>
      <c r="N2408">
        <v>2394.0140000000001</v>
      </c>
      <c r="O2408">
        <v>2837.6819999999998</v>
      </c>
      <c r="P2408">
        <v>7</v>
      </c>
    </row>
    <row r="2409" spans="1:16" x14ac:dyDescent="0.3">
      <c r="A2409" t="s">
        <v>2551</v>
      </c>
      <c r="B2409" t="s">
        <v>46</v>
      </c>
      <c r="C2409" t="s">
        <v>96</v>
      </c>
      <c r="D2409" t="s">
        <v>18</v>
      </c>
      <c r="E2409" t="s">
        <v>88</v>
      </c>
      <c r="F2409">
        <v>2271.8180000000002</v>
      </c>
      <c r="G2409">
        <v>2188.6170000000002</v>
      </c>
      <c r="H2409">
        <v>2083.7109999999998</v>
      </c>
      <c r="I2409">
        <v>2070.768</v>
      </c>
      <c r="J2409">
        <v>2148.6970000000001</v>
      </c>
      <c r="K2409">
        <v>2212.5549999999998</v>
      </c>
      <c r="L2409">
        <v>2215.509</v>
      </c>
      <c r="M2409">
        <v>2133.5120000000002</v>
      </c>
      <c r="N2409">
        <v>1973.981</v>
      </c>
      <c r="O2409">
        <v>2061.6289999999999</v>
      </c>
      <c r="P2409">
        <v>8</v>
      </c>
    </row>
    <row r="2410" spans="1:16" x14ac:dyDescent="0.3">
      <c r="A2410" t="s">
        <v>2552</v>
      </c>
      <c r="B2410" t="s">
        <v>25</v>
      </c>
      <c r="C2410" t="s">
        <v>96</v>
      </c>
      <c r="D2410" t="s">
        <v>18</v>
      </c>
      <c r="E2410" t="s">
        <v>88</v>
      </c>
      <c r="F2410">
        <v>1043.1020000000001</v>
      </c>
      <c r="G2410">
        <v>964.28800000000001</v>
      </c>
      <c r="H2410">
        <v>936.43600000000004</v>
      </c>
      <c r="I2410">
        <v>881.35900000000004</v>
      </c>
      <c r="J2410">
        <v>1397.3630000000001</v>
      </c>
      <c r="K2410">
        <v>1324.0519999999999</v>
      </c>
      <c r="L2410">
        <v>1945.145</v>
      </c>
      <c r="M2410">
        <v>1676.2070000000001</v>
      </c>
      <c r="N2410">
        <v>1427.1690000000001</v>
      </c>
      <c r="O2410">
        <v>1664.8330000000001</v>
      </c>
      <c r="P2410">
        <v>9</v>
      </c>
    </row>
    <row r="2411" spans="1:16" x14ac:dyDescent="0.3">
      <c r="A2411" t="s">
        <v>2553</v>
      </c>
      <c r="B2411" t="s">
        <v>31</v>
      </c>
      <c r="C2411" t="s">
        <v>96</v>
      </c>
      <c r="D2411" t="s">
        <v>18</v>
      </c>
      <c r="E2411" t="s">
        <v>88</v>
      </c>
      <c r="F2411">
        <v>1234.3879999999999</v>
      </c>
      <c r="G2411">
        <v>1236.614</v>
      </c>
      <c r="H2411">
        <v>1227.4659999999999</v>
      </c>
      <c r="I2411">
        <v>1255.588</v>
      </c>
      <c r="J2411">
        <v>1476.694</v>
      </c>
      <c r="K2411">
        <v>1537.1669999999999</v>
      </c>
      <c r="L2411">
        <v>1648.6469999999999</v>
      </c>
      <c r="M2411">
        <v>1446.876</v>
      </c>
      <c r="N2411">
        <v>1354.932</v>
      </c>
      <c r="O2411">
        <v>1540.5509999999999</v>
      </c>
      <c r="P2411">
        <v>10</v>
      </c>
    </row>
    <row r="2412" spans="1:16" x14ac:dyDescent="0.3">
      <c r="A2412" t="s">
        <v>2554</v>
      </c>
      <c r="B2412" t="s">
        <v>44</v>
      </c>
      <c r="C2412" t="s">
        <v>96</v>
      </c>
      <c r="D2412" t="s">
        <v>18</v>
      </c>
      <c r="E2412" t="s">
        <v>88</v>
      </c>
      <c r="F2412">
        <v>877.78200000000004</v>
      </c>
      <c r="G2412">
        <v>804.55600000000004</v>
      </c>
      <c r="H2412">
        <v>843.61699999999996</v>
      </c>
      <c r="I2412">
        <v>952.81899999999996</v>
      </c>
      <c r="J2412">
        <v>1151.06</v>
      </c>
      <c r="K2412">
        <v>1187.3119999999999</v>
      </c>
      <c r="L2412">
        <v>1336.681</v>
      </c>
      <c r="M2412">
        <v>1293.693</v>
      </c>
      <c r="N2412">
        <v>1047.029</v>
      </c>
      <c r="O2412">
        <v>1145.133</v>
      </c>
      <c r="P2412">
        <v>11</v>
      </c>
    </row>
    <row r="2413" spans="1:16" x14ac:dyDescent="0.3">
      <c r="A2413" t="s">
        <v>2555</v>
      </c>
      <c r="B2413" t="s">
        <v>41</v>
      </c>
      <c r="C2413" t="s">
        <v>96</v>
      </c>
      <c r="D2413" t="s">
        <v>18</v>
      </c>
      <c r="E2413" t="s">
        <v>88</v>
      </c>
      <c r="F2413">
        <v>995.67899999999997</v>
      </c>
      <c r="G2413">
        <v>942.10599999999999</v>
      </c>
      <c r="H2413">
        <v>792.66300000000001</v>
      </c>
      <c r="I2413">
        <v>768.96900000000005</v>
      </c>
      <c r="J2413">
        <v>1060.721</v>
      </c>
      <c r="K2413">
        <v>1243.047</v>
      </c>
      <c r="L2413">
        <v>1401.827</v>
      </c>
      <c r="M2413">
        <v>1358.183</v>
      </c>
      <c r="N2413">
        <v>865.60599999999999</v>
      </c>
      <c r="O2413">
        <v>1003.437</v>
      </c>
      <c r="P2413">
        <v>12</v>
      </c>
    </row>
    <row r="2414" spans="1:16" x14ac:dyDescent="0.3">
      <c r="A2414" t="s">
        <v>2556</v>
      </c>
      <c r="B2414" t="s">
        <v>37</v>
      </c>
      <c r="C2414" t="s">
        <v>96</v>
      </c>
      <c r="D2414" t="s">
        <v>18</v>
      </c>
      <c r="E2414" t="s">
        <v>88</v>
      </c>
      <c r="F2414">
        <v>795.66600000000005</v>
      </c>
      <c r="G2414">
        <v>838.327</v>
      </c>
      <c r="H2414">
        <v>910.351</v>
      </c>
      <c r="I2414">
        <v>917.33600000000001</v>
      </c>
      <c r="J2414">
        <v>948.14700000000005</v>
      </c>
      <c r="K2414">
        <v>1018.519</v>
      </c>
      <c r="L2414">
        <v>1137.116</v>
      </c>
      <c r="M2414">
        <v>1020.455</v>
      </c>
      <c r="N2414">
        <v>907.35799999999995</v>
      </c>
      <c r="O2414">
        <v>953.19600000000003</v>
      </c>
      <c r="P2414">
        <v>13</v>
      </c>
    </row>
    <row r="2415" spans="1:16" x14ac:dyDescent="0.3">
      <c r="A2415" t="s">
        <v>2557</v>
      </c>
      <c r="B2415" t="s">
        <v>42</v>
      </c>
      <c r="C2415" t="s">
        <v>96</v>
      </c>
      <c r="D2415" t="s">
        <v>18</v>
      </c>
      <c r="E2415" t="s">
        <v>88</v>
      </c>
      <c r="F2415">
        <v>967.59900000000005</v>
      </c>
      <c r="G2415">
        <v>951.49300000000005</v>
      </c>
      <c r="H2415">
        <v>911.33900000000006</v>
      </c>
      <c r="I2415">
        <v>891.08</v>
      </c>
      <c r="J2415">
        <v>1162.933</v>
      </c>
      <c r="K2415">
        <v>1342.519</v>
      </c>
      <c r="L2415">
        <v>1622.4970000000001</v>
      </c>
      <c r="M2415">
        <v>1367.4010000000001</v>
      </c>
      <c r="N2415">
        <v>1127.2470000000001</v>
      </c>
      <c r="O2415">
        <v>888.96799999999996</v>
      </c>
      <c r="P2415">
        <v>14</v>
      </c>
    </row>
    <row r="2416" spans="1:16" x14ac:dyDescent="0.3">
      <c r="A2416" t="s">
        <v>2558</v>
      </c>
      <c r="B2416" t="s">
        <v>36</v>
      </c>
      <c r="C2416" t="s">
        <v>96</v>
      </c>
      <c r="D2416" t="s">
        <v>18</v>
      </c>
      <c r="E2416" t="s">
        <v>88</v>
      </c>
      <c r="F2416">
        <v>877.72799999999995</v>
      </c>
      <c r="G2416">
        <v>750.7</v>
      </c>
      <c r="H2416">
        <v>790.46600000000001</v>
      </c>
      <c r="I2416">
        <v>769.03</v>
      </c>
      <c r="J2416">
        <v>874.04</v>
      </c>
      <c r="K2416">
        <v>847.62199999999996</v>
      </c>
      <c r="L2416">
        <v>902.66800000000001</v>
      </c>
      <c r="M2416">
        <v>882.721</v>
      </c>
      <c r="N2416">
        <v>791.25400000000002</v>
      </c>
      <c r="O2416">
        <v>800.10299999999995</v>
      </c>
      <c r="P2416">
        <v>15</v>
      </c>
    </row>
    <row r="2417" spans="1:16" x14ac:dyDescent="0.3">
      <c r="A2417" t="s">
        <v>2559</v>
      </c>
      <c r="B2417" t="s">
        <v>50</v>
      </c>
      <c r="C2417" t="s">
        <v>96</v>
      </c>
      <c r="D2417" t="s">
        <v>18</v>
      </c>
      <c r="E2417" t="s">
        <v>88</v>
      </c>
      <c r="F2417">
        <v>546.70399999999995</v>
      </c>
      <c r="G2417">
        <v>490.94299999999998</v>
      </c>
      <c r="H2417">
        <v>471.92700000000002</v>
      </c>
      <c r="I2417">
        <v>452.822</v>
      </c>
      <c r="J2417">
        <v>732.91200000000003</v>
      </c>
      <c r="K2417">
        <v>661.74300000000005</v>
      </c>
      <c r="L2417">
        <v>791.19</v>
      </c>
      <c r="M2417">
        <v>765.43399999999997</v>
      </c>
      <c r="N2417">
        <v>622.99900000000002</v>
      </c>
      <c r="O2417">
        <v>621.04499999999996</v>
      </c>
      <c r="P2417">
        <v>16</v>
      </c>
    </row>
    <row r="2418" spans="1:16" x14ac:dyDescent="0.3">
      <c r="A2418" t="s">
        <v>2560</v>
      </c>
      <c r="B2418" t="s">
        <v>33</v>
      </c>
      <c r="C2418" t="s">
        <v>96</v>
      </c>
      <c r="D2418" t="s">
        <v>18</v>
      </c>
      <c r="E2418" t="s">
        <v>88</v>
      </c>
      <c r="F2418">
        <v>248.81100000000001</v>
      </c>
      <c r="G2418">
        <v>256.28500000000003</v>
      </c>
      <c r="H2418">
        <v>291.42700000000002</v>
      </c>
      <c r="I2418">
        <v>282.85300000000001</v>
      </c>
      <c r="J2418">
        <v>442.24700000000001</v>
      </c>
      <c r="K2418">
        <v>504.35300000000001</v>
      </c>
      <c r="L2418">
        <v>664.97799999999995</v>
      </c>
      <c r="M2418">
        <v>562.29100000000005</v>
      </c>
      <c r="N2418">
        <v>432.84100000000001</v>
      </c>
      <c r="O2418">
        <v>446.02100000000002</v>
      </c>
      <c r="P2418">
        <v>17</v>
      </c>
    </row>
    <row r="2419" spans="1:16" x14ac:dyDescent="0.3">
      <c r="A2419" t="s">
        <v>2561</v>
      </c>
      <c r="B2419" t="s">
        <v>14</v>
      </c>
      <c r="C2419" t="s">
        <v>96</v>
      </c>
      <c r="D2419" t="s">
        <v>18</v>
      </c>
      <c r="E2419" t="s">
        <v>88</v>
      </c>
      <c r="F2419">
        <v>295.90199999999999</v>
      </c>
      <c r="G2419">
        <v>340.99</v>
      </c>
      <c r="H2419">
        <v>355.16199999999998</v>
      </c>
      <c r="I2419">
        <v>367.86500000000001</v>
      </c>
      <c r="J2419">
        <v>462.803</v>
      </c>
      <c r="K2419">
        <v>512.14200000000005</v>
      </c>
      <c r="L2419">
        <v>557.45600000000002</v>
      </c>
      <c r="M2419">
        <v>493.39699999999999</v>
      </c>
      <c r="N2419">
        <v>363.99400000000003</v>
      </c>
      <c r="O2419">
        <v>407.68400000000003</v>
      </c>
      <c r="P2419">
        <v>18</v>
      </c>
    </row>
    <row r="2420" spans="1:16" x14ac:dyDescent="0.3">
      <c r="A2420" t="s">
        <v>2562</v>
      </c>
      <c r="B2420" t="s">
        <v>51</v>
      </c>
      <c r="C2420" t="s">
        <v>96</v>
      </c>
      <c r="D2420" t="s">
        <v>18</v>
      </c>
      <c r="E2420" t="s">
        <v>88</v>
      </c>
      <c r="F2420">
        <v>418.12099999999998</v>
      </c>
      <c r="G2420">
        <v>404.12400000000002</v>
      </c>
      <c r="H2420">
        <v>413.447</v>
      </c>
      <c r="I2420">
        <v>413.39600000000002</v>
      </c>
      <c r="J2420">
        <v>495.34800000000001</v>
      </c>
      <c r="K2420">
        <v>513.91499999999996</v>
      </c>
      <c r="L2420">
        <v>522.78599999999994</v>
      </c>
      <c r="M2420">
        <v>431.72399999999999</v>
      </c>
      <c r="N2420">
        <v>313.37200000000001</v>
      </c>
      <c r="O2420">
        <v>396.31799999999998</v>
      </c>
      <c r="P2420">
        <v>19</v>
      </c>
    </row>
    <row r="2421" spans="1:16" x14ac:dyDescent="0.3">
      <c r="A2421" t="s">
        <v>2563</v>
      </c>
      <c r="B2421" t="s">
        <v>49</v>
      </c>
      <c r="C2421" t="s">
        <v>96</v>
      </c>
      <c r="D2421" t="s">
        <v>18</v>
      </c>
      <c r="E2421" t="s">
        <v>88</v>
      </c>
      <c r="F2421">
        <v>290.26100000000002</v>
      </c>
      <c r="G2421">
        <v>271.55</v>
      </c>
      <c r="H2421">
        <v>291.78199999999998</v>
      </c>
      <c r="I2421">
        <v>233.81800000000001</v>
      </c>
      <c r="J2421">
        <v>294.76499999999999</v>
      </c>
      <c r="K2421">
        <v>289.25900000000001</v>
      </c>
      <c r="L2421">
        <v>379.947</v>
      </c>
      <c r="M2421">
        <v>372.15300000000002</v>
      </c>
      <c r="N2421">
        <v>362.99200000000002</v>
      </c>
      <c r="O2421">
        <v>386.79399999999998</v>
      </c>
      <c r="P2421">
        <v>20</v>
      </c>
    </row>
    <row r="2422" spans="1:16" x14ac:dyDescent="0.3">
      <c r="A2422" t="s">
        <v>2564</v>
      </c>
      <c r="B2422" t="s">
        <v>45</v>
      </c>
      <c r="C2422" t="s">
        <v>96</v>
      </c>
      <c r="D2422" t="s">
        <v>18</v>
      </c>
      <c r="E2422" t="s">
        <v>88</v>
      </c>
      <c r="F2422">
        <v>136.15199999999999</v>
      </c>
      <c r="G2422">
        <v>133.67400000000001</v>
      </c>
      <c r="H2422">
        <v>141.81100000000001</v>
      </c>
      <c r="I2422">
        <v>146.18899999999999</v>
      </c>
      <c r="J2422">
        <v>215.03200000000001</v>
      </c>
      <c r="K2422">
        <v>231.38200000000001</v>
      </c>
      <c r="L2422">
        <v>264.673</v>
      </c>
      <c r="M2422">
        <v>261.17099999999999</v>
      </c>
      <c r="N2422">
        <v>182.94499999999999</v>
      </c>
      <c r="O2422">
        <v>203.92400000000001</v>
      </c>
      <c r="P2422">
        <v>21</v>
      </c>
    </row>
    <row r="2423" spans="1:16" x14ac:dyDescent="0.3">
      <c r="A2423" t="s">
        <v>2565</v>
      </c>
      <c r="B2423" t="s">
        <v>40</v>
      </c>
      <c r="C2423" t="s">
        <v>96</v>
      </c>
      <c r="D2423" t="s">
        <v>18</v>
      </c>
      <c r="E2423" t="s">
        <v>88</v>
      </c>
      <c r="F2423">
        <v>178.84</v>
      </c>
      <c r="G2423">
        <v>165.98</v>
      </c>
      <c r="H2423">
        <v>165.744</v>
      </c>
      <c r="I2423">
        <v>152.57300000000001</v>
      </c>
      <c r="J2423">
        <v>218.345</v>
      </c>
      <c r="K2423">
        <v>226.81299999999999</v>
      </c>
      <c r="L2423">
        <v>274.12700000000001</v>
      </c>
      <c r="M2423">
        <v>272.80599999999998</v>
      </c>
      <c r="N2423">
        <v>186.18799999999999</v>
      </c>
      <c r="O2423">
        <v>200.148</v>
      </c>
      <c r="P2423">
        <v>22</v>
      </c>
    </row>
    <row r="2424" spans="1:16" x14ac:dyDescent="0.3">
      <c r="A2424" t="s">
        <v>2566</v>
      </c>
      <c r="B2424" t="s">
        <v>47</v>
      </c>
      <c r="C2424" t="s">
        <v>96</v>
      </c>
      <c r="D2424" t="s">
        <v>18</v>
      </c>
      <c r="E2424" t="s">
        <v>88</v>
      </c>
      <c r="F2424">
        <v>67.753</v>
      </c>
      <c r="G2424">
        <v>66.614999999999995</v>
      </c>
      <c r="H2424">
        <v>73.775999999999996</v>
      </c>
      <c r="I2424">
        <v>76.846999999999994</v>
      </c>
      <c r="J2424">
        <v>145.946</v>
      </c>
      <c r="K2424">
        <v>173.70099999999999</v>
      </c>
      <c r="L2424">
        <v>242.499</v>
      </c>
      <c r="M2424">
        <v>213.90700000000001</v>
      </c>
      <c r="N2424">
        <v>167.06899999999999</v>
      </c>
      <c r="O2424">
        <v>162.15100000000001</v>
      </c>
      <c r="P2424">
        <v>23</v>
      </c>
    </row>
    <row r="2425" spans="1:16" x14ac:dyDescent="0.3">
      <c r="A2425" t="s">
        <v>2567</v>
      </c>
      <c r="B2425" t="s">
        <v>30</v>
      </c>
      <c r="C2425" t="s">
        <v>96</v>
      </c>
      <c r="D2425" t="s">
        <v>18</v>
      </c>
      <c r="E2425" t="s">
        <v>88</v>
      </c>
      <c r="F2425">
        <v>94.748000000000005</v>
      </c>
      <c r="G2425">
        <v>97.278999999999996</v>
      </c>
      <c r="H2425">
        <v>88.48</v>
      </c>
      <c r="I2425">
        <v>87.798000000000002</v>
      </c>
      <c r="J2425">
        <v>130.001</v>
      </c>
      <c r="K2425">
        <v>153.02699999999999</v>
      </c>
      <c r="L2425">
        <v>204.517</v>
      </c>
      <c r="M2425">
        <v>195.82499999999999</v>
      </c>
      <c r="N2425">
        <v>153.816</v>
      </c>
      <c r="O2425">
        <v>161.86500000000001</v>
      </c>
      <c r="P2425">
        <v>24</v>
      </c>
    </row>
    <row r="2426" spans="1:16" x14ac:dyDescent="0.3">
      <c r="A2426" t="s">
        <v>2568</v>
      </c>
      <c r="B2426" t="s">
        <v>27</v>
      </c>
      <c r="C2426" t="s">
        <v>96</v>
      </c>
      <c r="D2426" t="s">
        <v>18</v>
      </c>
      <c r="E2426" t="s">
        <v>88</v>
      </c>
      <c r="F2426">
        <v>100.14700000000001</v>
      </c>
      <c r="G2426">
        <v>101.121</v>
      </c>
      <c r="H2426">
        <v>107.002</v>
      </c>
      <c r="I2426">
        <v>102.506</v>
      </c>
      <c r="J2426">
        <v>168.078</v>
      </c>
      <c r="K2426">
        <v>192.06399999999999</v>
      </c>
      <c r="L2426">
        <v>213.31899999999999</v>
      </c>
      <c r="M2426">
        <v>168.935</v>
      </c>
      <c r="N2426">
        <v>132.37299999999999</v>
      </c>
      <c r="O2426">
        <v>154.28299999999999</v>
      </c>
      <c r="P2426">
        <v>25</v>
      </c>
    </row>
    <row r="2427" spans="1:16" x14ac:dyDescent="0.3">
      <c r="A2427" t="s">
        <v>2569</v>
      </c>
      <c r="B2427" t="s">
        <v>32</v>
      </c>
      <c r="C2427" t="s">
        <v>96</v>
      </c>
      <c r="D2427" t="s">
        <v>18</v>
      </c>
      <c r="E2427" t="s">
        <v>88</v>
      </c>
      <c r="F2427">
        <v>173.76900000000001</v>
      </c>
      <c r="G2427">
        <v>181.541</v>
      </c>
      <c r="H2427">
        <v>205.119</v>
      </c>
      <c r="I2427">
        <v>214.81200000000001</v>
      </c>
      <c r="J2427">
        <v>219.624</v>
      </c>
      <c r="K2427">
        <v>234.87200000000001</v>
      </c>
      <c r="L2427">
        <v>189.47300000000001</v>
      </c>
      <c r="M2427">
        <v>177.09299999999999</v>
      </c>
      <c r="N2427">
        <v>112.328</v>
      </c>
      <c r="O2427">
        <v>121.822</v>
      </c>
      <c r="P2427">
        <v>26</v>
      </c>
    </row>
    <row r="2428" spans="1:16" x14ac:dyDescent="0.3">
      <c r="A2428" t="s">
        <v>2570</v>
      </c>
      <c r="B2428" t="s">
        <v>52</v>
      </c>
      <c r="C2428" t="s">
        <v>96</v>
      </c>
      <c r="D2428" t="s">
        <v>18</v>
      </c>
      <c r="E2428" t="s">
        <v>88</v>
      </c>
      <c r="F2428">
        <v>69.31</v>
      </c>
      <c r="G2428">
        <v>70.403000000000006</v>
      </c>
      <c r="H2428">
        <v>72.546000000000006</v>
      </c>
      <c r="I2428">
        <v>63.98</v>
      </c>
      <c r="J2428">
        <v>80.503</v>
      </c>
      <c r="K2428">
        <v>96.858999999999995</v>
      </c>
      <c r="L2428">
        <v>102.215</v>
      </c>
      <c r="M2428">
        <v>95.965999999999994</v>
      </c>
      <c r="N2428">
        <v>71.834000000000003</v>
      </c>
      <c r="O2428">
        <v>87.923000000000002</v>
      </c>
      <c r="P2428">
        <v>27</v>
      </c>
    </row>
    <row r="2429" spans="1:16" x14ac:dyDescent="0.3">
      <c r="A2429" t="s">
        <v>2571</v>
      </c>
      <c r="B2429" t="s">
        <v>38</v>
      </c>
      <c r="C2429" t="s">
        <v>96</v>
      </c>
      <c r="D2429" t="s">
        <v>18</v>
      </c>
      <c r="E2429" t="s">
        <v>88</v>
      </c>
      <c r="F2429">
        <v>33.185000000000002</v>
      </c>
      <c r="G2429">
        <v>32.534999999999997</v>
      </c>
      <c r="H2429">
        <v>32.716999999999999</v>
      </c>
      <c r="I2429">
        <v>31.562000000000001</v>
      </c>
      <c r="J2429">
        <v>41.264000000000003</v>
      </c>
      <c r="K2429">
        <v>45.996000000000002</v>
      </c>
      <c r="L2429">
        <v>59.045000000000002</v>
      </c>
      <c r="M2429">
        <v>53.506999999999998</v>
      </c>
      <c r="N2429">
        <v>44.512</v>
      </c>
      <c r="O2429">
        <v>54.308999999999997</v>
      </c>
      <c r="P2429">
        <v>28</v>
      </c>
    </row>
    <row r="2430" spans="1:16" x14ac:dyDescent="0.3">
      <c r="A2430" t="s">
        <v>2572</v>
      </c>
      <c r="B2430" t="s">
        <v>26</v>
      </c>
      <c r="C2430" t="s">
        <v>96</v>
      </c>
      <c r="D2430" t="s">
        <v>18</v>
      </c>
      <c r="E2430" t="s">
        <v>88</v>
      </c>
      <c r="F2430">
        <v>32.472999999999999</v>
      </c>
      <c r="G2430">
        <v>31.37</v>
      </c>
      <c r="H2430">
        <v>35.71</v>
      </c>
      <c r="I2430">
        <v>28.382999999999999</v>
      </c>
      <c r="J2430">
        <v>36.784999999999997</v>
      </c>
      <c r="K2430">
        <v>45.098999999999997</v>
      </c>
      <c r="L2430">
        <v>59.317</v>
      </c>
      <c r="M2430">
        <v>51.853000000000002</v>
      </c>
      <c r="N2430">
        <v>43.975999999999999</v>
      </c>
      <c r="O2430">
        <v>48.906999999999996</v>
      </c>
      <c r="P2430">
        <v>29</v>
      </c>
    </row>
    <row r="2431" spans="1:16" x14ac:dyDescent="0.3">
      <c r="A2431" t="s">
        <v>2573</v>
      </c>
      <c r="B2431" t="s">
        <v>43</v>
      </c>
      <c r="C2431" t="s">
        <v>96</v>
      </c>
      <c r="D2431" t="s">
        <v>18</v>
      </c>
      <c r="E2431" t="s">
        <v>88</v>
      </c>
      <c r="F2431">
        <v>37.198</v>
      </c>
      <c r="G2431">
        <v>35.216000000000001</v>
      </c>
      <c r="H2431">
        <v>32.457999999999998</v>
      </c>
      <c r="I2431">
        <v>26.576000000000001</v>
      </c>
      <c r="J2431">
        <v>38.905000000000001</v>
      </c>
      <c r="K2431">
        <v>43.052999999999997</v>
      </c>
      <c r="L2431">
        <v>53.847999999999999</v>
      </c>
      <c r="M2431">
        <v>48.286000000000001</v>
      </c>
      <c r="N2431">
        <v>33.56</v>
      </c>
      <c r="O2431">
        <v>37.338999999999999</v>
      </c>
      <c r="P2431">
        <v>30</v>
      </c>
    </row>
    <row r="2432" spans="1:16" x14ac:dyDescent="0.3">
      <c r="A2432" t="s">
        <v>2574</v>
      </c>
      <c r="B2432" t="s">
        <v>23</v>
      </c>
      <c r="C2432" t="s">
        <v>96</v>
      </c>
      <c r="D2432" t="s">
        <v>18</v>
      </c>
      <c r="E2432" t="s">
        <v>88</v>
      </c>
      <c r="F2432">
        <v>25.286000000000001</v>
      </c>
      <c r="G2432">
        <v>25.481999999999999</v>
      </c>
      <c r="H2432">
        <v>26.715</v>
      </c>
      <c r="I2432">
        <v>27.59</v>
      </c>
      <c r="J2432">
        <v>35.057000000000002</v>
      </c>
      <c r="K2432">
        <v>37.654000000000003</v>
      </c>
      <c r="L2432">
        <v>40.576999999999998</v>
      </c>
      <c r="M2432">
        <v>37.637</v>
      </c>
      <c r="N2432">
        <v>30.091000000000001</v>
      </c>
      <c r="O2432">
        <v>27.631</v>
      </c>
      <c r="P2432">
        <v>31</v>
      </c>
    </row>
    <row r="2433" spans="1:16" x14ac:dyDescent="0.3">
      <c r="A2433" t="s">
        <v>2575</v>
      </c>
      <c r="B2433" t="s">
        <v>24</v>
      </c>
      <c r="C2433" t="s">
        <v>96</v>
      </c>
      <c r="D2433" t="s">
        <v>18</v>
      </c>
      <c r="E2433" t="s">
        <v>88</v>
      </c>
      <c r="F2433">
        <v>13.742000000000001</v>
      </c>
      <c r="G2433">
        <v>13.476000000000001</v>
      </c>
      <c r="H2433">
        <v>14.32</v>
      </c>
      <c r="I2433">
        <v>13.879</v>
      </c>
      <c r="J2433">
        <v>17.390999999999998</v>
      </c>
      <c r="K2433">
        <v>15.097</v>
      </c>
      <c r="L2433">
        <v>17.349</v>
      </c>
      <c r="M2433">
        <v>19.992000000000001</v>
      </c>
      <c r="N2433">
        <v>15.859</v>
      </c>
      <c r="O2433">
        <v>15.079000000000001</v>
      </c>
      <c r="P2433">
        <v>32</v>
      </c>
    </row>
  </sheetData>
  <autoFilter ref="A1:P243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workbookViewId="0">
      <selection activeCell="D12" sqref="D12"/>
    </sheetView>
  </sheetViews>
  <sheetFormatPr baseColWidth="10" defaultRowHeight="14.4" x14ac:dyDescent="0.3"/>
  <sheetData>
    <row r="2" spans="1:16" x14ac:dyDescent="0.3">
      <c r="A2" t="s">
        <v>55</v>
      </c>
      <c r="B2" t="s">
        <v>95</v>
      </c>
      <c r="D2" t="s">
        <v>17</v>
      </c>
      <c r="G2" t="s">
        <v>14</v>
      </c>
      <c r="N2">
        <f>M3/P3</f>
        <v>0.41813249616795561</v>
      </c>
    </row>
    <row r="3" spans="1:16" x14ac:dyDescent="0.3">
      <c r="A3" t="s">
        <v>56</v>
      </c>
      <c r="B3" t="s">
        <v>89</v>
      </c>
      <c r="D3" t="s">
        <v>19</v>
      </c>
      <c r="G3" t="s">
        <v>22</v>
      </c>
      <c r="M3">
        <f>SUM(M4:M11)</f>
        <v>1950180.29</v>
      </c>
      <c r="P3">
        <f>SUM(P4:P35)</f>
        <v>4664024.6999999993</v>
      </c>
    </row>
    <row r="4" spans="1:16" x14ac:dyDescent="0.3">
      <c r="A4" t="s">
        <v>57</v>
      </c>
      <c r="B4" t="s">
        <v>90</v>
      </c>
      <c r="D4" t="s">
        <v>21</v>
      </c>
      <c r="G4" t="s">
        <v>23</v>
      </c>
      <c r="L4" t="s">
        <v>39</v>
      </c>
      <c r="M4">
        <v>576289.08799999999</v>
      </c>
      <c r="O4" t="s">
        <v>39</v>
      </c>
      <c r="P4">
        <v>576289.08799999999</v>
      </c>
    </row>
    <row r="5" spans="1:16" x14ac:dyDescent="0.3">
      <c r="A5" t="s">
        <v>58</v>
      </c>
      <c r="B5" t="s">
        <v>91</v>
      </c>
      <c r="D5" t="s">
        <v>54</v>
      </c>
      <c r="G5" t="s">
        <v>24</v>
      </c>
      <c r="L5" t="s">
        <v>25</v>
      </c>
      <c r="M5">
        <v>394608.41899999999</v>
      </c>
      <c r="O5" t="s">
        <v>35</v>
      </c>
      <c r="P5">
        <v>412260.402</v>
      </c>
    </row>
    <row r="6" spans="1:16" x14ac:dyDescent="0.3">
      <c r="A6" t="s">
        <v>59</v>
      </c>
      <c r="B6" t="s">
        <v>92</v>
      </c>
      <c r="D6" t="s">
        <v>55</v>
      </c>
      <c r="G6" t="s">
        <v>27</v>
      </c>
      <c r="L6" t="s">
        <v>31</v>
      </c>
      <c r="M6">
        <v>305738.636</v>
      </c>
      <c r="O6" t="s">
        <v>25</v>
      </c>
      <c r="P6">
        <v>394608.41899999999</v>
      </c>
    </row>
    <row r="7" spans="1:16" x14ac:dyDescent="0.3">
      <c r="A7" t="s">
        <v>60</v>
      </c>
      <c r="B7" t="s">
        <v>93</v>
      </c>
      <c r="D7" t="s">
        <v>56</v>
      </c>
      <c r="G7" t="s">
        <v>28</v>
      </c>
      <c r="L7" t="s">
        <v>48</v>
      </c>
      <c r="M7">
        <v>196951.09099999999</v>
      </c>
      <c r="O7" t="s">
        <v>34</v>
      </c>
      <c r="P7">
        <v>365950.17200000002</v>
      </c>
    </row>
    <row r="8" spans="1:16" x14ac:dyDescent="0.3">
      <c r="A8" t="s">
        <v>61</v>
      </c>
      <c r="B8" t="s">
        <v>93</v>
      </c>
      <c r="D8" t="s">
        <v>57</v>
      </c>
      <c r="G8" t="s">
        <v>29</v>
      </c>
      <c r="L8" t="s">
        <v>50</v>
      </c>
      <c r="M8">
        <v>176492.79999999999</v>
      </c>
      <c r="O8" t="s">
        <v>31</v>
      </c>
      <c r="P8">
        <v>305738.636</v>
      </c>
    </row>
    <row r="9" spans="1:16" x14ac:dyDescent="0.3">
      <c r="A9" t="s">
        <v>62</v>
      </c>
      <c r="B9" t="s">
        <v>94</v>
      </c>
      <c r="D9" t="s">
        <v>58</v>
      </c>
      <c r="G9" t="s">
        <v>25</v>
      </c>
      <c r="L9" t="s">
        <v>42</v>
      </c>
      <c r="M9">
        <v>171289.57500000001</v>
      </c>
      <c r="O9" t="s">
        <v>22</v>
      </c>
      <c r="P9">
        <v>295261.13799999998</v>
      </c>
    </row>
    <row r="10" spans="1:16" x14ac:dyDescent="0.3">
      <c r="A10" t="s">
        <v>63</v>
      </c>
      <c r="B10" t="s">
        <v>94</v>
      </c>
      <c r="D10" t="s">
        <v>59</v>
      </c>
      <c r="G10" t="s">
        <v>26</v>
      </c>
      <c r="L10" t="s">
        <v>33</v>
      </c>
      <c r="M10">
        <v>97706.714999999997</v>
      </c>
      <c r="O10" t="s">
        <v>28</v>
      </c>
      <c r="P10">
        <v>271217.61900000001</v>
      </c>
    </row>
    <row r="11" spans="1:16" x14ac:dyDescent="0.3">
      <c r="A11" t="s">
        <v>64</v>
      </c>
      <c r="B11" t="s">
        <v>94</v>
      </c>
      <c r="D11" t="s">
        <v>60</v>
      </c>
      <c r="G11" t="s">
        <v>30</v>
      </c>
      <c r="L11" t="s">
        <v>52</v>
      </c>
      <c r="M11">
        <v>31103.966</v>
      </c>
      <c r="O11" t="s">
        <v>29</v>
      </c>
      <c r="P11">
        <v>217564.07699999999</v>
      </c>
    </row>
    <row r="12" spans="1:16" x14ac:dyDescent="0.3">
      <c r="A12" t="s">
        <v>65</v>
      </c>
      <c r="B12" t="s">
        <v>94</v>
      </c>
      <c r="D12" t="s">
        <v>61</v>
      </c>
      <c r="G12" t="s">
        <v>31</v>
      </c>
      <c r="O12" t="s">
        <v>46</v>
      </c>
      <c r="P12">
        <v>209571.18400000001</v>
      </c>
    </row>
    <row r="13" spans="1:16" x14ac:dyDescent="0.3">
      <c r="A13" t="s">
        <v>66</v>
      </c>
      <c r="B13" t="s">
        <v>94</v>
      </c>
      <c r="D13" t="s">
        <v>62</v>
      </c>
      <c r="G13" t="s">
        <v>32</v>
      </c>
      <c r="O13" t="s">
        <v>41</v>
      </c>
      <c r="P13">
        <v>204664.788</v>
      </c>
    </row>
    <row r="14" spans="1:16" x14ac:dyDescent="0.3">
      <c r="A14" t="s">
        <v>67</v>
      </c>
      <c r="B14" t="s">
        <v>94</v>
      </c>
      <c r="D14" t="s">
        <v>63</v>
      </c>
      <c r="G14" t="s">
        <v>33</v>
      </c>
      <c r="O14" t="s">
        <v>48</v>
      </c>
      <c r="P14">
        <v>196951.09099999999</v>
      </c>
    </row>
    <row r="15" spans="1:16" x14ac:dyDescent="0.3">
      <c r="A15" t="s">
        <v>68</v>
      </c>
      <c r="B15" t="s">
        <v>94</v>
      </c>
      <c r="D15" t="s">
        <v>64</v>
      </c>
      <c r="G15" t="s">
        <v>34</v>
      </c>
      <c r="O15" t="s">
        <v>44</v>
      </c>
      <c r="P15">
        <v>179525.87400000001</v>
      </c>
    </row>
    <row r="16" spans="1:16" x14ac:dyDescent="0.3">
      <c r="A16" t="s">
        <v>69</v>
      </c>
      <c r="B16" t="s">
        <v>94</v>
      </c>
      <c r="D16" t="s">
        <v>65</v>
      </c>
      <c r="G16" t="s">
        <v>35</v>
      </c>
      <c r="O16" t="s">
        <v>50</v>
      </c>
      <c r="P16">
        <v>176492.79999999999</v>
      </c>
    </row>
    <row r="17" spans="1:16" x14ac:dyDescent="0.3">
      <c r="A17" t="s">
        <v>70</v>
      </c>
      <c r="B17" t="s">
        <v>94</v>
      </c>
      <c r="D17" t="s">
        <v>66</v>
      </c>
      <c r="G17" t="s">
        <v>36</v>
      </c>
      <c r="O17" t="s">
        <v>42</v>
      </c>
      <c r="P17">
        <v>171289.57500000001</v>
      </c>
    </row>
    <row r="18" spans="1:16" x14ac:dyDescent="0.3">
      <c r="A18" t="s">
        <v>71</v>
      </c>
      <c r="B18" t="s">
        <v>94</v>
      </c>
      <c r="D18" t="s">
        <v>67</v>
      </c>
      <c r="G18" t="s">
        <v>37</v>
      </c>
      <c r="O18" t="s">
        <v>14</v>
      </c>
      <c r="P18">
        <v>105123.66800000001</v>
      </c>
    </row>
    <row r="19" spans="1:16" x14ac:dyDescent="0.3">
      <c r="A19" t="s">
        <v>72</v>
      </c>
      <c r="B19" t="s">
        <v>94</v>
      </c>
      <c r="D19" t="s">
        <v>68</v>
      </c>
      <c r="G19" t="s">
        <v>38</v>
      </c>
      <c r="O19" t="s">
        <v>33</v>
      </c>
      <c r="P19">
        <v>97706.714999999997</v>
      </c>
    </row>
    <row r="20" spans="1:16" x14ac:dyDescent="0.3">
      <c r="A20" t="s">
        <v>73</v>
      </c>
      <c r="B20" t="s">
        <v>94</v>
      </c>
      <c r="D20" t="s">
        <v>69</v>
      </c>
      <c r="G20" t="s">
        <v>39</v>
      </c>
      <c r="O20" t="s">
        <v>40</v>
      </c>
      <c r="P20">
        <v>62490.271999999997</v>
      </c>
    </row>
    <row r="21" spans="1:16" x14ac:dyDescent="0.3">
      <c r="A21" t="s">
        <v>74</v>
      </c>
      <c r="B21" t="s">
        <v>94</v>
      </c>
      <c r="D21" t="s">
        <v>70</v>
      </c>
      <c r="G21" t="s">
        <v>40</v>
      </c>
      <c r="O21" t="s">
        <v>36</v>
      </c>
      <c r="P21">
        <v>61906.213000000003</v>
      </c>
    </row>
    <row r="22" spans="1:16" x14ac:dyDescent="0.3">
      <c r="A22" t="s">
        <v>54</v>
      </c>
      <c r="B22" t="s">
        <v>54</v>
      </c>
      <c r="D22" t="s">
        <v>71</v>
      </c>
      <c r="G22" t="s">
        <v>41</v>
      </c>
      <c r="O22" t="s">
        <v>51</v>
      </c>
      <c r="P22">
        <v>57298.533000000003</v>
      </c>
    </row>
    <row r="23" spans="1:16" x14ac:dyDescent="0.3">
      <c r="D23" t="s">
        <v>72</v>
      </c>
      <c r="G23" t="s">
        <v>42</v>
      </c>
      <c r="O23" t="s">
        <v>45</v>
      </c>
      <c r="P23">
        <v>50976.317999999999</v>
      </c>
    </row>
    <row r="24" spans="1:16" x14ac:dyDescent="0.3">
      <c r="D24" t="s">
        <v>73</v>
      </c>
      <c r="G24" t="s">
        <v>43</v>
      </c>
      <c r="O24" t="s">
        <v>37</v>
      </c>
      <c r="P24">
        <v>50020.453999999998</v>
      </c>
    </row>
    <row r="25" spans="1:16" x14ac:dyDescent="0.3">
      <c r="D25" t="s">
        <v>74</v>
      </c>
      <c r="G25" t="s">
        <v>44</v>
      </c>
      <c r="O25" t="s">
        <v>30</v>
      </c>
      <c r="P25">
        <v>48693.413</v>
      </c>
    </row>
    <row r="26" spans="1:16" x14ac:dyDescent="0.3">
      <c r="D26" t="s">
        <v>75</v>
      </c>
      <c r="G26" t="s">
        <v>45</v>
      </c>
      <c r="O26" t="s">
        <v>49</v>
      </c>
      <c r="P26">
        <v>33347.589</v>
      </c>
    </row>
    <row r="27" spans="1:16" x14ac:dyDescent="0.3">
      <c r="D27" t="s">
        <v>76</v>
      </c>
      <c r="G27" t="s">
        <v>46</v>
      </c>
      <c r="O27" t="s">
        <v>52</v>
      </c>
      <c r="P27">
        <v>31103.966</v>
      </c>
    </row>
    <row r="28" spans="1:16" x14ac:dyDescent="0.3">
      <c r="D28" t="s">
        <v>77</v>
      </c>
      <c r="G28" t="s">
        <v>47</v>
      </c>
      <c r="O28" t="s">
        <v>47</v>
      </c>
      <c r="P28">
        <v>26960.323</v>
      </c>
    </row>
    <row r="29" spans="1:16" x14ac:dyDescent="0.3">
      <c r="D29" t="s">
        <v>78</v>
      </c>
      <c r="G29" t="s">
        <v>48</v>
      </c>
      <c r="O29" t="s">
        <v>27</v>
      </c>
      <c r="P29">
        <v>21948.829000000002</v>
      </c>
    </row>
    <row r="30" spans="1:16" x14ac:dyDescent="0.3">
      <c r="D30" t="s">
        <v>79</v>
      </c>
      <c r="G30" t="s">
        <v>49</v>
      </c>
      <c r="O30" t="s">
        <v>38</v>
      </c>
      <c r="P30">
        <v>9582.3310000000001</v>
      </c>
    </row>
    <row r="31" spans="1:16" x14ac:dyDescent="0.3">
      <c r="D31" t="s">
        <v>80</v>
      </c>
      <c r="G31" t="s">
        <v>50</v>
      </c>
      <c r="O31" t="s">
        <v>32</v>
      </c>
      <c r="P31">
        <v>8356.9619999999995</v>
      </c>
    </row>
    <row r="32" spans="1:16" x14ac:dyDescent="0.3">
      <c r="D32" t="s">
        <v>81</v>
      </c>
      <c r="G32" t="s">
        <v>51</v>
      </c>
      <c r="O32" t="s">
        <v>43</v>
      </c>
      <c r="P32">
        <v>7893.9080000000004</v>
      </c>
    </row>
    <row r="33" spans="4:16" x14ac:dyDescent="0.3">
      <c r="D33" t="s">
        <v>82</v>
      </c>
      <c r="G33" t="s">
        <v>52</v>
      </c>
      <c r="O33" t="s">
        <v>26</v>
      </c>
      <c r="P33">
        <v>5896.2259999999997</v>
      </c>
    </row>
    <row r="34" spans="4:16" x14ac:dyDescent="0.3">
      <c r="D34" t="s">
        <v>83</v>
      </c>
      <c r="O34" t="s">
        <v>24</v>
      </c>
      <c r="P34">
        <v>4119.8119999999999</v>
      </c>
    </row>
    <row r="35" spans="4:16" x14ac:dyDescent="0.3">
      <c r="D35" t="s">
        <v>84</v>
      </c>
      <c r="O35" t="s">
        <v>23</v>
      </c>
      <c r="P35">
        <v>3214.3049999999998</v>
      </c>
    </row>
    <row r="36" spans="4:16" x14ac:dyDescent="0.3">
      <c r="D36" t="s">
        <v>85</v>
      </c>
    </row>
    <row r="37" spans="4:16" x14ac:dyDescent="0.3">
      <c r="D37" t="s">
        <v>86</v>
      </c>
    </row>
    <row r="38" spans="4:16" x14ac:dyDescent="0.3">
      <c r="D38" t="s">
        <v>87</v>
      </c>
    </row>
    <row r="39" spans="4:16" x14ac:dyDescent="0.3">
      <c r="D39" t="s">
        <v>88</v>
      </c>
    </row>
  </sheetData>
  <sortState ref="G2:G2433">
    <sortCondition ref="G2:G24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2" sqref="B2:F7"/>
    </sheetView>
  </sheetViews>
  <sheetFormatPr baseColWidth="10" defaultRowHeight="12" x14ac:dyDescent="0.3"/>
  <cols>
    <col min="1" max="1" width="11.5546875" style="39"/>
    <col min="2" max="2" width="5" style="40" customWidth="1"/>
    <col min="3" max="3" width="15.44140625" style="39" customWidth="1"/>
    <col min="4" max="6" width="12.77734375" style="39" customWidth="1"/>
    <col min="7" max="16384" width="11.5546875" style="39"/>
  </cols>
  <sheetData>
    <row r="2" spans="2:6" x14ac:dyDescent="0.3">
      <c r="B2" s="61" t="s">
        <v>142</v>
      </c>
      <c r="C2" s="61" t="s">
        <v>143</v>
      </c>
      <c r="D2" s="61">
        <v>2021</v>
      </c>
      <c r="E2" s="61"/>
      <c r="F2" s="44" t="s">
        <v>138</v>
      </c>
    </row>
    <row r="3" spans="2:6" ht="24" x14ac:dyDescent="0.3">
      <c r="B3" s="61"/>
      <c r="C3" s="61"/>
      <c r="D3" s="45" t="s">
        <v>139</v>
      </c>
      <c r="E3" s="45" t="s">
        <v>140</v>
      </c>
      <c r="F3" s="45" t="s">
        <v>141</v>
      </c>
    </row>
    <row r="4" spans="2:6" x14ac:dyDescent="0.3">
      <c r="B4" s="61" t="s">
        <v>54</v>
      </c>
      <c r="C4" s="61"/>
      <c r="D4" s="46">
        <f>SUM(D5:D7)</f>
        <v>759807.47</v>
      </c>
      <c r="E4" s="47">
        <v>1</v>
      </c>
      <c r="F4" s="48">
        <f>PIB!AD9</f>
        <v>-2.8380789037373067E-3</v>
      </c>
    </row>
    <row r="5" spans="2:6" x14ac:dyDescent="0.3">
      <c r="B5" s="41">
        <v>1</v>
      </c>
      <c r="C5" s="49" t="s">
        <v>95</v>
      </c>
      <c r="D5" s="42">
        <f>PIB!N10</f>
        <v>33636.756999999998</v>
      </c>
      <c r="E5" s="43">
        <f>D5/SUM($D$5:$D$7)</f>
        <v>4.4270105688747702E-2</v>
      </c>
      <c r="F5" s="43">
        <f>PIB!AD10</f>
        <v>1.0970048867172167E-2</v>
      </c>
    </row>
    <row r="6" spans="2:6" x14ac:dyDescent="0.3">
      <c r="B6" s="41">
        <v>2</v>
      </c>
      <c r="C6" s="49" t="s">
        <v>136</v>
      </c>
      <c r="D6" s="42">
        <f>PIB!N11</f>
        <v>271196.23200000002</v>
      </c>
      <c r="E6" s="43">
        <f>D6/SUM($D$5:$D$7)</f>
        <v>0.35692756745337084</v>
      </c>
      <c r="F6" s="43">
        <f>PIB!AD11</f>
        <v>-1.2859883657962978E-3</v>
      </c>
    </row>
    <row r="7" spans="2:6" x14ac:dyDescent="0.3">
      <c r="B7" s="41">
        <v>3</v>
      </c>
      <c r="C7" s="49" t="s">
        <v>137</v>
      </c>
      <c r="D7" s="42">
        <f>PIB!N12</f>
        <v>454974.48100000003</v>
      </c>
      <c r="E7" s="43">
        <f>D7/SUM($D$5:$D$7)</f>
        <v>0.59880232685788159</v>
      </c>
      <c r="F7" s="43">
        <f>PIB!AD12</f>
        <v>-3.8042563716723875E-3</v>
      </c>
    </row>
  </sheetData>
  <mergeCells count="4">
    <mergeCell ref="D2:E2"/>
    <mergeCell ref="B4:C4"/>
    <mergeCell ref="B2:B3"/>
    <mergeCell ref="C2:C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5"/>
  <sheetViews>
    <sheetView workbookViewId="0">
      <selection activeCell="M16" sqref="M16:M17"/>
    </sheetView>
  </sheetViews>
  <sheetFormatPr baseColWidth="10" defaultRowHeight="14.4" x14ac:dyDescent="0.3"/>
  <sheetData>
    <row r="4" spans="1:4" x14ac:dyDescent="0.3">
      <c r="A4">
        <v>1</v>
      </c>
      <c r="B4" t="s">
        <v>2581</v>
      </c>
      <c r="C4" t="str">
        <f>CONCATENATE(A4,". ",B4)</f>
        <v>1. CDMX</v>
      </c>
      <c r="D4" s="51">
        <v>63.219857805847838</v>
      </c>
    </row>
    <row r="5" spans="1:4" x14ac:dyDescent="0.3">
      <c r="A5">
        <v>2</v>
      </c>
      <c r="B5" t="s">
        <v>39</v>
      </c>
      <c r="C5" t="str">
        <f t="shared" ref="C5:C35" si="0">CONCATENATE(A5,". ",B5)</f>
        <v>2. Nuevo León</v>
      </c>
      <c r="D5" s="51">
        <v>57.353394750755484</v>
      </c>
    </row>
    <row r="6" spans="1:4" x14ac:dyDescent="0.3">
      <c r="A6">
        <v>3</v>
      </c>
      <c r="B6" t="s">
        <v>2576</v>
      </c>
      <c r="C6" t="str">
        <f t="shared" si="0"/>
        <v>3. Coahuila</v>
      </c>
      <c r="D6" s="51">
        <v>55.420406451900838</v>
      </c>
    </row>
    <row r="7" spans="1:4" x14ac:dyDescent="0.3">
      <c r="A7">
        <v>4</v>
      </c>
      <c r="B7" t="s">
        <v>42</v>
      </c>
      <c r="C7" t="str">
        <f t="shared" si="0"/>
        <v>4. Querétaro</v>
      </c>
      <c r="D7" s="51">
        <v>55.00213884763329</v>
      </c>
    </row>
    <row r="8" spans="1:4" x14ac:dyDescent="0.3">
      <c r="A8">
        <v>5</v>
      </c>
      <c r="B8" t="s">
        <v>34</v>
      </c>
      <c r="C8" t="str">
        <f t="shared" si="0"/>
        <v>5. Jalisco</v>
      </c>
      <c r="D8" s="51">
        <v>53.911948297043104</v>
      </c>
    </row>
    <row r="9" spans="1:4" x14ac:dyDescent="0.3">
      <c r="A9">
        <v>6</v>
      </c>
      <c r="B9" t="s">
        <v>14</v>
      </c>
      <c r="C9" t="str">
        <f t="shared" si="0"/>
        <v>6. Aguascalientes</v>
      </c>
      <c r="D9" s="51">
        <v>51.454009934915717</v>
      </c>
    </row>
    <row r="10" spans="1:4" x14ac:dyDescent="0.3">
      <c r="A10">
        <v>7</v>
      </c>
      <c r="B10" t="s">
        <v>2580</v>
      </c>
      <c r="C10" t="str">
        <f t="shared" si="0"/>
        <v>7. BCS</v>
      </c>
      <c r="D10" s="51">
        <v>50.081566465241337</v>
      </c>
    </row>
    <row r="11" spans="1:4" x14ac:dyDescent="0.3">
      <c r="A11">
        <v>8</v>
      </c>
      <c r="B11" t="s">
        <v>45</v>
      </c>
      <c r="C11" t="str">
        <f t="shared" si="0"/>
        <v>8. Sinaloa</v>
      </c>
      <c r="D11" s="51">
        <v>48.002424501333124</v>
      </c>
    </row>
    <row r="12" spans="1:4" x14ac:dyDescent="0.3">
      <c r="A12">
        <v>9</v>
      </c>
      <c r="B12" t="s">
        <v>46</v>
      </c>
      <c r="C12" t="str">
        <f t="shared" si="0"/>
        <v>9. Sonora</v>
      </c>
      <c r="D12" s="51">
        <v>47.70321314570846</v>
      </c>
    </row>
    <row r="13" spans="1:4" x14ac:dyDescent="0.3">
      <c r="A13">
        <v>10</v>
      </c>
      <c r="B13" t="s">
        <v>51</v>
      </c>
      <c r="C13" t="str">
        <f t="shared" si="0"/>
        <v>10. Yucatán</v>
      </c>
      <c r="D13" s="51">
        <v>47.377089804294329</v>
      </c>
    </row>
    <row r="14" spans="1:4" x14ac:dyDescent="0.3">
      <c r="A14">
        <v>11</v>
      </c>
      <c r="B14" t="s">
        <v>48</v>
      </c>
      <c r="C14" t="str">
        <f t="shared" si="0"/>
        <v>11. Tamaulipas</v>
      </c>
      <c r="D14" s="51">
        <v>47.040056737476114</v>
      </c>
    </row>
    <row r="15" spans="1:4" x14ac:dyDescent="0.3">
      <c r="A15">
        <v>12</v>
      </c>
      <c r="B15" t="s">
        <v>28</v>
      </c>
      <c r="C15" t="str">
        <f t="shared" si="0"/>
        <v>12. Chihuahua</v>
      </c>
      <c r="D15" s="51">
        <v>46.995161902349594</v>
      </c>
    </row>
    <row r="16" spans="1:4" x14ac:dyDescent="0.3">
      <c r="A16">
        <v>13</v>
      </c>
      <c r="B16" t="s">
        <v>2579</v>
      </c>
      <c r="C16" t="str">
        <f t="shared" si="0"/>
        <v>13. BC</v>
      </c>
      <c r="D16" s="51">
        <v>46.433258372971316</v>
      </c>
    </row>
    <row r="17" spans="1:4" x14ac:dyDescent="0.3">
      <c r="A17">
        <v>14</v>
      </c>
      <c r="B17" t="s">
        <v>38</v>
      </c>
      <c r="C17" t="str">
        <f t="shared" si="0"/>
        <v>14. Nayarit</v>
      </c>
      <c r="D17" s="51">
        <v>45.459326642474444</v>
      </c>
    </row>
    <row r="18" spans="1:4" x14ac:dyDescent="0.3">
      <c r="A18">
        <v>15</v>
      </c>
      <c r="B18" t="s">
        <v>30</v>
      </c>
      <c r="C18" t="str">
        <f t="shared" si="0"/>
        <v>15. Durango</v>
      </c>
      <c r="D18" s="51">
        <v>44.85406791889379</v>
      </c>
    </row>
    <row r="19" spans="1:4" x14ac:dyDescent="0.3">
      <c r="A19">
        <v>16</v>
      </c>
      <c r="B19" t="s">
        <v>24</v>
      </c>
      <c r="C19" t="str">
        <f t="shared" si="0"/>
        <v>16. Campeche</v>
      </c>
      <c r="D19" s="51">
        <v>44.459054813499641</v>
      </c>
    </row>
    <row r="20" spans="1:4" x14ac:dyDescent="0.3">
      <c r="A20">
        <v>17</v>
      </c>
      <c r="B20" t="s">
        <v>2583</v>
      </c>
      <c r="C20" t="str">
        <f t="shared" si="0"/>
        <v>17. SLP</v>
      </c>
      <c r="D20" s="51">
        <v>44.205271124566934</v>
      </c>
    </row>
    <row r="21" spans="1:4" x14ac:dyDescent="0.3">
      <c r="A21">
        <v>18</v>
      </c>
      <c r="B21" t="s">
        <v>31</v>
      </c>
      <c r="C21" t="str">
        <f t="shared" si="0"/>
        <v>18. Guanajuato</v>
      </c>
      <c r="D21" s="51">
        <v>42.925546605979584</v>
      </c>
    </row>
    <row r="22" spans="1:4" x14ac:dyDescent="0.3">
      <c r="A22">
        <v>19</v>
      </c>
      <c r="B22" t="s">
        <v>2582</v>
      </c>
      <c r="C22" t="str">
        <f t="shared" si="0"/>
        <v>19. QR</v>
      </c>
      <c r="D22" s="51">
        <v>41.596494709238875</v>
      </c>
    </row>
    <row r="23" spans="1:4" x14ac:dyDescent="0.3">
      <c r="A23">
        <v>20</v>
      </c>
      <c r="B23" t="s">
        <v>26</v>
      </c>
      <c r="C23" t="str">
        <f t="shared" si="0"/>
        <v>20. Colima</v>
      </c>
      <c r="D23" s="51">
        <v>41.522942433994793</v>
      </c>
    </row>
    <row r="24" spans="1:4" x14ac:dyDescent="0.3">
      <c r="A24">
        <v>21</v>
      </c>
      <c r="B24" t="s">
        <v>35</v>
      </c>
      <c r="C24" t="str">
        <f t="shared" si="0"/>
        <v>21. México</v>
      </c>
      <c r="D24" s="51">
        <v>40.44489531039477</v>
      </c>
    </row>
    <row r="25" spans="1:4" x14ac:dyDescent="0.3">
      <c r="A25">
        <v>22</v>
      </c>
      <c r="B25" t="s">
        <v>33</v>
      </c>
      <c r="C25" t="str">
        <f t="shared" si="0"/>
        <v>22. Hidalgo</v>
      </c>
      <c r="D25" s="51">
        <v>39.242751243096627</v>
      </c>
    </row>
    <row r="26" spans="1:4" x14ac:dyDescent="0.3">
      <c r="A26">
        <v>23</v>
      </c>
      <c r="B26" t="s">
        <v>47</v>
      </c>
      <c r="C26" t="str">
        <f t="shared" si="0"/>
        <v>23. Tabasco</v>
      </c>
      <c r="D26" s="51">
        <v>37.934469993261111</v>
      </c>
    </row>
    <row r="27" spans="1:4" x14ac:dyDescent="0.3">
      <c r="A27">
        <v>24</v>
      </c>
      <c r="B27" t="s">
        <v>37</v>
      </c>
      <c r="C27" t="str">
        <f t="shared" si="0"/>
        <v>24. Morelos</v>
      </c>
      <c r="D27" s="51">
        <v>37.929645231566333</v>
      </c>
    </row>
    <row r="28" spans="1:4" x14ac:dyDescent="0.3">
      <c r="A28">
        <v>25</v>
      </c>
      <c r="B28" t="s">
        <v>41</v>
      </c>
      <c r="C28" t="str">
        <f t="shared" si="0"/>
        <v>25. Puebla</v>
      </c>
      <c r="D28" s="51">
        <v>37.299004456836421</v>
      </c>
    </row>
    <row r="29" spans="1:4" x14ac:dyDescent="0.3">
      <c r="A29">
        <v>26</v>
      </c>
      <c r="B29" t="s">
        <v>49</v>
      </c>
      <c r="C29" t="str">
        <f t="shared" si="0"/>
        <v>26. Tlaxcala</v>
      </c>
      <c r="D29" s="51">
        <v>36.589781854020544</v>
      </c>
    </row>
    <row r="30" spans="1:4" x14ac:dyDescent="0.3">
      <c r="A30">
        <v>27</v>
      </c>
      <c r="B30" t="s">
        <v>2578</v>
      </c>
      <c r="C30" t="str">
        <f t="shared" si="0"/>
        <v>27. Veracruz</v>
      </c>
      <c r="D30" s="51">
        <v>35.601481540028118</v>
      </c>
    </row>
    <row r="31" spans="1:4" x14ac:dyDescent="0.3">
      <c r="A31">
        <v>28</v>
      </c>
      <c r="B31" t="s">
        <v>52</v>
      </c>
      <c r="C31" t="str">
        <f t="shared" si="0"/>
        <v>28. Zacatecas</v>
      </c>
      <c r="D31" s="51">
        <v>35.333220877560827</v>
      </c>
    </row>
    <row r="32" spans="1:4" x14ac:dyDescent="0.3">
      <c r="A32">
        <v>29</v>
      </c>
      <c r="B32" t="s">
        <v>2577</v>
      </c>
      <c r="C32" t="str">
        <f t="shared" si="0"/>
        <v>29. Michoacán</v>
      </c>
      <c r="D32" s="51">
        <v>34.054579468952625</v>
      </c>
    </row>
    <row r="33" spans="1:4" x14ac:dyDescent="0.3">
      <c r="A33">
        <v>30</v>
      </c>
      <c r="B33" t="s">
        <v>27</v>
      </c>
      <c r="C33" t="str">
        <f t="shared" si="0"/>
        <v>30. Chiapas</v>
      </c>
      <c r="D33" s="51">
        <v>32.432484312678504</v>
      </c>
    </row>
    <row r="34" spans="1:4" x14ac:dyDescent="0.3">
      <c r="A34">
        <v>31</v>
      </c>
      <c r="B34" t="s">
        <v>40</v>
      </c>
      <c r="C34" t="str">
        <f t="shared" si="0"/>
        <v>31. Oaxaca</v>
      </c>
      <c r="D34" s="51">
        <v>31.090265451426887</v>
      </c>
    </row>
    <row r="35" spans="1:4" x14ac:dyDescent="0.3">
      <c r="A35">
        <v>32</v>
      </c>
      <c r="B35" t="s">
        <v>32</v>
      </c>
      <c r="C35" t="str">
        <f t="shared" si="0"/>
        <v>32. Guerrero</v>
      </c>
      <c r="D35" s="51">
        <v>27.50872276062637</v>
      </c>
    </row>
  </sheetData>
  <sortState ref="B4:D35">
    <sortCondition descending="1" ref="D4:D3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6"/>
  <sheetViews>
    <sheetView topLeftCell="A3" workbookViewId="0">
      <selection activeCell="E31" sqref="E31"/>
    </sheetView>
  </sheetViews>
  <sheetFormatPr baseColWidth="10" defaultRowHeight="14.4" x14ac:dyDescent="0.3"/>
  <sheetData>
    <row r="4" spans="2:4" x14ac:dyDescent="0.3">
      <c r="B4" t="s">
        <v>2584</v>
      </c>
      <c r="C4" t="s">
        <v>24</v>
      </c>
      <c r="D4" s="52">
        <v>2195.6594709897608</v>
      </c>
    </row>
    <row r="5" spans="2:4" x14ac:dyDescent="0.3">
      <c r="B5" t="s">
        <v>2585</v>
      </c>
      <c r="C5" t="s">
        <v>47</v>
      </c>
      <c r="D5" s="52">
        <v>949.54279426072344</v>
      </c>
    </row>
    <row r="6" spans="2:4" x14ac:dyDescent="0.3">
      <c r="B6" t="s">
        <v>2586</v>
      </c>
      <c r="C6" t="s">
        <v>2581</v>
      </c>
      <c r="D6" s="52">
        <v>549.20617445584992</v>
      </c>
    </row>
    <row r="7" spans="2:4" x14ac:dyDescent="0.3">
      <c r="B7" t="s">
        <v>2587</v>
      </c>
      <c r="C7" t="s">
        <v>2617</v>
      </c>
      <c r="D7" s="52">
        <v>536.01616784985742</v>
      </c>
    </row>
    <row r="8" spans="2:4" x14ac:dyDescent="0.3">
      <c r="B8" t="s">
        <v>2588</v>
      </c>
      <c r="C8" t="s">
        <v>2576</v>
      </c>
      <c r="D8" s="52">
        <v>453.92356126203941</v>
      </c>
    </row>
    <row r="9" spans="2:4" x14ac:dyDescent="0.3">
      <c r="B9" t="s">
        <v>2589</v>
      </c>
      <c r="C9" t="s">
        <v>42</v>
      </c>
      <c r="D9" s="52">
        <v>425.19329261257104</v>
      </c>
    </row>
    <row r="10" spans="2:4" x14ac:dyDescent="0.3">
      <c r="B10" t="s">
        <v>2590</v>
      </c>
      <c r="C10" t="s">
        <v>33</v>
      </c>
      <c r="D10" s="52">
        <v>415.14693778845287</v>
      </c>
    </row>
    <row r="11" spans="2:4" x14ac:dyDescent="0.3">
      <c r="B11" t="s">
        <v>2591</v>
      </c>
      <c r="C11" t="s">
        <v>2618</v>
      </c>
      <c r="D11" s="52">
        <v>394.74247909546182</v>
      </c>
    </row>
    <row r="12" spans="2:4" x14ac:dyDescent="0.3">
      <c r="B12" t="s">
        <v>2592</v>
      </c>
      <c r="C12" t="s">
        <v>27</v>
      </c>
      <c r="D12" s="52">
        <v>384.05427644644516</v>
      </c>
    </row>
    <row r="13" spans="2:4" x14ac:dyDescent="0.3">
      <c r="B13" t="s">
        <v>2593</v>
      </c>
      <c r="C13" t="s">
        <v>31</v>
      </c>
      <c r="D13" s="52">
        <v>372.79060641279824</v>
      </c>
    </row>
    <row r="14" spans="2:4" x14ac:dyDescent="0.3">
      <c r="B14" t="s">
        <v>2594</v>
      </c>
      <c r="C14" t="s">
        <v>14</v>
      </c>
      <c r="D14" s="52">
        <v>369.33032686662477</v>
      </c>
    </row>
    <row r="15" spans="2:4" x14ac:dyDescent="0.3">
      <c r="B15" t="s">
        <v>2595</v>
      </c>
      <c r="C15" t="s">
        <v>2619</v>
      </c>
      <c r="D15" s="52">
        <v>352.11749340106093</v>
      </c>
    </row>
    <row r="16" spans="2:4" x14ac:dyDescent="0.3">
      <c r="B16" t="s">
        <v>2596</v>
      </c>
      <c r="C16" t="s">
        <v>48</v>
      </c>
      <c r="D16" s="52">
        <v>349.37972732842616</v>
      </c>
    </row>
    <row r="17" spans="2:4" x14ac:dyDescent="0.3">
      <c r="B17" t="s">
        <v>2597</v>
      </c>
      <c r="C17" t="s">
        <v>2578</v>
      </c>
      <c r="D17" s="52">
        <v>348.28279814309138</v>
      </c>
    </row>
    <row r="18" spans="2:4" x14ac:dyDescent="0.3">
      <c r="B18" t="s">
        <v>2598</v>
      </c>
      <c r="C18" t="s">
        <v>2583</v>
      </c>
      <c r="D18" s="52">
        <v>333.31592581918511</v>
      </c>
    </row>
    <row r="19" spans="2:4" x14ac:dyDescent="0.3">
      <c r="B19" t="s">
        <v>2599</v>
      </c>
      <c r="C19" t="s">
        <v>41</v>
      </c>
      <c r="D19" s="52">
        <v>326.54542894817416</v>
      </c>
    </row>
    <row r="20" spans="2:4" x14ac:dyDescent="0.3">
      <c r="B20" t="s">
        <v>2600</v>
      </c>
      <c r="C20" t="s">
        <v>34</v>
      </c>
      <c r="D20" s="52">
        <v>319.74350099303479</v>
      </c>
    </row>
    <row r="21" spans="2:4" x14ac:dyDescent="0.3">
      <c r="B21" t="s">
        <v>2601</v>
      </c>
      <c r="C21" t="s">
        <v>40</v>
      </c>
      <c r="D21" s="52">
        <v>310.39524202601859</v>
      </c>
    </row>
    <row r="22" spans="2:4" x14ac:dyDescent="0.3">
      <c r="B22" t="s">
        <v>2602</v>
      </c>
      <c r="C22" t="s">
        <v>2620</v>
      </c>
      <c r="D22" s="52">
        <v>306.14103981102221</v>
      </c>
    </row>
    <row r="23" spans="2:4" x14ac:dyDescent="0.3">
      <c r="B23" t="s">
        <v>2603</v>
      </c>
      <c r="C23" t="s">
        <v>46</v>
      </c>
      <c r="D23" s="52">
        <v>301.46374784394067</v>
      </c>
    </row>
    <row r="24" spans="2:4" x14ac:dyDescent="0.3">
      <c r="B24" t="s">
        <v>2604</v>
      </c>
      <c r="C24" t="s">
        <v>28</v>
      </c>
      <c r="D24" s="52">
        <v>292.27769485833494</v>
      </c>
    </row>
    <row r="25" spans="2:4" x14ac:dyDescent="0.3">
      <c r="B25" t="s">
        <v>2605</v>
      </c>
      <c r="C25" t="s">
        <v>2579</v>
      </c>
      <c r="D25" s="52">
        <v>285.88612503699454</v>
      </c>
    </row>
    <row r="26" spans="2:4" x14ac:dyDescent="0.3">
      <c r="B26" t="s">
        <v>2606</v>
      </c>
      <c r="C26" t="s">
        <v>49</v>
      </c>
      <c r="D26" s="52">
        <v>277.72860136951232</v>
      </c>
    </row>
    <row r="27" spans="2:4" x14ac:dyDescent="0.3">
      <c r="B27" t="s">
        <v>2607</v>
      </c>
      <c r="C27" t="s">
        <v>30</v>
      </c>
      <c r="D27" s="52">
        <v>257.04512191180612</v>
      </c>
    </row>
    <row r="28" spans="2:4" x14ac:dyDescent="0.3">
      <c r="B28" t="s">
        <v>2608</v>
      </c>
      <c r="C28" t="s">
        <v>2582</v>
      </c>
      <c r="D28" s="52">
        <v>256.37844240039897</v>
      </c>
    </row>
    <row r="29" spans="2:4" x14ac:dyDescent="0.3">
      <c r="B29" t="s">
        <v>2609</v>
      </c>
      <c r="C29" t="s">
        <v>26</v>
      </c>
      <c r="D29" s="52">
        <v>245.96545646810011</v>
      </c>
    </row>
    <row r="30" spans="2:4" x14ac:dyDescent="0.3">
      <c r="B30" t="s">
        <v>2610</v>
      </c>
      <c r="C30" t="s">
        <v>2580</v>
      </c>
      <c r="D30" s="52">
        <v>229.98271599583623</v>
      </c>
    </row>
    <row r="31" spans="2:4" x14ac:dyDescent="0.3">
      <c r="B31" t="s">
        <v>2611</v>
      </c>
      <c r="C31" t="s">
        <v>52</v>
      </c>
      <c r="D31" s="52">
        <v>226.89839891175467</v>
      </c>
    </row>
    <row r="32" spans="2:4" x14ac:dyDescent="0.3">
      <c r="B32" t="s">
        <v>2612</v>
      </c>
      <c r="C32" t="s">
        <v>45</v>
      </c>
      <c r="D32" s="52">
        <v>206.79719442883692</v>
      </c>
    </row>
    <row r="33" spans="2:4" x14ac:dyDescent="0.3">
      <c r="B33" t="s">
        <v>2613</v>
      </c>
      <c r="C33" t="s">
        <v>51</v>
      </c>
      <c r="D33" s="52">
        <v>206.24975469269685</v>
      </c>
    </row>
    <row r="34" spans="2:4" x14ac:dyDescent="0.3">
      <c r="B34" t="s">
        <v>2614</v>
      </c>
      <c r="C34" t="s">
        <v>2577</v>
      </c>
      <c r="D34" s="52">
        <v>206.06317736735602</v>
      </c>
    </row>
    <row r="35" spans="2:4" x14ac:dyDescent="0.3">
      <c r="B35" t="s">
        <v>2615</v>
      </c>
      <c r="C35" t="s">
        <v>38</v>
      </c>
      <c r="D35" s="52">
        <v>160.79045761743049</v>
      </c>
    </row>
    <row r="36" spans="2:4" x14ac:dyDescent="0.3">
      <c r="B36" t="s">
        <v>2616</v>
      </c>
      <c r="C36" t="s">
        <v>32</v>
      </c>
      <c r="D36" s="52">
        <v>133.32899394732536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PIB</vt:lpstr>
      <vt:lpstr>apoyo1</vt:lpstr>
      <vt:lpstr>graficas</vt:lpstr>
      <vt:lpstr>data</vt:lpstr>
      <vt:lpstr>cat</vt:lpstr>
      <vt:lpstr>Hoja1</vt:lpstr>
      <vt:lpstr>Hoja2</vt:lpstr>
      <vt:lpstr>Hoja3</vt:lpstr>
      <vt:lpstr>anio</vt:lpstr>
      <vt:lpstr>PIB!Área_de_impresión</vt:lpstr>
      <vt:lpstr>data</vt:lpstr>
      <vt:lpstr>estados</vt:lpstr>
      <vt:lpstr>match</vt:lpstr>
      <vt:lpstr>pesos</vt:lpstr>
      <vt:lpstr>rank</vt:lpstr>
      <vt:lpstr>PIB!Títulos_a_imprimir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Caleb Benjamín Monroy González</cp:lastModifiedBy>
  <cp:lastPrinted>2023-04-04T15:52:54Z</cp:lastPrinted>
  <dcterms:created xsi:type="dcterms:W3CDTF">2023-03-30T19:20:25Z</dcterms:created>
  <dcterms:modified xsi:type="dcterms:W3CDTF">2023-06-26T22:41:29Z</dcterms:modified>
</cp:coreProperties>
</file>