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elas\Downloads\"/>
    </mc:Choice>
  </mc:AlternateContent>
  <xr:revisionPtr revIDLastSave="0" documentId="13_ncr:1_{F8E38D48-B680-434C-B21F-A21DD6D8ED8B}" xr6:coauthVersionLast="47" xr6:coauthVersionMax="47" xr10:uidLastSave="{00000000-0000-0000-0000-000000000000}"/>
  <bookViews>
    <workbookView xWindow="-110" yWindow="-110" windowWidth="19420" windowHeight="10300" firstSheet="1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0" hidden="1">'Formato descripción HU'!$B$5:$O$9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E13" i="2" l="1"/>
  <c r="L22" i="2"/>
  <c r="E22" i="2"/>
  <c r="E19" i="2"/>
  <c r="M15" i="2"/>
  <c r="H15" i="2"/>
  <c r="D15" i="2"/>
  <c r="H13" i="2"/>
  <c r="C13" i="2"/>
  <c r="H10" i="2"/>
  <c r="E10" i="2"/>
</calcChain>
</file>

<file path=xl/sharedStrings.xml><?xml version="1.0" encoding="utf-8"?>
<sst xmlns="http://schemas.openxmlformats.org/spreadsheetml/2006/main" count="73" uniqueCount="56">
  <si>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</si>
  <si>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</si>
  <si>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</si>
  <si>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</si>
  <si>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</si>
  <si>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</si>
  <si>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</si>
  <si>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</si>
  <si>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</si>
  <si>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</si>
  <si>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</si>
  <si>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</si>
  <si>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</si>
  <si>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</si>
  <si>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</si>
  <si>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</si>
  <si>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deberá registrar la salida de uno o varios productos del stock</t>
  </si>
  <si>
    <t>Saber el registro de la salida de productos.</t>
  </si>
  <si>
    <t>Verificar que el producto a salir exista en el stock.</t>
  </si>
  <si>
    <t>Administrador</t>
  </si>
  <si>
    <t>Tendrán que ingresar los datos del producto despachado en los campos correspondientes.</t>
  </si>
  <si>
    <t>Alex Velástegui</t>
  </si>
  <si>
    <t>Alta</t>
  </si>
  <si>
    <t>No iniciado</t>
  </si>
  <si>
    <t>Verificando el registro de todas las salidas de productos.</t>
  </si>
  <si>
    <t>Registrar salida de productos</t>
  </si>
  <si>
    <t>REQ002</t>
  </si>
  <si>
    <t>El sistema deberá mostrar el registro del despacho de los productos.</t>
  </si>
  <si>
    <t>Saber que productos han sido despachados del emprendimiento.</t>
  </si>
  <si>
    <t>Permitirá obtener o visualizar los productos despachados registrados siempre y cuando deseen realizarlo.</t>
  </si>
  <si>
    <t>Para poder obtener la salida de los productos, previamente se habrá registrado el despacho de dichos productos, la cual servirá para futuras decisiones.</t>
  </si>
  <si>
    <t>Mostrando la lista correspondiente de la salida de productos.</t>
  </si>
  <si>
    <t>Enlistar salida de productos</t>
  </si>
  <si>
    <t>REQ003</t>
  </si>
  <si>
    <t>El sistema deberá permitir a los usuarios modificar la información de los emprendimientos.</t>
  </si>
  <si>
    <t>Modificar la información del producto con una nueva.</t>
  </si>
  <si>
    <t>Permitirá editar los atributos  del  registro de salida de producto, siempre y cuando ellos lo requieran.</t>
  </si>
  <si>
    <t>Seleccionan el producto que se modificará y proporcionarán la nueva información al sistema para poder actualizar la información de dicho registro.</t>
  </si>
  <si>
    <t>Verifcar la modificacion de la salida de los productos  y darle nueva informacion.</t>
  </si>
  <si>
    <t>Editar salida de productos</t>
  </si>
  <si>
    <t>REQ004</t>
  </si>
  <si>
    <t>El sistema deberá permitir a los usuarios el poder eliminar un registro de salida de productos.</t>
  </si>
  <si>
    <t>Eliminar el registro de salida de productos.</t>
  </si>
  <si>
    <t>El sistema permitirá eliminar un registro de salida de productos, siempre y cuando ellos lo deseen.</t>
  </si>
  <si>
    <t>Se seleccionará el código del  producto despachado y se cargarán todos los atributos del producto despachado.</t>
  </si>
  <si>
    <t>Eliminando la salida de los productos para saber que la acción se este realizando.</t>
  </si>
  <si>
    <t>Eliminar salida de productos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</si>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</sst>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u/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1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23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75"/>
  <sheetViews>
    <sheetView showGridLines="0" tabSelected="1" topLeftCell="F9" workbookViewId="0">
      <selection activeCell="G8" sqref="G8"/>
    </sheetView>
  </sheetViews>
  <sheetFormatPr baseColWidth="10" defaultColWidth="12.58203125" defaultRowHeight="15" customHeight="1" x14ac:dyDescent="0.3"/>
  <cols>
    <col min="1" max="1" width="4.58203125" customWidth="1"/>
    <col min="2" max="2" width="6.58203125" customWidth="1"/>
    <col min="3" max="5" width="20.58203125" customWidth="1"/>
    <col min="6" max="6" width="13.0820312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2:15" ht="14.5" x14ac:dyDescent="0.35">
      <c r="I1" s="1"/>
      <c r="J1" s="1"/>
      <c r="K1" s="2"/>
      <c r="L1" s="3"/>
    </row>
    <row r="2" spans="2:15" ht="14.5" x14ac:dyDescent="0.35">
      <c r="I2" s="1"/>
      <c r="J2" s="1"/>
      <c r="K2" s="2"/>
      <c r="L2" s="3"/>
    </row>
    <row r="3" spans="2:15" ht="45" customHeight="1" x14ac:dyDescent="0.3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ht="14.5" x14ac:dyDescent="0.35">
      <c r="H4" s="4"/>
      <c r="I4" s="1"/>
      <c r="J4" s="1"/>
      <c r="K4" s="2"/>
      <c r="L4" s="3"/>
    </row>
    <row r="5" spans="2:15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67.5" customHeight="1" x14ac:dyDescent="0.3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9">
        <v>6</v>
      </c>
      <c r="J6" s="10">
        <v>44926</v>
      </c>
      <c r="K6" s="9" t="s">
        <v>22</v>
      </c>
      <c r="L6" s="9" t="s">
        <v>23</v>
      </c>
      <c r="M6" s="8" t="s">
        <v>24</v>
      </c>
      <c r="N6" s="8"/>
      <c r="O6" s="8" t="s">
        <v>25</v>
      </c>
    </row>
    <row r="7" spans="2:15" ht="107.25" customHeight="1" x14ac:dyDescent="0.3">
      <c r="B7" s="7" t="s">
        <v>26</v>
      </c>
      <c r="C7" s="8" t="s">
        <v>27</v>
      </c>
      <c r="D7" s="8" t="s">
        <v>28</v>
      </c>
      <c r="E7" s="8" t="s">
        <v>29</v>
      </c>
      <c r="F7" s="8" t="s">
        <v>19</v>
      </c>
      <c r="G7" s="8" t="s">
        <v>30</v>
      </c>
      <c r="H7" s="8" t="s">
        <v>21</v>
      </c>
      <c r="I7" s="9">
        <v>4</v>
      </c>
      <c r="J7" s="10">
        <v>44927</v>
      </c>
      <c r="K7" s="9" t="s">
        <v>22</v>
      </c>
      <c r="L7" s="9" t="s">
        <v>23</v>
      </c>
      <c r="M7" s="8" t="s">
        <v>31</v>
      </c>
      <c r="N7" s="8"/>
      <c r="O7" s="8" t="s">
        <v>32</v>
      </c>
    </row>
    <row r="8" spans="2:15" ht="114" customHeight="1" x14ac:dyDescent="0.3">
      <c r="B8" s="7" t="s">
        <v>33</v>
      </c>
      <c r="C8" s="8" t="s">
        <v>34</v>
      </c>
      <c r="D8" s="8" t="s">
        <v>35</v>
      </c>
      <c r="E8" s="8" t="s">
        <v>36</v>
      </c>
      <c r="F8" s="8" t="s">
        <v>19</v>
      </c>
      <c r="G8" s="8" t="s">
        <v>37</v>
      </c>
      <c r="H8" s="8" t="s">
        <v>21</v>
      </c>
      <c r="I8" s="9">
        <v>6</v>
      </c>
      <c r="J8" s="10">
        <v>44928</v>
      </c>
      <c r="K8" s="9" t="s">
        <v>22</v>
      </c>
      <c r="L8" s="9" t="s">
        <v>23</v>
      </c>
      <c r="M8" s="8" t="s">
        <v>38</v>
      </c>
      <c r="N8" s="8"/>
      <c r="O8" s="8" t="s">
        <v>39</v>
      </c>
    </row>
    <row r="9" spans="2:15" ht="93.75" customHeight="1" x14ac:dyDescent="0.3">
      <c r="B9" s="7" t="s">
        <v>40</v>
      </c>
      <c r="C9" s="8" t="s">
        <v>41</v>
      </c>
      <c r="D9" s="8" t="s">
        <v>42</v>
      </c>
      <c r="E9" s="8" t="s">
        <v>43</v>
      </c>
      <c r="F9" s="8" t="s">
        <v>19</v>
      </c>
      <c r="G9" s="8" t="s">
        <v>44</v>
      </c>
      <c r="H9" s="8" t="s">
        <v>21</v>
      </c>
      <c r="I9" s="9">
        <v>4</v>
      </c>
      <c r="J9" s="10">
        <v>44929</v>
      </c>
      <c r="K9" s="9" t="s">
        <v>22</v>
      </c>
      <c r="L9" s="9" t="s">
        <v>23</v>
      </c>
      <c r="M9" s="8" t="s">
        <v>45</v>
      </c>
      <c r="N9" s="8"/>
      <c r="O9" s="8" t="s">
        <v>46</v>
      </c>
    </row>
    <row r="10" spans="2:15" ht="15.75" customHeight="1" x14ac:dyDescent="0.35">
      <c r="I10" s="1"/>
      <c r="J10" s="1"/>
      <c r="K10" s="2"/>
      <c r="L10" s="3"/>
    </row>
    <row r="11" spans="2:15" ht="15.75" customHeight="1" x14ac:dyDescent="0.35">
      <c r="I11" s="1"/>
      <c r="J11" s="1"/>
      <c r="K11" s="2"/>
      <c r="L11" s="3"/>
    </row>
    <row r="12" spans="2:15" ht="15.75" customHeight="1" x14ac:dyDescent="0.35">
      <c r="I12" s="1"/>
      <c r="J12" s="1"/>
      <c r="K12" s="2"/>
      <c r="L12" s="3"/>
    </row>
    <row r="13" spans="2:15" ht="15.75" customHeight="1" x14ac:dyDescent="0.35">
      <c r="I13" s="1"/>
      <c r="J13" s="1"/>
      <c r="K13" s="2"/>
      <c r="L13" s="3"/>
    </row>
    <row r="14" spans="2:15" ht="15.75" customHeight="1" x14ac:dyDescent="0.35">
      <c r="I14" s="1"/>
      <c r="J14" s="1"/>
      <c r="K14" s="2"/>
      <c r="L14" s="3"/>
    </row>
    <row r="15" spans="2:15" ht="15.75" customHeight="1" x14ac:dyDescent="0.35">
      <c r="I15" s="1"/>
      <c r="J15" s="1"/>
      <c r="K15" s="2"/>
      <c r="L15" s="3"/>
    </row>
    <row r="16" spans="2:15" ht="15.75" customHeight="1" x14ac:dyDescent="0.35">
      <c r="I16" s="1"/>
      <c r="J16" s="1"/>
      <c r="K16" s="2"/>
      <c r="L16" s="3"/>
    </row>
    <row r="17" spans="9:12" ht="15.75" customHeight="1" x14ac:dyDescent="0.35">
      <c r="I17" s="1"/>
      <c r="J17" s="1"/>
      <c r="K17" s="2"/>
      <c r="L17" s="3"/>
    </row>
    <row r="18" spans="9:12" ht="15.75" customHeight="1" x14ac:dyDescent="0.35">
      <c r="I18" s="1"/>
      <c r="J18" s="1"/>
      <c r="K18" s="2"/>
      <c r="L18" s="3"/>
    </row>
    <row r="19" spans="9:12" ht="15.75" customHeight="1" x14ac:dyDescent="0.35">
      <c r="I19" s="1"/>
      <c r="J19" s="1"/>
      <c r="K19" s="2"/>
      <c r="L19" s="3"/>
    </row>
    <row r="20" spans="9:12" ht="15.75" customHeight="1" x14ac:dyDescent="0.35">
      <c r="I20" s="1"/>
      <c r="J20" s="1"/>
      <c r="K20" s="2"/>
      <c r="L20" s="3"/>
    </row>
    <row r="21" spans="9:12" ht="15.75" customHeight="1" x14ac:dyDescent="0.35">
      <c r="I21" s="1"/>
      <c r="J21" s="1"/>
      <c r="K21" s="2"/>
      <c r="L21" s="3"/>
    </row>
    <row r="22" spans="9:12" ht="15.75" customHeight="1" x14ac:dyDescent="0.35">
      <c r="I22" s="1"/>
      <c r="J22" s="1"/>
      <c r="K22" s="2"/>
      <c r="L22" s="3"/>
    </row>
    <row r="23" spans="9:12" ht="15.75" customHeight="1" x14ac:dyDescent="0.35">
      <c r="I23" s="1"/>
      <c r="J23" s="1"/>
      <c r="K23" s="2"/>
      <c r="L23" s="3"/>
    </row>
    <row r="24" spans="9:12" ht="15.75" customHeight="1" x14ac:dyDescent="0.35">
      <c r="I24" s="1"/>
      <c r="J24" s="1"/>
      <c r="K24" s="2"/>
      <c r="L24" s="3"/>
    </row>
    <row r="25" spans="9:12" ht="15.75" customHeight="1" x14ac:dyDescent="0.35">
      <c r="I25" s="1"/>
      <c r="J25" s="1"/>
      <c r="K25" s="2"/>
      <c r="L25" s="3"/>
    </row>
    <row r="26" spans="9:12" ht="15.75" customHeight="1" x14ac:dyDescent="0.35">
      <c r="I26" s="1"/>
      <c r="J26" s="1"/>
      <c r="K26" s="2"/>
      <c r="L26" s="3"/>
    </row>
    <row r="27" spans="9:12" ht="15.75" customHeight="1" x14ac:dyDescent="0.35">
      <c r="I27" s="1"/>
      <c r="J27" s="1"/>
      <c r="K27" s="2"/>
      <c r="L27" s="3"/>
    </row>
    <row r="28" spans="9:12" ht="15.75" customHeight="1" x14ac:dyDescent="0.35">
      <c r="I28" s="1"/>
      <c r="J28" s="1"/>
      <c r="K28" s="2"/>
      <c r="L28" s="3"/>
    </row>
    <row r="29" spans="9:12" ht="15.75" customHeight="1" x14ac:dyDescent="0.35">
      <c r="I29" s="1"/>
      <c r="J29" s="1"/>
      <c r="K29" s="2"/>
      <c r="L29" s="3"/>
    </row>
    <row r="30" spans="9:12" ht="15.75" customHeight="1" x14ac:dyDescent="0.35">
      <c r="I30" s="1"/>
      <c r="J30" s="1"/>
      <c r="K30" s="2"/>
      <c r="L30" s="3"/>
    </row>
    <row r="31" spans="9:12" ht="15.75" customHeight="1" x14ac:dyDescent="0.35">
      <c r="I31" s="1"/>
      <c r="J31" s="1"/>
      <c r="K31" s="2"/>
      <c r="L31" s="3"/>
    </row>
    <row r="32" spans="9:12" ht="15.75" customHeight="1" x14ac:dyDescent="0.35">
      <c r="I32" s="1"/>
      <c r="J32" s="1"/>
      <c r="K32" s="2"/>
      <c r="L32" s="3"/>
    </row>
    <row r="33" spans="9:12" ht="15.75" customHeight="1" x14ac:dyDescent="0.35">
      <c r="I33" s="1"/>
      <c r="J33" s="1"/>
      <c r="K33" s="2"/>
      <c r="L33" s="3"/>
    </row>
    <row r="34" spans="9:12" ht="15.75" customHeight="1" x14ac:dyDescent="0.35">
      <c r="I34" s="1"/>
      <c r="J34" s="1"/>
      <c r="K34" s="2"/>
      <c r="L34" s="3"/>
    </row>
    <row r="35" spans="9:12" ht="15.75" customHeight="1" x14ac:dyDescent="0.35">
      <c r="I35" s="1"/>
      <c r="J35" s="1"/>
      <c r="K35" s="2"/>
      <c r="L35" s="3"/>
    </row>
    <row r="36" spans="9:12" ht="15.75" customHeight="1" x14ac:dyDescent="0.35">
      <c r="I36" s="1"/>
      <c r="J36" s="1"/>
      <c r="K36" s="2"/>
      <c r="L36" s="3"/>
    </row>
    <row r="37" spans="9:12" ht="15.75" customHeight="1" x14ac:dyDescent="0.35">
      <c r="I37" s="1"/>
      <c r="J37" s="1"/>
      <c r="K37" s="2"/>
      <c r="L37" s="3"/>
    </row>
    <row r="38" spans="9:12" ht="15.75" customHeight="1" x14ac:dyDescent="0.35">
      <c r="I38" s="1"/>
      <c r="J38" s="1"/>
      <c r="K38" s="2"/>
      <c r="L38" s="3"/>
    </row>
    <row r="39" spans="9:12" ht="15.75" customHeight="1" x14ac:dyDescent="0.35">
      <c r="I39" s="1"/>
      <c r="J39" s="1"/>
      <c r="K39" s="2"/>
      <c r="L39" s="3"/>
    </row>
    <row r="40" spans="9:12" ht="15.75" customHeight="1" x14ac:dyDescent="0.35">
      <c r="I40" s="1"/>
      <c r="J40" s="1"/>
      <c r="K40" s="2"/>
      <c r="L40" s="3"/>
    </row>
    <row r="41" spans="9:12" ht="15.75" customHeight="1" x14ac:dyDescent="0.35">
      <c r="I41" s="1"/>
      <c r="J41" s="1"/>
      <c r="K41" s="2"/>
      <c r="L41" s="3"/>
    </row>
    <row r="42" spans="9:12" ht="15.75" customHeight="1" x14ac:dyDescent="0.35">
      <c r="I42" s="1"/>
      <c r="J42" s="1"/>
      <c r="K42" s="2"/>
      <c r="L42" s="3"/>
    </row>
    <row r="43" spans="9:12" ht="15.75" customHeight="1" x14ac:dyDescent="0.35">
      <c r="I43" s="1"/>
      <c r="J43" s="1"/>
      <c r="K43" s="2"/>
      <c r="L43" s="3"/>
    </row>
    <row r="44" spans="9:12" ht="15.75" customHeight="1" x14ac:dyDescent="0.35">
      <c r="I44" s="1"/>
      <c r="J44" s="1"/>
      <c r="K44" s="2"/>
      <c r="L44" s="3"/>
    </row>
    <row r="45" spans="9:12" ht="15.75" customHeight="1" x14ac:dyDescent="0.35">
      <c r="I45" s="1"/>
      <c r="J45" s="1"/>
      <c r="K45" s="2"/>
      <c r="L45" s="3"/>
    </row>
    <row r="46" spans="9:12" ht="15.75" customHeight="1" x14ac:dyDescent="0.35">
      <c r="I46" s="1"/>
      <c r="J46" s="1"/>
      <c r="K46" s="2"/>
      <c r="L46" s="3"/>
    </row>
    <row r="47" spans="9:12" ht="15.75" customHeight="1" x14ac:dyDescent="0.35">
      <c r="I47" s="1"/>
      <c r="J47" s="1"/>
      <c r="K47" s="2"/>
      <c r="L47" s="3"/>
    </row>
    <row r="48" spans="9:12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">
      <c r="I974" s="3"/>
      <c r="J974" s="3"/>
      <c r="K974" s="11"/>
      <c r="L974" s="3"/>
    </row>
    <row r="975" spans="9:12" ht="15.75" customHeight="1" x14ac:dyDescent="0.3">
      <c r="I975" s="3"/>
      <c r="J975" s="3"/>
      <c r="K975" s="11"/>
      <c r="L975" s="3"/>
    </row>
  </sheetData>
  <mergeCells count="1">
    <mergeCell ref="B3:O3"/>
  </mergeCells>
  <dataValidations count="1">
    <dataValidation type="list" allowBlank="1" showErrorMessage="1" sqref="K6:L9" xr:uid="{00000000-0002-0000-0000-000000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Q1020"/>
  <sheetViews>
    <sheetView showGridLines="0" workbookViewId="0">
      <selection activeCell="S22" sqref="S22"/>
    </sheetView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2" width="10.58203125" customWidth="1"/>
    <col min="13" max="13" width="11.83203125" customWidth="1"/>
    <col min="14" max="15" width="10.58203125" customWidth="1"/>
    <col min="16" max="16" width="2.58203125" customWidth="1"/>
    <col min="17" max="26" width="9.33203125" customWidth="1"/>
  </cols>
  <sheetData>
    <row r="2" spans="2:17" ht="15" hidden="1" customHeight="1" x14ac:dyDescent="0.3"/>
    <row r="3" spans="2:17" ht="15" hidden="1" customHeight="1" x14ac:dyDescent="0.3"/>
    <row r="4" spans="2:17" ht="14.5" hidden="1" x14ac:dyDescent="0.35">
      <c r="C4" s="12"/>
      <c r="D4" s="12"/>
      <c r="E4" s="12"/>
      <c r="F4" s="4"/>
    </row>
    <row r="5" spans="2:17" ht="14.5" hidden="1" x14ac:dyDescent="0.35">
      <c r="C5" s="12"/>
      <c r="D5" s="12"/>
      <c r="E5" s="12"/>
      <c r="F5" s="4"/>
    </row>
    <row r="6" spans="2:17" ht="39.75" customHeight="1" x14ac:dyDescent="0.3">
      <c r="B6" s="48" t="s">
        <v>47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7" ht="9.75" customHeight="1" x14ac:dyDescent="0.3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7" ht="9.75" customHeight="1" x14ac:dyDescent="0.35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7" ht="30" customHeight="1" x14ac:dyDescent="0.3">
      <c r="B9" s="30"/>
      <c r="C9" s="14" t="s">
        <v>1</v>
      </c>
      <c r="D9" s="15"/>
      <c r="E9" s="51" t="s">
        <v>48</v>
      </c>
      <c r="F9" s="50"/>
      <c r="G9" s="15"/>
      <c r="H9" s="51" t="s">
        <v>11</v>
      </c>
      <c r="I9" s="50"/>
      <c r="J9" s="16"/>
      <c r="K9" s="16"/>
      <c r="L9" s="16"/>
      <c r="M9" s="16"/>
      <c r="N9" s="16"/>
      <c r="O9" s="16"/>
      <c r="P9" s="31"/>
    </row>
    <row r="10" spans="2:17" ht="30" customHeight="1" x14ac:dyDescent="0.3">
      <c r="B10" s="30"/>
      <c r="C10" s="17" t="s">
        <v>40</v>
      </c>
      <c r="D10" s="18"/>
      <c r="E10" s="52" t="str">
        <f>VLOOKUP(C10,'Formato descripción HU'!B6:O9,5,0)</f>
        <v>Administrador</v>
      </c>
      <c r="F10" s="50"/>
      <c r="G10" s="19"/>
      <c r="H10" s="52" t="str">
        <f>VLOOKUP(C10,'Formato descripción HU'!B6:O9,11,0)</f>
        <v>No iniciado</v>
      </c>
      <c r="I10" s="50"/>
      <c r="J10" s="19"/>
      <c r="K10" s="16"/>
      <c r="L10" s="16"/>
      <c r="M10" s="16"/>
      <c r="N10" s="16"/>
      <c r="O10" s="16"/>
      <c r="P10" s="31"/>
    </row>
    <row r="11" spans="2:17" ht="9.75" customHeight="1" x14ac:dyDescent="0.3">
      <c r="B11" s="30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1"/>
    </row>
    <row r="12" spans="2:17" ht="30" customHeight="1" x14ac:dyDescent="0.3">
      <c r="B12" s="30"/>
      <c r="C12" s="14" t="s">
        <v>49</v>
      </c>
      <c r="D12" s="18"/>
      <c r="E12" s="51" t="s">
        <v>10</v>
      </c>
      <c r="F12" s="50"/>
      <c r="G12" s="19"/>
      <c r="H12" s="51" t="s">
        <v>50</v>
      </c>
      <c r="I12" s="50"/>
      <c r="J12" s="19"/>
      <c r="K12" s="21"/>
      <c r="L12" s="21"/>
      <c r="M12" s="16"/>
      <c r="N12" s="21"/>
      <c r="O12" s="21"/>
      <c r="P12" s="31"/>
    </row>
    <row r="13" spans="2:17" ht="30" customHeight="1" x14ac:dyDescent="0.3">
      <c r="B13" s="30"/>
      <c r="C13" s="17">
        <f>VLOOKUP('Historia de Usuario'!C10,'Formato descripción HU'!B6:O9,8,0)</f>
        <v>4</v>
      </c>
      <c r="D13" s="18"/>
      <c r="E13" s="52" t="str">
        <f>VLOOKUP(C10,'Formato descripción HU'!B6:O9,10,0)</f>
        <v>Alta</v>
      </c>
      <c r="F13" s="50"/>
      <c r="G13" s="19"/>
      <c r="H13" s="52" t="str">
        <f>VLOOKUP(C10,'Formato descripción HU'!B6:O9,7,0)</f>
        <v>Alex Velástegui</v>
      </c>
      <c r="I13" s="50"/>
      <c r="J13" s="19"/>
      <c r="K13" s="21"/>
      <c r="L13" s="21"/>
      <c r="M13" s="16"/>
      <c r="N13" s="21"/>
      <c r="O13" s="21"/>
      <c r="P13" s="31"/>
    </row>
    <row r="14" spans="2:17" ht="9.75" customHeight="1" x14ac:dyDescent="0.3">
      <c r="B14" s="30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1"/>
    </row>
    <row r="15" spans="2:17" ht="19.5" customHeight="1" x14ac:dyDescent="0.3">
      <c r="B15" s="30"/>
      <c r="C15" s="35" t="s">
        <v>51</v>
      </c>
      <c r="D15" s="53" t="str">
        <f>VLOOKUP(C10,'Formato descripción HU'!B6:O9,3,0)</f>
        <v>Eliminar el registro de salida de productos.</v>
      </c>
      <c r="E15" s="39"/>
      <c r="F15" s="16"/>
      <c r="G15" s="35" t="s">
        <v>52</v>
      </c>
      <c r="H15" s="53" t="str">
        <f>VLOOKUP(C10,'Formato descripción HU'!B6:O9,4,0)</f>
        <v>El sistema permitirá eliminar un registro de salida de productos, siempre y cuando ellos lo deseen.</v>
      </c>
      <c r="I15" s="46"/>
      <c r="J15" s="39"/>
      <c r="K15" s="16"/>
      <c r="L15" s="35" t="s">
        <v>53</v>
      </c>
      <c r="M15" s="53" t="str">
        <f>VLOOKUP(C10,'Formato descripción HU'!B6:O9,6,0)</f>
        <v>Se seleccionará el código del  producto despachado y se cargarán todos los atributos del producto despachado.</v>
      </c>
      <c r="N15" s="54"/>
      <c r="O15" s="55"/>
      <c r="P15" s="31"/>
    </row>
    <row r="16" spans="2:17" ht="19.5" customHeight="1" x14ac:dyDescent="0.3">
      <c r="B16" s="30"/>
      <c r="C16" s="36"/>
      <c r="D16" s="43"/>
      <c r="E16" s="44"/>
      <c r="F16" s="16"/>
      <c r="G16" s="36"/>
      <c r="H16" s="43"/>
      <c r="I16" s="34"/>
      <c r="J16" s="44"/>
      <c r="K16" s="16"/>
      <c r="L16" s="36"/>
      <c r="M16" s="56"/>
      <c r="N16" s="57"/>
      <c r="O16" s="58"/>
      <c r="P16" s="31"/>
      <c r="Q16" s="32"/>
    </row>
    <row r="17" spans="2:16" ht="19.5" customHeight="1" x14ac:dyDescent="0.3">
      <c r="B17" s="30"/>
      <c r="C17" s="37"/>
      <c r="D17" s="40"/>
      <c r="E17" s="41"/>
      <c r="F17" s="16"/>
      <c r="G17" s="37"/>
      <c r="H17" s="40"/>
      <c r="I17" s="47"/>
      <c r="J17" s="41"/>
      <c r="K17" s="16"/>
      <c r="L17" s="37"/>
      <c r="M17" s="59"/>
      <c r="N17" s="60"/>
      <c r="O17" s="61"/>
      <c r="P17" s="31"/>
    </row>
    <row r="18" spans="2:16" ht="9.75" customHeight="1" x14ac:dyDescent="0.3">
      <c r="B18" s="30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1"/>
    </row>
    <row r="19" spans="2:16" ht="19.5" customHeight="1" x14ac:dyDescent="0.3">
      <c r="B19" s="30"/>
      <c r="C19" s="38" t="s">
        <v>54</v>
      </c>
      <c r="D19" s="39"/>
      <c r="E19" s="62" t="str">
        <f>VLOOKUP(C10,'Formato descripción HU'!B6:O9,14,0)</f>
        <v>Eliminar salida de productos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31"/>
    </row>
    <row r="20" spans="2:16" ht="19.5" customHeight="1" x14ac:dyDescent="0.3">
      <c r="B20" s="30"/>
      <c r="C20" s="40"/>
      <c r="D20" s="41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31"/>
    </row>
    <row r="21" spans="2:16" ht="9.75" customHeight="1" x14ac:dyDescent="0.3"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1"/>
    </row>
    <row r="22" spans="2:16" ht="19.5" customHeight="1" x14ac:dyDescent="0.3">
      <c r="B22" s="30"/>
      <c r="C22" s="42" t="s">
        <v>55</v>
      </c>
      <c r="D22" s="39"/>
      <c r="E22" s="45" t="str">
        <f>VLOOKUP(C10,'Formato descripción HU'!B6:O9,12,0)</f>
        <v>Eliminando la salida de los productos para saber que la acción se este realizando.</v>
      </c>
      <c r="F22" s="46"/>
      <c r="G22" s="46"/>
      <c r="H22" s="39"/>
      <c r="I22" s="16"/>
      <c r="J22" s="42" t="s">
        <v>13</v>
      </c>
      <c r="K22" s="39"/>
      <c r="L22" s="45">
        <f>VLOOKUP(C10,'Formato descripción HU'!B6:O9,13,0)</f>
        <v>0</v>
      </c>
      <c r="M22" s="46"/>
      <c r="N22" s="46"/>
      <c r="O22" s="39"/>
      <c r="P22" s="31"/>
    </row>
    <row r="23" spans="2:16" ht="19.5" customHeight="1" x14ac:dyDescent="0.3">
      <c r="B23" s="30"/>
      <c r="C23" s="43"/>
      <c r="D23" s="44"/>
      <c r="E23" s="43"/>
      <c r="F23" s="34"/>
      <c r="G23" s="34"/>
      <c r="H23" s="44"/>
      <c r="I23" s="16"/>
      <c r="J23" s="43"/>
      <c r="K23" s="44"/>
      <c r="L23" s="43"/>
      <c r="M23" s="34"/>
      <c r="N23" s="34"/>
      <c r="O23" s="44"/>
      <c r="P23" s="31"/>
    </row>
    <row r="24" spans="2:16" ht="19.5" customHeight="1" x14ac:dyDescent="0.3">
      <c r="B24" s="30"/>
      <c r="C24" s="40"/>
      <c r="D24" s="41"/>
      <c r="E24" s="40"/>
      <c r="F24" s="47"/>
      <c r="G24" s="47"/>
      <c r="H24" s="41"/>
      <c r="I24" s="16"/>
      <c r="J24" s="40"/>
      <c r="K24" s="41"/>
      <c r="L24" s="40"/>
      <c r="M24" s="47"/>
      <c r="N24" s="47"/>
      <c r="O24" s="41"/>
      <c r="P24" s="31"/>
    </row>
    <row r="25" spans="2:16" ht="9.75" customHeight="1" x14ac:dyDescent="0.3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HU'!#REF!</xm:f>
          </x14:formula1>
          <xm:sqref>C11</xm:sqref>
        </x14:dataValidation>
        <x14:dataValidation type="list" allowBlank="1" showErrorMessage="1" xr:uid="{1CD23D41-014E-4870-A67A-4A256B12E3C7}">
          <x14:formula1>
            <xm:f>'Formato descripción HU'!$B$6:$B$9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Alex Dario Velastegui Solis</cp:lastModifiedBy>
  <cp:revision/>
  <dcterms:created xsi:type="dcterms:W3CDTF">2019-10-21T15:37:14Z</dcterms:created>
  <dcterms:modified xsi:type="dcterms:W3CDTF">2022-12-30T23:15:50Z</dcterms:modified>
  <cp:category/>
  <cp:contentStatus/>
</cp:coreProperties>
</file>