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11"/>
  <workbookPr/>
  <mc:AlternateContent xmlns:mc="http://schemas.openxmlformats.org/markup-compatibility/2006">
    <mc:Choice Requires="x15">
      <x15ac:absPath xmlns:x15ac="http://schemas.microsoft.com/office/spreadsheetml/2010/11/ac" url="C:\Users\velas\Downloads\"/>
    </mc:Choice>
  </mc:AlternateContent>
  <xr:revisionPtr revIDLastSave="141" documentId="13_ncr:1_{F8E38D48-B680-434C-B21F-A21DD6D8ED8B}" xr6:coauthVersionLast="47" xr6:coauthVersionMax="47" xr10:uidLastSave="{B5E5D8AA-DF10-45DF-A40F-D270B7EA71AF}"/>
  <bookViews>
    <workbookView xWindow="-110" yWindow="-110" windowWidth="19420" windowHeight="10300" xr2:uid="{00000000-000D-0000-FFFF-FFFF00000000}"/>
  </bookViews>
  <sheets>
    <sheet name="Formato descripción HU" sheetId="1" r:id="rId1"/>
    <sheet name="Historia de Usuario" sheetId="2" r:id="rId2"/>
  </sheets>
  <definedNames>
    <definedName name="_xlnm._FilterDatabase" localSheetId="0" hidden="1">'Formato descripción HU'!$B$5:$O$15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E13" i="2" l="1"/>
  <c r="L22" i="2"/>
  <c r="E22" i="2"/>
  <c r="E19" i="2"/>
  <c r="M15" i="2"/>
  <c r="H15" i="2"/>
  <c r="D15" i="2"/>
  <c r="H13" i="2"/>
  <c r="C13" i="2"/>
  <c r="H10" i="2"/>
  <c r="E10" i="2"/>
</calcChain>
</file>

<file path=xl/sharedStrings.xml><?xml version="1.0" encoding="utf-8"?>
<sst xmlns="http://schemas.openxmlformats.org/spreadsheetml/2006/main" count="137" uniqueCount="96">
  <si>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</si>
  <si>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</si>
  <si>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</si>
  <si>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</si>
  <si>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</si>
  <si>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</si>
  <si>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</si>
  <si>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</si>
  <si>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</si>
  <si>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</si>
  <si>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</si>
  <si>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</si>
  <si>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</si>
  <si>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</si>
  <si>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</si>
  <si>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</si>
  <si>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sistema deberá el ingreso como administrador</t>
  </si>
  <si>
    <t>iniciar sesion</t>
  </si>
  <si>
    <t>poder gestionar los distintos modulos como usuarios,equipos,herramientas,detalle de equipo del sistema</t>
  </si>
  <si>
    <t>Administrador</t>
  </si>
  <si>
    <t>Ingresando los datos de inicio de sesion el cual es el usuario y password</t>
  </si>
  <si>
    <t>Jonathan Maigua</t>
  </si>
  <si>
    <t>Alta</t>
  </si>
  <si>
    <t>No iniciado</t>
  </si>
  <si>
    <t xml:space="preserve">Realizando purebas unitarias  y casos de pruebas </t>
  </si>
  <si>
    <t>Inicio sesión administrador</t>
  </si>
  <si>
    <t>REQ002</t>
  </si>
  <si>
    <t>El sistema deberá el ingreso como usuario</t>
  </si>
  <si>
    <t>poder gestionar los distintos modulos como equipos,herramientas y detalle de equipo del sistema</t>
  </si>
  <si>
    <t>Usuario</t>
  </si>
  <si>
    <t>Inicio sesión usuario</t>
  </si>
  <si>
    <t>REQ003</t>
  </si>
  <si>
    <t>El sistema debera permitir gestionar a los usuarios existentes en el sistema</t>
  </si>
  <si>
    <t xml:space="preserve">  poder crear,eliminar,actualizar,listar un usario</t>
  </si>
  <si>
    <t xml:space="preserve">poder gestionar a los usuarios </t>
  </si>
  <si>
    <t>accediendo al modulo usuario  y escogiendo cualquier opcion a realizar</t>
  </si>
  <si>
    <t>Explorando las distintas acciones del usuario (crear,actualizar,eliminar,enlistar)</t>
  </si>
  <si>
    <t>Gestionar Usuario</t>
  </si>
  <si>
    <t>REQ004</t>
  </si>
  <si>
    <t>El sistema debera permitir gestionar las herramientas existentes en el sistema</t>
  </si>
  <si>
    <t xml:space="preserve">  poder crear,eliminar,actualizar,listar una herramienta</t>
  </si>
  <si>
    <t>poder gestionar a las herramienttas</t>
  </si>
  <si>
    <t>accediendo al modulo herramientas  y escogiendo cualquier opcion a realizar</t>
  </si>
  <si>
    <t>Explorando las distintas acciones del modulo herramienta (crear,actualizar,eliminar,enlistar)</t>
  </si>
  <si>
    <t>Gestionar Herramienta</t>
  </si>
  <si>
    <t>REQ005</t>
  </si>
  <si>
    <t>El sistema debera permitir gestionar las equipos existentes en el sistema</t>
  </si>
  <si>
    <t xml:space="preserve">  poder crear,eliminar,actualizar,listar un equipo</t>
  </si>
  <si>
    <t>poder gestionar a las equipos</t>
  </si>
  <si>
    <t>accediendo al modulo equipo  y escogiendo cualquier opcion a realizar</t>
  </si>
  <si>
    <t>Yuliana Roman</t>
  </si>
  <si>
    <t>Explorando las distintas acciones del modulo equipo (crear,actualizar,eliminar,enlistar)</t>
  </si>
  <si>
    <t>Gestionar Equipo</t>
  </si>
  <si>
    <t>REQ006</t>
  </si>
  <si>
    <t>El sistema debera permitir gestionar los  detalles de equipo  existentes en el sistema</t>
  </si>
  <si>
    <t xml:space="preserve">  poder crear,eliminar,actualizar,listar un deatlle de equipo</t>
  </si>
  <si>
    <t>poder gestionar  los detalles de equipos</t>
  </si>
  <si>
    <t>accediendo al modulo equipo y escogiendo cualquier opcion a realizar</t>
  </si>
  <si>
    <t>Explorando las distintas acciones del modulo equipo (crear,eliminar,enlistar)</t>
  </si>
  <si>
    <t>Gestionar Detalle Equipo</t>
  </si>
  <si>
    <t>REQ007</t>
  </si>
  <si>
    <t>El sistema debera permitir gestionar las estaciones de trabajos  existentes en el sistema</t>
  </si>
  <si>
    <t xml:space="preserve">  poder crear,eliminar,actualizar,listar una estacion de trabajo</t>
  </si>
  <si>
    <t>poder gestionar  las estaciones de trabajos</t>
  </si>
  <si>
    <t>accediendo al modulo estacion de trabajo y escogiendo cualquier opcion a realizar</t>
  </si>
  <si>
    <t>Explorando las distintas acciones del modulo estacion de trabajo(crear,eliminar,enlistar)</t>
  </si>
  <si>
    <t>Gestionar Estacion de Trabajo</t>
  </si>
  <si>
    <t>REQ008</t>
  </si>
  <si>
    <t>El sistema debera permitir gestionar los componetes a repotenciar</t>
  </si>
  <si>
    <t xml:space="preserve">  poder crear,eliminar,actualizar,listar un equipo repotenciado</t>
  </si>
  <si>
    <t>poder gestionar  los componentes a repotenciar</t>
  </si>
  <si>
    <t>accediendo al modulo componentes y escogiendo cualquier opcion a realizar</t>
  </si>
  <si>
    <t>Explorando las distintas acciones del modulo componentes(crear,actualizar,eliminar,enlistar)</t>
  </si>
  <si>
    <t>Gestionar Componente a repotenciar</t>
  </si>
  <si>
    <t>REQ009</t>
  </si>
  <si>
    <t>El sistema debera permitir la asignación de herramientas</t>
  </si>
  <si>
    <t>poder asignar y enlistas las herramientas a los grupos de trabajos</t>
  </si>
  <si>
    <t>poder gestionar la asignacion de herramientas a las estaciones de trabajo</t>
  </si>
  <si>
    <t>accediendo al modulo herramientas y seleccionando la herramienta a asignar y su cantidad</t>
  </si>
  <si>
    <t>Explorando la accion de asignacion de herramientas</t>
  </si>
  <si>
    <t>Gestionar Asignacion de Herramientas</t>
  </si>
  <si>
    <t>El sistema debera permitir generar reportes</t>
  </si>
  <si>
    <t>poder visualizar y descargar reportes de herramientas,equipos,detalle de equipos, equipos refactorizados,equipos dañados.</t>
  </si>
  <si>
    <t xml:space="preserve">poder llevar un control de los distintos componentes, herramientas, estaciones de trabajo  y equipos </t>
  </si>
  <si>
    <t>generando un reportes de cada una de las fases del proyecto de vinculación</t>
  </si>
  <si>
    <t>Explorando los distintos reportes.</t>
  </si>
  <si>
    <t>Gestionar de Reportes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</si>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</sst>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u/>
      <sz val="11"/>
      <color theme="1"/>
      <name val="Arial"/>
    </font>
    <font>
      <u/>
      <sz val="10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13" fillId="0" borderId="0" xfId="0" applyFont="1"/>
    <xf numFmtId="0" fontId="5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4" xfId="0" applyFont="1" applyBorder="1" applyAlignment="1"/>
    <xf numFmtId="0" fontId="8" fillId="0" borderId="5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8" fillId="0" borderId="15" xfId="0" applyFont="1" applyBorder="1" applyAlignment="1"/>
    <xf numFmtId="0" fontId="8" fillId="0" borderId="22" xfId="0" applyFont="1" applyBorder="1" applyAlignment="1"/>
    <xf numFmtId="0" fontId="8" fillId="0" borderId="24" xfId="0" applyFont="1" applyBorder="1" applyAlignment="1"/>
    <xf numFmtId="0" fontId="8" fillId="0" borderId="23" xfId="0" applyFont="1" applyBorder="1" applyAlignment="1"/>
    <xf numFmtId="0" fontId="8" fillId="0" borderId="17" xfId="0" applyFont="1" applyBorder="1" applyAlignment="1"/>
    <xf numFmtId="0" fontId="8" fillId="0" borderId="18" xfId="0" applyFont="1" applyBorder="1" applyAlignment="1"/>
    <xf numFmtId="0" fontId="8" fillId="0" borderId="19" xfId="0" applyFont="1" applyBorder="1" applyAlignment="1"/>
    <xf numFmtId="0" fontId="8" fillId="0" borderId="20" xfId="0" applyFont="1" applyBorder="1" applyAlignment="1"/>
    <xf numFmtId="0" fontId="8" fillId="0" borderId="21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1"/>
  <sheetViews>
    <sheetView showGridLines="0" tabSelected="1" topLeftCell="M12" workbookViewId="0">
      <selection activeCell="S14" sqref="S14"/>
    </sheetView>
  </sheetViews>
  <sheetFormatPr defaultColWidth="12.625" defaultRowHeight="15" customHeight="1"/>
  <cols>
    <col min="1" max="1" width="4.625" customWidth="1"/>
    <col min="2" max="2" width="6.625" customWidth="1"/>
    <col min="3" max="5" width="20.625" customWidth="1"/>
    <col min="6" max="6" width="13.1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>
      <c r="I1" s="1"/>
      <c r="J1" s="1"/>
      <c r="K1" s="2"/>
      <c r="L1" s="3"/>
    </row>
    <row r="2" spans="2:15">
      <c r="I2" s="1"/>
      <c r="J2" s="1"/>
      <c r="K2" s="2"/>
      <c r="L2" s="3"/>
    </row>
    <row r="3" spans="2:15" ht="45" customHeight="1">
      <c r="B3" s="35" t="s">
        <v>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2:15">
      <c r="H4" s="4"/>
      <c r="I4" s="1"/>
      <c r="J4" s="1"/>
      <c r="K4" s="2"/>
      <c r="L4" s="3"/>
    </row>
    <row r="5" spans="2:15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67.5" customHeight="1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9">
        <v>6</v>
      </c>
      <c r="J6" s="10">
        <v>44926</v>
      </c>
      <c r="K6" s="9" t="s">
        <v>22</v>
      </c>
      <c r="L6" s="9" t="s">
        <v>23</v>
      </c>
      <c r="M6" s="8" t="s">
        <v>24</v>
      </c>
      <c r="N6" s="8"/>
      <c r="O6" s="8" t="s">
        <v>25</v>
      </c>
    </row>
    <row r="7" spans="2:15" ht="107.25" customHeight="1">
      <c r="B7" s="7" t="s">
        <v>26</v>
      </c>
      <c r="C7" s="8" t="s">
        <v>27</v>
      </c>
      <c r="D7" s="8" t="s">
        <v>17</v>
      </c>
      <c r="E7" s="8" t="s">
        <v>28</v>
      </c>
      <c r="F7" s="8" t="s">
        <v>29</v>
      </c>
      <c r="G7" s="8" t="s">
        <v>20</v>
      </c>
      <c r="H7" s="8" t="s">
        <v>21</v>
      </c>
      <c r="I7" s="9">
        <v>7</v>
      </c>
      <c r="J7" s="10">
        <v>44927</v>
      </c>
      <c r="K7" s="9" t="s">
        <v>22</v>
      </c>
      <c r="L7" s="9" t="s">
        <v>23</v>
      </c>
      <c r="M7" s="8" t="s">
        <v>24</v>
      </c>
      <c r="N7" s="8"/>
      <c r="O7" s="8" t="s">
        <v>30</v>
      </c>
    </row>
    <row r="8" spans="2:15" ht="107.25" customHeight="1">
      <c r="B8" s="7" t="s">
        <v>31</v>
      </c>
      <c r="C8" s="8" t="s">
        <v>32</v>
      </c>
      <c r="D8" s="33" t="s">
        <v>33</v>
      </c>
      <c r="E8" s="8" t="s">
        <v>34</v>
      </c>
      <c r="F8" s="8" t="s">
        <v>19</v>
      </c>
      <c r="G8" s="8" t="s">
        <v>35</v>
      </c>
      <c r="H8" s="8" t="s">
        <v>21</v>
      </c>
      <c r="I8" s="9">
        <v>7</v>
      </c>
      <c r="J8" s="10"/>
      <c r="K8" s="9" t="s">
        <v>22</v>
      </c>
      <c r="L8" s="9" t="s">
        <v>23</v>
      </c>
      <c r="M8" s="8" t="s">
        <v>36</v>
      </c>
      <c r="N8" s="8"/>
      <c r="O8" s="8" t="s">
        <v>37</v>
      </c>
    </row>
    <row r="9" spans="2:15" ht="107.25" customHeight="1">
      <c r="B9" s="7" t="s">
        <v>38</v>
      </c>
      <c r="C9" s="8" t="s">
        <v>39</v>
      </c>
      <c r="D9" s="33" t="s">
        <v>40</v>
      </c>
      <c r="E9" s="8" t="s">
        <v>41</v>
      </c>
      <c r="F9" s="8" t="s">
        <v>19</v>
      </c>
      <c r="G9" s="8" t="s">
        <v>42</v>
      </c>
      <c r="H9" s="8" t="s">
        <v>21</v>
      </c>
      <c r="I9" s="9">
        <v>8</v>
      </c>
      <c r="J9" s="10"/>
      <c r="K9" s="9" t="s">
        <v>22</v>
      </c>
      <c r="L9" s="9" t="s">
        <v>23</v>
      </c>
      <c r="M9" s="8" t="s">
        <v>43</v>
      </c>
      <c r="N9" s="8"/>
      <c r="O9" s="8" t="s">
        <v>44</v>
      </c>
    </row>
    <row r="10" spans="2:15" ht="114" customHeight="1">
      <c r="B10" s="7" t="s">
        <v>45</v>
      </c>
      <c r="C10" s="8" t="s">
        <v>46</v>
      </c>
      <c r="D10" s="33" t="s">
        <v>47</v>
      </c>
      <c r="E10" s="8" t="s">
        <v>48</v>
      </c>
      <c r="F10" s="8" t="s">
        <v>19</v>
      </c>
      <c r="G10" s="8" t="s">
        <v>49</v>
      </c>
      <c r="H10" s="8" t="s">
        <v>50</v>
      </c>
      <c r="I10" s="9">
        <v>9</v>
      </c>
      <c r="J10" s="10"/>
      <c r="K10" s="9" t="s">
        <v>22</v>
      </c>
      <c r="L10" s="9" t="s">
        <v>23</v>
      </c>
      <c r="M10" s="8" t="s">
        <v>51</v>
      </c>
      <c r="N10" s="8"/>
      <c r="O10" s="8" t="s">
        <v>52</v>
      </c>
    </row>
    <row r="11" spans="2:15" ht="114" customHeight="1">
      <c r="B11" s="7" t="s">
        <v>53</v>
      </c>
      <c r="C11" s="8" t="s">
        <v>54</v>
      </c>
      <c r="D11" s="33" t="s">
        <v>55</v>
      </c>
      <c r="E11" s="8" t="s">
        <v>56</v>
      </c>
      <c r="F11" s="8" t="s">
        <v>19</v>
      </c>
      <c r="G11" s="8" t="s">
        <v>57</v>
      </c>
      <c r="H11" s="8" t="s">
        <v>50</v>
      </c>
      <c r="I11" s="9">
        <v>9</v>
      </c>
      <c r="J11" s="10"/>
      <c r="K11" s="9" t="s">
        <v>22</v>
      </c>
      <c r="L11" s="9" t="s">
        <v>23</v>
      </c>
      <c r="M11" s="8" t="s">
        <v>58</v>
      </c>
      <c r="N11" s="8"/>
      <c r="O11" s="8" t="s">
        <v>59</v>
      </c>
    </row>
    <row r="12" spans="2:15" ht="114" customHeight="1">
      <c r="B12" s="7" t="s">
        <v>60</v>
      </c>
      <c r="C12" s="8" t="s">
        <v>61</v>
      </c>
      <c r="D12" s="33" t="s">
        <v>62</v>
      </c>
      <c r="E12" s="8" t="s">
        <v>63</v>
      </c>
      <c r="F12" s="8" t="s">
        <v>19</v>
      </c>
      <c r="G12" s="8" t="s">
        <v>64</v>
      </c>
      <c r="H12" s="8" t="s">
        <v>50</v>
      </c>
      <c r="I12" s="9">
        <v>9</v>
      </c>
      <c r="J12" s="10"/>
      <c r="K12" s="9" t="s">
        <v>22</v>
      </c>
      <c r="L12" s="9" t="s">
        <v>23</v>
      </c>
      <c r="M12" s="8" t="s">
        <v>65</v>
      </c>
      <c r="N12" s="8"/>
      <c r="O12" s="8" t="s">
        <v>66</v>
      </c>
    </row>
    <row r="13" spans="2:15" ht="114" customHeight="1">
      <c r="B13" s="7" t="s">
        <v>67</v>
      </c>
      <c r="C13" s="8" t="s">
        <v>68</v>
      </c>
      <c r="D13" s="33" t="s">
        <v>69</v>
      </c>
      <c r="E13" s="8" t="s">
        <v>70</v>
      </c>
      <c r="F13" s="8" t="s">
        <v>19</v>
      </c>
      <c r="G13" s="8" t="s">
        <v>71</v>
      </c>
      <c r="H13" s="34" t="s">
        <v>50</v>
      </c>
      <c r="I13" s="9">
        <v>10</v>
      </c>
      <c r="J13" s="10"/>
      <c r="K13" s="9" t="s">
        <v>22</v>
      </c>
      <c r="L13" s="9" t="s">
        <v>23</v>
      </c>
      <c r="M13" s="8" t="s">
        <v>72</v>
      </c>
      <c r="N13" s="8"/>
      <c r="O13" s="8" t="s">
        <v>73</v>
      </c>
    </row>
    <row r="14" spans="2:15" ht="114" customHeight="1">
      <c r="B14" s="7" t="s">
        <v>74</v>
      </c>
      <c r="C14" s="8" t="s">
        <v>75</v>
      </c>
      <c r="D14" s="33" t="s">
        <v>76</v>
      </c>
      <c r="E14" s="33" t="s">
        <v>77</v>
      </c>
      <c r="F14" s="8" t="s">
        <v>19</v>
      </c>
      <c r="G14" s="8" t="s">
        <v>78</v>
      </c>
      <c r="H14" s="34" t="s">
        <v>50</v>
      </c>
      <c r="I14" s="9">
        <v>7</v>
      </c>
      <c r="J14" s="10"/>
      <c r="K14" s="9"/>
      <c r="L14" s="9"/>
      <c r="M14" s="8" t="s">
        <v>79</v>
      </c>
      <c r="N14" s="8"/>
      <c r="O14" s="8" t="s">
        <v>80</v>
      </c>
    </row>
    <row r="15" spans="2:15" ht="93.75" customHeight="1">
      <c r="B15" s="7" t="s">
        <v>67</v>
      </c>
      <c r="C15" s="8" t="s">
        <v>81</v>
      </c>
      <c r="D15" s="33" t="s">
        <v>82</v>
      </c>
      <c r="E15" s="8" t="s">
        <v>83</v>
      </c>
      <c r="F15" s="8" t="s">
        <v>19</v>
      </c>
      <c r="G15" s="8" t="s">
        <v>84</v>
      </c>
      <c r="H15" s="34" t="s">
        <v>21</v>
      </c>
      <c r="I15" s="9">
        <v>10</v>
      </c>
      <c r="J15" s="10"/>
      <c r="K15" s="9" t="s">
        <v>22</v>
      </c>
      <c r="L15" s="9" t="s">
        <v>23</v>
      </c>
      <c r="M15" s="8" t="s">
        <v>85</v>
      </c>
      <c r="N15" s="8"/>
      <c r="O15" s="8" t="s">
        <v>86</v>
      </c>
    </row>
    <row r="16" spans="2:15" ht="15.75" customHeight="1">
      <c r="I16" s="1"/>
      <c r="J16" s="1"/>
      <c r="K16" s="2"/>
      <c r="L16" s="3"/>
    </row>
    <row r="17" spans="6:12" ht="15.75" customHeight="1">
      <c r="H17" s="32"/>
      <c r="I17" s="1"/>
      <c r="J17" s="1"/>
      <c r="K17" s="2"/>
      <c r="L17" s="3"/>
    </row>
    <row r="18" spans="6:12" ht="15.75" customHeight="1">
      <c r="F18" s="32"/>
      <c r="I18" s="1"/>
      <c r="J18" s="1"/>
      <c r="K18" s="2"/>
      <c r="L18" s="3"/>
    </row>
    <row r="19" spans="6:12" ht="15.75" customHeight="1">
      <c r="I19" s="1"/>
      <c r="J19" s="1"/>
      <c r="K19" s="2"/>
      <c r="L19" s="3"/>
    </row>
    <row r="20" spans="6:12" ht="15.75" customHeight="1">
      <c r="I20" s="1"/>
      <c r="J20" s="1"/>
      <c r="K20" s="2"/>
      <c r="L20" s="3"/>
    </row>
    <row r="21" spans="6:12" ht="15.75" customHeight="1">
      <c r="I21" s="1"/>
      <c r="J21" s="1"/>
      <c r="K21" s="2"/>
      <c r="L21" s="3"/>
    </row>
    <row r="22" spans="6:12" ht="15.75" customHeight="1">
      <c r="I22" s="1"/>
      <c r="J22" s="1"/>
      <c r="K22" s="2"/>
      <c r="L22" s="3"/>
    </row>
    <row r="23" spans="6:12" ht="15.75" customHeight="1">
      <c r="I23" s="1"/>
      <c r="J23" s="1"/>
      <c r="K23" s="2"/>
      <c r="L23" s="3"/>
    </row>
    <row r="24" spans="6:12" ht="15.75" customHeight="1">
      <c r="I24" s="1"/>
      <c r="J24" s="1"/>
      <c r="K24" s="2"/>
      <c r="L24" s="3"/>
    </row>
    <row r="25" spans="6:12" ht="15.75" customHeight="1">
      <c r="I25" s="1"/>
      <c r="J25" s="1"/>
      <c r="K25" s="2"/>
      <c r="L25" s="3"/>
    </row>
    <row r="26" spans="6:12" ht="15.75" customHeight="1">
      <c r="I26" s="1"/>
      <c r="J26" s="1"/>
      <c r="K26" s="2"/>
      <c r="L26" s="3"/>
    </row>
    <row r="27" spans="6:12" ht="15.75" customHeight="1">
      <c r="I27" s="1"/>
      <c r="J27" s="1"/>
      <c r="K27" s="2"/>
      <c r="L27" s="3"/>
    </row>
    <row r="28" spans="6:12" ht="15.75" customHeight="1">
      <c r="I28" s="1"/>
      <c r="J28" s="1"/>
      <c r="K28" s="2"/>
      <c r="L28" s="3"/>
    </row>
    <row r="29" spans="6:12" ht="15.75" customHeight="1">
      <c r="I29" s="1"/>
      <c r="J29" s="1"/>
      <c r="K29" s="2"/>
      <c r="L29" s="3"/>
    </row>
    <row r="30" spans="6:12" ht="15.75" customHeight="1">
      <c r="I30" s="1"/>
      <c r="J30" s="1"/>
      <c r="K30" s="2"/>
      <c r="L30" s="3"/>
    </row>
    <row r="31" spans="6:12" ht="15.75" customHeight="1">
      <c r="I31" s="1"/>
      <c r="J31" s="1"/>
      <c r="K31" s="2"/>
      <c r="L31" s="3"/>
    </row>
    <row r="32" spans="6:12" ht="15.7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3"/>
      <c r="J980" s="3"/>
      <c r="K980" s="11"/>
      <c r="L980" s="3"/>
    </row>
    <row r="981" spans="9:12" ht="15.75" customHeight="1">
      <c r="I981" s="3"/>
      <c r="J981" s="3"/>
      <c r="K981" s="11"/>
      <c r="L981" s="3"/>
    </row>
  </sheetData>
  <mergeCells count="1">
    <mergeCell ref="B3:O3"/>
  </mergeCells>
  <dataValidations count="1">
    <dataValidation type="list" allowBlank="1" showErrorMessage="1" sqref="K6:L15" xr:uid="{00000000-0002-0000-0000-000000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Q1020"/>
  <sheetViews>
    <sheetView showGridLines="0" workbookViewId="0">
      <selection activeCell="C10" sqref="C10"/>
    </sheetView>
  </sheetViews>
  <sheetFormatPr defaultColWidth="12.625" defaultRowHeight="15" customHeight="1"/>
  <cols>
    <col min="1" max="1" width="9.375" customWidth="1"/>
    <col min="2" max="2" width="2.625" customWidth="1"/>
    <col min="3" max="12" width="10.625" customWidth="1"/>
    <col min="13" max="13" width="11.875" customWidth="1"/>
    <col min="14" max="15" width="10.625" customWidth="1"/>
    <col min="16" max="16" width="2.625" customWidth="1"/>
    <col min="17" max="26" width="9.375" customWidth="1"/>
  </cols>
  <sheetData>
    <row r="2" spans="2:17" ht="15" hidden="1" customHeight="1"/>
    <row r="3" spans="2:17" ht="15" hidden="1" customHeight="1"/>
    <row r="4" spans="2:17" ht="14.45" hidden="1">
      <c r="C4" s="12"/>
      <c r="D4" s="12"/>
      <c r="E4" s="12"/>
      <c r="F4" s="4"/>
    </row>
    <row r="5" spans="2:17" ht="14.45" hidden="1">
      <c r="C5" s="12"/>
      <c r="D5" s="12"/>
      <c r="E5" s="12"/>
      <c r="F5" s="4"/>
    </row>
    <row r="6" spans="2:17" ht="39.75" customHeight="1">
      <c r="B6" s="40" t="s">
        <v>87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5"/>
    </row>
    <row r="7" spans="2:17" ht="9.75" customHeight="1"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2:17" ht="9.75" customHeight="1">
      <c r="B8" s="25"/>
      <c r="C8" s="26"/>
      <c r="D8" s="26"/>
      <c r="E8" s="26"/>
      <c r="F8" s="27"/>
      <c r="G8" s="28"/>
      <c r="H8" s="28"/>
      <c r="I8" s="28"/>
      <c r="J8" s="28"/>
      <c r="K8" s="28"/>
      <c r="L8" s="28"/>
      <c r="M8" s="28"/>
      <c r="N8" s="28"/>
      <c r="O8" s="28"/>
      <c r="P8" s="29"/>
    </row>
    <row r="9" spans="2:17" ht="30" customHeight="1">
      <c r="B9" s="30"/>
      <c r="C9" s="14" t="s">
        <v>1</v>
      </c>
      <c r="D9" s="15"/>
      <c r="E9" s="41" t="s">
        <v>88</v>
      </c>
      <c r="F9" s="55"/>
      <c r="G9" s="15"/>
      <c r="H9" s="41" t="s">
        <v>11</v>
      </c>
      <c r="I9" s="55"/>
      <c r="J9" s="16"/>
      <c r="K9" s="16"/>
      <c r="L9" s="16"/>
      <c r="M9" s="16"/>
      <c r="N9" s="16"/>
      <c r="O9" s="16"/>
      <c r="P9" s="31"/>
    </row>
    <row r="10" spans="2:17" ht="30" customHeight="1">
      <c r="B10" s="30"/>
      <c r="C10" s="17" t="s">
        <v>67</v>
      </c>
      <c r="D10" s="18"/>
      <c r="E10" s="42" t="str">
        <f>VLOOKUP(C10,'Formato descripción HU'!B6:O15,5,0)</f>
        <v>Administrador</v>
      </c>
      <c r="F10" s="55"/>
      <c r="G10" s="19"/>
      <c r="H10" s="42" t="str">
        <f>VLOOKUP(C10,'Formato descripción HU'!B6:O15,11,0)</f>
        <v>No iniciado</v>
      </c>
      <c r="I10" s="55"/>
      <c r="J10" s="19"/>
      <c r="K10" s="16"/>
      <c r="L10" s="16"/>
      <c r="M10" s="16"/>
      <c r="N10" s="16"/>
      <c r="O10" s="16"/>
      <c r="P10" s="31"/>
    </row>
    <row r="11" spans="2:17" ht="9.75" customHeight="1">
      <c r="B11" s="30"/>
      <c r="C11" s="20"/>
      <c r="D11" s="18"/>
      <c r="E11" s="21"/>
      <c r="F11" s="21"/>
      <c r="G11" s="19"/>
      <c r="H11" s="21"/>
      <c r="I11" s="21"/>
      <c r="J11" s="19"/>
      <c r="K11" s="21"/>
      <c r="L11" s="21"/>
      <c r="M11" s="16"/>
      <c r="N11" s="21"/>
      <c r="O11" s="21"/>
      <c r="P11" s="31"/>
    </row>
    <row r="12" spans="2:17" ht="30" customHeight="1">
      <c r="B12" s="30"/>
      <c r="C12" s="14" t="s">
        <v>89</v>
      </c>
      <c r="D12" s="18"/>
      <c r="E12" s="41" t="s">
        <v>10</v>
      </c>
      <c r="F12" s="55"/>
      <c r="G12" s="19"/>
      <c r="H12" s="41" t="s">
        <v>90</v>
      </c>
      <c r="I12" s="55"/>
      <c r="J12" s="19"/>
      <c r="K12" s="21"/>
      <c r="L12" s="21"/>
      <c r="M12" s="16"/>
      <c r="N12" s="21"/>
      <c r="O12" s="21"/>
      <c r="P12" s="31"/>
    </row>
    <row r="13" spans="2:17" ht="30" customHeight="1">
      <c r="B13" s="30"/>
      <c r="C13" s="17">
        <f>VLOOKUP('Historia de Usuario'!C10,'Formato descripción HU'!B6:O15,8,0)</f>
        <v>10</v>
      </c>
      <c r="D13" s="18"/>
      <c r="E13" s="42" t="str">
        <f>VLOOKUP(C10,'Formato descripción HU'!B6:O15,10,0)</f>
        <v>Alta</v>
      </c>
      <c r="F13" s="55"/>
      <c r="G13" s="19"/>
      <c r="H13" s="42" t="str">
        <f>VLOOKUP(C10,'Formato descripción HU'!B6:O15,7,0)</f>
        <v>Yuliana Roman</v>
      </c>
      <c r="I13" s="55"/>
      <c r="J13" s="19"/>
      <c r="K13" s="21"/>
      <c r="L13" s="21"/>
      <c r="M13" s="16"/>
      <c r="N13" s="21"/>
      <c r="O13" s="21"/>
      <c r="P13" s="31"/>
    </row>
    <row r="14" spans="2:17" ht="9.75" customHeight="1">
      <c r="B14" s="30"/>
      <c r="C14" s="16"/>
      <c r="D14" s="18"/>
      <c r="E14" s="16"/>
      <c r="F14" s="16"/>
      <c r="G14" s="19"/>
      <c r="H14" s="19"/>
      <c r="I14" s="16"/>
      <c r="J14" s="16"/>
      <c r="K14" s="16"/>
      <c r="L14" s="16"/>
      <c r="M14" s="16"/>
      <c r="N14" s="16"/>
      <c r="O14" s="16"/>
      <c r="P14" s="31"/>
    </row>
    <row r="15" spans="2:17" ht="19.5" customHeight="1">
      <c r="B15" s="30"/>
      <c r="C15" s="36" t="s">
        <v>91</v>
      </c>
      <c r="D15" s="43" t="str">
        <f>VLOOKUP(C10,'Formato descripción HU'!B6:O15,3,0)</f>
        <v xml:space="preserve">  poder crear,eliminar,actualizar,listar un equipo repotenciado</v>
      </c>
      <c r="E15" s="56"/>
      <c r="F15" s="16"/>
      <c r="G15" s="36" t="s">
        <v>92</v>
      </c>
      <c r="H15" s="43" t="str">
        <f>VLOOKUP(C10,'Formato descripción HU'!B6:O15,4,0)</f>
        <v>poder gestionar  los componentes a repotenciar</v>
      </c>
      <c r="I15" s="57"/>
      <c r="J15" s="56"/>
      <c r="K15" s="16"/>
      <c r="L15" s="36" t="s">
        <v>93</v>
      </c>
      <c r="M15" s="43" t="str">
        <f>VLOOKUP(C10,'Formato descripción HU'!B6:O15,6,0)</f>
        <v>accediendo al modulo componentes y escogiendo cualquier opcion a realizar</v>
      </c>
      <c r="N15" s="44"/>
      <c r="O15" s="45"/>
      <c r="P15" s="31"/>
    </row>
    <row r="16" spans="2:17" ht="19.5" customHeight="1">
      <c r="B16" s="30"/>
      <c r="C16" s="58"/>
      <c r="D16" s="59"/>
      <c r="E16" s="60"/>
      <c r="F16" s="16"/>
      <c r="G16" s="58"/>
      <c r="H16" s="59"/>
      <c r="I16" s="53"/>
      <c r="J16" s="60"/>
      <c r="K16" s="16"/>
      <c r="L16" s="58"/>
      <c r="M16" s="46"/>
      <c r="N16" s="47"/>
      <c r="O16" s="48"/>
      <c r="P16" s="31"/>
      <c r="Q16" s="32"/>
    </row>
    <row r="17" spans="2:16" ht="19.5" customHeight="1">
      <c r="B17" s="30"/>
      <c r="C17" s="61"/>
      <c r="D17" s="62"/>
      <c r="E17" s="63"/>
      <c r="F17" s="16"/>
      <c r="G17" s="61"/>
      <c r="H17" s="62"/>
      <c r="I17" s="64"/>
      <c r="J17" s="63"/>
      <c r="K17" s="16"/>
      <c r="L17" s="61"/>
      <c r="M17" s="49"/>
      <c r="N17" s="50"/>
      <c r="O17" s="51"/>
      <c r="P17" s="31"/>
    </row>
    <row r="18" spans="2:16" ht="9.75" customHeight="1">
      <c r="B18" s="30"/>
      <c r="C18" s="16"/>
      <c r="D18" s="16"/>
      <c r="E18" s="16"/>
      <c r="F18" s="16"/>
      <c r="G18" s="19"/>
      <c r="H18" s="19"/>
      <c r="I18" s="19"/>
      <c r="J18" s="16"/>
      <c r="K18" s="16"/>
      <c r="L18" s="16"/>
      <c r="M18" s="16"/>
      <c r="N18" s="16"/>
      <c r="O18" s="16"/>
      <c r="P18" s="31"/>
    </row>
    <row r="19" spans="2:16" ht="19.5" customHeight="1">
      <c r="B19" s="30"/>
      <c r="C19" s="37" t="s">
        <v>94</v>
      </c>
      <c r="D19" s="56"/>
      <c r="E19" s="52" t="str">
        <f>VLOOKUP(C10,'Formato descripción HU'!B6:O15,14,0)</f>
        <v>Gestionar Componente a repotenciar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31"/>
    </row>
    <row r="20" spans="2:16" ht="19.5" customHeight="1">
      <c r="B20" s="30"/>
      <c r="C20" s="62"/>
      <c r="D20" s="63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31"/>
    </row>
    <row r="21" spans="2:16" ht="9.75" customHeight="1">
      <c r="B21" s="30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31"/>
    </row>
    <row r="22" spans="2:16" ht="19.5" customHeight="1">
      <c r="B22" s="30"/>
      <c r="C22" s="38" t="s">
        <v>95</v>
      </c>
      <c r="D22" s="56"/>
      <c r="E22" s="39" t="str">
        <f>VLOOKUP(C10,'Formato descripción HU'!B6:O15,12,0)</f>
        <v>Explorando las distintas acciones del modulo componentes(crear,actualizar,eliminar,enlistar)</v>
      </c>
      <c r="F22" s="57"/>
      <c r="G22" s="57"/>
      <c r="H22" s="56"/>
      <c r="I22" s="16"/>
      <c r="J22" s="38" t="s">
        <v>13</v>
      </c>
      <c r="K22" s="56"/>
      <c r="L22" s="39">
        <f>VLOOKUP(C10,'Formato descripción HU'!B6:O15,13,0)</f>
        <v>0</v>
      </c>
      <c r="M22" s="57"/>
      <c r="N22" s="57"/>
      <c r="O22" s="56"/>
      <c r="P22" s="31"/>
    </row>
    <row r="23" spans="2:16" ht="19.5" customHeight="1">
      <c r="B23" s="30"/>
      <c r="C23" s="59"/>
      <c r="D23" s="60"/>
      <c r="E23" s="59"/>
      <c r="F23" s="53"/>
      <c r="G23" s="53"/>
      <c r="H23" s="60"/>
      <c r="I23" s="16"/>
      <c r="J23" s="59"/>
      <c r="K23" s="60"/>
      <c r="L23" s="59"/>
      <c r="M23" s="53"/>
      <c r="N23" s="53"/>
      <c r="O23" s="60"/>
      <c r="P23" s="31"/>
    </row>
    <row r="24" spans="2:16" ht="19.5" customHeight="1">
      <c r="B24" s="30"/>
      <c r="C24" s="62"/>
      <c r="D24" s="63"/>
      <c r="E24" s="62"/>
      <c r="F24" s="64"/>
      <c r="G24" s="64"/>
      <c r="H24" s="63"/>
      <c r="I24" s="16"/>
      <c r="J24" s="62"/>
      <c r="K24" s="63"/>
      <c r="L24" s="62"/>
      <c r="M24" s="64"/>
      <c r="N24" s="64"/>
      <c r="O24" s="63"/>
      <c r="P24" s="31"/>
    </row>
    <row r="25" spans="2:16" ht="9.75" customHeight="1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HU'!#REF!</xm:f>
          </x14:formula1>
          <xm:sqref>C11</xm:sqref>
        </x14:dataValidation>
        <x14:dataValidation type="list" allowBlank="1" showErrorMessage="1" xr:uid="{1CD23D41-014E-4870-A67A-4A256B12E3C7}">
          <x14:formula1>
            <xm:f>'Formato descripción HU'!$B$6:$B$15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JONATHAN FABRICIO MAIGUA MAISINCHO</cp:lastModifiedBy>
  <cp:revision/>
  <dcterms:created xsi:type="dcterms:W3CDTF">2019-10-21T15:37:14Z</dcterms:created>
  <dcterms:modified xsi:type="dcterms:W3CDTF">2023-06-26T01:43:51Z</dcterms:modified>
  <cp:category/>
  <cp:contentStatus/>
</cp:coreProperties>
</file>