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 state="visible" name="M. Poder-Interes" sheetId="3" r:id="rId6"/>
  </sheets>
  <externalReferences>
    <externalReference r:id="rId7"/>
  </externalReferences>
  <definedNames/>
  <calcPr/>
  <extLst>
    <ext uri="GoogleSheetsCustomDataVersion1">
      <go:sheetsCustomData xmlns:go="http://customooxmlschemas.google.com/" r:id="rId8" roundtripDataSignature="AMtx7mgsfSgH/pIIRtCUqX3kIiutXbrafA=="/>
    </ext>
  </extLst>
</workbook>
</file>

<file path=xl/sharedStrings.xml><?xml version="1.0" encoding="utf-8"?>
<sst xmlns="http://schemas.openxmlformats.org/spreadsheetml/2006/main" count="190" uniqueCount="134">
  <si>
    <t xml:space="preserve">Registro de interesados </t>
  </si>
  <si>
    <t>Información de identificación</t>
  </si>
  <si>
    <t>Información de evaluación</t>
  </si>
  <si>
    <t>Clasificación de los interesados</t>
  </si>
  <si>
    <t>Nombre</t>
  </si>
  <si>
    <t>Puesto</t>
  </si>
  <si>
    <t>Organización / Empresa</t>
  </si>
  <si>
    <t>Ubicación</t>
  </si>
  <si>
    <t>Rol en el proyecto</t>
  </si>
  <si>
    <t>Información de contacto</t>
  </si>
  <si>
    <t>Requisitos principales</t>
  </si>
  <si>
    <t>Expectativas principales</t>
  </si>
  <si>
    <t>Grado de poder</t>
  </si>
  <si>
    <t>Grado de interés</t>
  </si>
  <si>
    <t>Nivel de interés</t>
  </si>
  <si>
    <t>Interno / Externo</t>
  </si>
  <si>
    <t>Partidario / Neutral / Reticente</t>
  </si>
  <si>
    <t>Enriqueta Encalada, Sra.</t>
  </si>
  <si>
    <t>Gerente</t>
  </si>
  <si>
    <t>SEDUC CIA LTDA.</t>
  </si>
  <si>
    <t>Machala, Ecuador</t>
  </si>
  <si>
    <t>Gerente SEDUC CIA LTDA</t>
  </si>
  <si>
    <t>eencalada@ueprim.edu.ec</t>
  </si>
  <si>
    <t>Otorgar información sobre el funcionamiento general de la institución</t>
  </si>
  <si>
    <t>Que la institución se maneje de forma ordenada en todos sus procesos para cumplir con los lineamientos de calidad</t>
  </si>
  <si>
    <t>Medio</t>
  </si>
  <si>
    <t>Externo</t>
  </si>
  <si>
    <t>Partidario</t>
  </si>
  <si>
    <t>Tania Alaña, Ing.</t>
  </si>
  <si>
    <t>Jefe de Talento Humano</t>
  </si>
  <si>
    <t>UEPRIM</t>
  </si>
  <si>
    <t>Determinar los requisitos del proyecto</t>
  </si>
  <si>
    <t>talana@ueprim.edu.ec</t>
  </si>
  <si>
    <t>Otorgar permisos para realizar entrevistas en el departamento de talento humano</t>
  </si>
  <si>
    <t>Que se automaticen los procesos referentes a la nómina del personal</t>
  </si>
  <si>
    <t>Interno</t>
  </si>
  <si>
    <t>Iryalis Briceño, Ing.</t>
  </si>
  <si>
    <t>Secretaria de Talento Humano</t>
  </si>
  <si>
    <t>ybriceno@ueprim.edu.ec</t>
  </si>
  <si>
    <t>Otorgar información sobre los procesos diarios en el departamento de talento humano</t>
  </si>
  <si>
    <t>Sacar de forma rápida los reportes de nómina del personal, el ingreso y demás requerimientos exigidos en el departamento</t>
  </si>
  <si>
    <t>Alto</t>
  </si>
  <si>
    <t>Ronald Montealegre, Ing.</t>
  </si>
  <si>
    <t>Jefe de sistemas</t>
  </si>
  <si>
    <t>Soporte Técnico</t>
  </si>
  <si>
    <t>rmontealegre@ueprim.edu.ec</t>
  </si>
  <si>
    <t>Dar soporte técnico y capacitación de la solución / Plan de entrenamiento</t>
  </si>
  <si>
    <t>Tener bien claro los requermientos para poder desarrollar la solución</t>
  </si>
  <si>
    <t>Neutral</t>
  </si>
  <si>
    <t>Ing. Lidia Yaguachi</t>
  </si>
  <si>
    <t>Jefe de Finanzas</t>
  </si>
  <si>
    <t>Jefe del Dep. de Finanzas</t>
  </si>
  <si>
    <t>lyaguachi@ueprim.edu.ec</t>
  </si>
  <si>
    <t>Recibir el presupuesto del proyecto y emitir el desembolso del dinero para cubrir los costos</t>
  </si>
  <si>
    <t>Que se vinvule el sistema y mantener las nóminas actualizadas para el proceso de contratación y pago al personal</t>
  </si>
  <si>
    <t>Bajo</t>
  </si>
  <si>
    <t xml:space="preserve">Carlos Quezada </t>
  </si>
  <si>
    <t>Jefe del proyecto</t>
  </si>
  <si>
    <t>MSOFG2</t>
  </si>
  <si>
    <t>Gestor del Proyecto</t>
  </si>
  <si>
    <t>cquezada@msofg2.net</t>
  </si>
  <si>
    <t>Coordinar con los interesados los requerimientos y elaborar el proyecto y planificar la implementación</t>
  </si>
  <si>
    <t>Cumplir con todos los requerimientos solicitados en los tiempos proyectados</t>
  </si>
  <si>
    <t>Esteban Gonzabay</t>
  </si>
  <si>
    <t>Jefe de Desarrollo</t>
  </si>
  <si>
    <t xml:space="preserve">Jefe de Desarrollo </t>
  </si>
  <si>
    <t>egonzabay@msofg2.net</t>
  </si>
  <si>
    <t>Desarrollo e implementación</t>
  </si>
  <si>
    <t>Diagnosticar permanentemente la realidad institucional, para generar intervenciones con un enfoque estratégico y de desarrollo organizacional, que apoye el cumplimiento de los objetivos estratégicos y la misión institucional.</t>
  </si>
  <si>
    <t>Jorge Miranda</t>
  </si>
  <si>
    <t>Programador 1</t>
  </si>
  <si>
    <t>jorge.miranda@msofg2.net</t>
  </si>
  <si>
    <t>Cronograma, Guía de requerimientos</t>
  </si>
  <si>
    <t>Desarrollar los requerimientos funcionales y no funcionales del sistema</t>
  </si>
  <si>
    <t>Reticente</t>
  </si>
  <si>
    <t>Leonardo Caraguay</t>
  </si>
  <si>
    <t>Control de Calidad</t>
  </si>
  <si>
    <t>Aseguramiento de Calidad</t>
  </si>
  <si>
    <t>lcaraguay@msofg2.net</t>
  </si>
  <si>
    <t>Plan de calidad</t>
  </si>
  <si>
    <t>Cumplir con los requerimientos de calidad basados en un estandar internacional.</t>
  </si>
  <si>
    <t>Fernando Castillo</t>
  </si>
  <si>
    <t>Programador 2</t>
  </si>
  <si>
    <t>Programador</t>
  </si>
  <si>
    <t>jfcastilloc@msofg2.net</t>
  </si>
  <si>
    <t>1 Bajo - 10 Alto</t>
  </si>
  <si>
    <t>Registro de interesados (Stakeholders)</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</si>
  <si>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</si>
  <si>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</si>
  <si>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</si>
  <si>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</si>
  <si>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</si>
  <si>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</si>
  <si>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</si>
  <si>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</si>
  <si>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Aquí se escribe que es lo principal que el interesado requiere del proyecto en términos de entregables o información. Usualmente se relaciona con los requerimientos detallados que se levantan en la fase de identificación de requerimientos (que forma parte de la definición de alcance del proyecto).</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</si>
  <si>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</si>
  <si>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</si>
  <si>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</si>
  <si>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</si>
  <si>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</si>
  <si>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</si>
  <si>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</si>
  <si>
    <t>#</t>
  </si>
  <si>
    <t>Interesado</t>
  </si>
  <si>
    <t>Abv</t>
  </si>
  <si>
    <t>Interes</t>
  </si>
  <si>
    <t>Poder</t>
  </si>
  <si>
    <t>EE</t>
  </si>
  <si>
    <t>TA</t>
  </si>
  <si>
    <t>IB</t>
  </si>
  <si>
    <t>CQ</t>
  </si>
  <si>
    <t>RM</t>
  </si>
  <si>
    <t>P</t>
  </si>
  <si>
    <t>LY</t>
  </si>
  <si>
    <t>EG</t>
  </si>
  <si>
    <t>O</t>
  </si>
  <si>
    <t>D</t>
  </si>
  <si>
    <t>LC</t>
  </si>
  <si>
    <t>E</t>
  </si>
  <si>
    <t>JM</t>
  </si>
  <si>
    <t>R</t>
  </si>
  <si>
    <t>FC,JM</t>
  </si>
  <si>
    <t>FC</t>
  </si>
  <si>
    <t xml:space="preserve">                                                                                                                                                                                                                                                                                                                                                                                                                                                                                                                                                                                                                                                                                                                                                                                                                                                                                                                                                                                                                                                                                              </t>
  </si>
  <si>
    <t>I</t>
  </si>
  <si>
    <t>N</t>
  </si>
  <si>
    <t>T</t>
  </si>
  <si>
    <t>S</t>
  </si>
  <si>
    <t>A</t>
  </si>
  <si>
    <t>Involucrar y gestionar atentamente</t>
  </si>
  <si>
    <t>Involucrar y mantener satisfechos</t>
  </si>
  <si>
    <t>Monitorear</t>
  </si>
  <si>
    <t>Mantener Informados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</si>
</sst>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6">
    <font>
      <sz val="11.0"/>
      <color theme="1"/>
      <name val="Calibri"/>
    </font>
    <font>
      <b/>
      <sz val="28.0"/>
      <color theme="1"/>
      <name val="Calibri"/>
    </font>
    <font>
      <b/>
      <sz val="16.0"/>
      <color rgb="FF1F497D"/>
      <name val="Calibri"/>
    </font>
    <font>
      <sz val="11.0"/>
      <color theme="0"/>
      <name val="Calibri"/>
    </font>
    <font/>
    <font>
      <sz val="11.0"/>
      <color rgb="FF000000"/>
      <name val="Calibri"/>
    </font>
    <font>
      <color theme="1"/>
      <name val="Calibri"/>
    </font>
    <font>
      <b/>
      <sz val="11.0"/>
      <color rgb="FFFF0000"/>
      <name val="Calibri"/>
    </font>
    <font>
      <b/>
      <sz val="11.0"/>
      <color theme="1"/>
      <name val="Calibri"/>
    </font>
    <font>
      <sz val="10.0"/>
      <color rgb="FF1F497D"/>
      <name val="Arial"/>
    </font>
    <font>
      <sz val="10.0"/>
      <color rgb="FF000000"/>
      <name val="Arial"/>
    </font>
    <font>
      <b/>
      <sz val="8.0"/>
      <name val="Calibri"/>
    </font>
    <font>
      <b/>
      <sz val="8.0"/>
      <color theme="1"/>
      <name val="Calibri"/>
    </font>
    <font>
      <b/>
    </font>
    <font>
      <b/>
      <sz val="6.0"/>
      <color theme="1"/>
      <name val="Calibri"/>
    </font>
    <font>
      <sz val="10.0"/>
      <color theme="1"/>
      <name val="Calibri"/>
    </font>
  </fonts>
  <fills count="8">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rgb="FF339966"/>
        <bgColor rgb="FF339966"/>
      </patternFill>
    </fill>
    <fill>
      <patternFill patternType="solid">
        <fgColor rgb="FFFF0000"/>
        <bgColor rgb="FFFF0000"/>
      </patternFill>
    </fill>
    <fill>
      <patternFill patternType="solid">
        <fgColor rgb="FFFFFF00"/>
        <bgColor rgb="FFFFFF00"/>
      </patternFill>
    </fill>
  </fills>
  <borders count="23">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1F497D"/>
      </left>
      <right style="thin">
        <color rgb="FF1F497D"/>
      </right>
      <top style="thin">
        <color rgb="FF1F497D"/>
      </top>
      <bottom style="thin">
        <color rgb="FF1F497D"/>
      </bottom>
    </border>
    <border>
      <left style="thin">
        <color rgb="FF1F497D"/>
      </left>
      <right style="thin">
        <color rgb="FF1F497D"/>
      </right>
      <top style="thin">
        <color rgb="FF1F497D"/>
      </top>
    </border>
    <border>
      <left style="thin">
        <color rgb="FF1F497D"/>
      </left>
      <top style="thin">
        <color rgb="FF1F497D"/>
      </top>
      <bottom style="thin">
        <color rgb="FF1F497D"/>
      </bottom>
    </border>
    <border>
      <left style="thin">
        <color rgb="FF000000"/>
      </left>
      <right style="thin">
        <color theme="1"/>
      </right>
      <top style="thin">
        <color rgb="FF000000"/>
      </top>
      <bottom style="thin">
        <color rgb="FF000000"/>
      </bottom>
    </border>
    <border>
      <left style="thin">
        <color theme="1"/>
      </left>
      <right style="thin">
        <color rgb="FF000000"/>
      </right>
      <top style="thin">
        <color rgb="FF000000"/>
      </top>
      <bottom style="thin">
        <color rgb="FF000000"/>
      </bottom>
    </border>
    <border>
      <left style="thin">
        <color rgb="FF000000"/>
      </left>
      <right style="thin">
        <color rgb="FF000000"/>
      </right>
      <top style="thin">
        <color rgb="FF000000"/>
      </top>
      <bottom style="thin">
        <color theme="1"/>
      </bottom>
    </border>
    <border>
      <left style="thin">
        <color rgb="FF000000"/>
      </left>
      <right style="thin">
        <color rgb="FF000000"/>
      </right>
      <top style="thin">
        <color theme="1"/>
      </top>
      <bottom style="thin">
        <color rgb="FF000000"/>
      </bottom>
    </border>
    <border>
      <left style="medium">
        <color theme="1"/>
      </left>
      <right style="thin">
        <color theme="1"/>
      </right>
      <top style="medium">
        <color theme="1"/>
      </top>
      <bottom style="thin">
        <color theme="1"/>
      </bottom>
    </border>
    <border>
      <top style="medium">
        <color theme="1"/>
      </top>
    </border>
    <border>
      <right style="medium">
        <color theme="1"/>
      </right>
      <top style="medium">
        <color theme="1"/>
      </top>
    </border>
    <border>
      <left style="medium">
        <color theme="1"/>
      </left>
      <right style="thin">
        <color theme="1"/>
      </right>
      <top style="thin">
        <color theme="1"/>
      </top>
      <bottom style="thin">
        <color theme="1"/>
      </bottom>
    </border>
    <border>
      <right style="medium">
        <color theme="1"/>
      </right>
    </border>
    <border>
      <left style="medium">
        <color theme="1"/>
      </left>
      <right style="thin">
        <color theme="1"/>
      </right>
      <top style="thin">
        <color theme="1"/>
      </top>
      <bottom style="medium">
        <color theme="1"/>
      </bottom>
    </border>
    <border>
      <bottom style="medium">
        <color theme="1"/>
      </bottom>
    </border>
    <border>
      <right style="medium">
        <color theme="1"/>
      </right>
      <bottom style="medium">
        <color theme="1"/>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0" numFmtId="0" xfId="0" applyAlignment="1" applyBorder="1" applyFont="1">
      <alignment shrinkToFit="0" vertical="bottom" wrapText="0"/>
    </xf>
    <xf borderId="1" fillId="2" fontId="2" numFmtId="0" xfId="0" applyAlignment="1" applyBorder="1" applyFont="1">
      <alignment shrinkToFit="0" vertical="bottom" wrapText="0"/>
    </xf>
    <xf borderId="2" fillId="3" fontId="3" numFmtId="0" xfId="0" applyAlignment="1" applyBorder="1" applyFill="1" applyFont="1">
      <alignment horizontal="center" shrinkToFit="0" vertical="bottom" wrapText="0"/>
    </xf>
    <xf borderId="3" fillId="0" fontId="4" numFmtId="0" xfId="0" applyBorder="1" applyFont="1"/>
    <xf borderId="4" fillId="0" fontId="4" numFmtId="0" xfId="0" applyBorder="1" applyFont="1"/>
    <xf borderId="5" fillId="3" fontId="3" numFmtId="0" xfId="0" applyAlignment="1" applyBorder="1" applyFont="1">
      <alignment horizontal="center" shrinkToFit="0" vertical="center" wrapText="1"/>
    </xf>
    <xf borderId="5" fillId="0" fontId="5" numFmtId="0" xfId="0" applyAlignment="1" applyBorder="1" applyFont="1">
      <alignment readingOrder="0" shrinkToFit="0" wrapText="1"/>
    </xf>
    <xf borderId="5" fillId="2" fontId="0" numFmtId="0" xfId="0" applyAlignment="1" applyBorder="1" applyFont="1">
      <alignment readingOrder="0" shrinkToFit="0" vertical="bottom" wrapText="0"/>
    </xf>
    <xf borderId="5" fillId="2" fontId="0" numFmtId="0" xfId="0" applyAlignment="1" applyBorder="1" applyFont="1">
      <alignment readingOrder="0" shrinkToFit="0" vertical="bottom" wrapText="1"/>
    </xf>
    <xf borderId="0" fillId="0" fontId="4" numFmtId="0" xfId="0" applyAlignment="1" applyFont="1">
      <alignment readingOrder="0"/>
    </xf>
    <xf borderId="0" fillId="0" fontId="6" numFmtId="0" xfId="0" applyAlignment="1" applyFont="1">
      <alignment readingOrder="0"/>
    </xf>
    <xf borderId="5" fillId="2" fontId="0" numFmtId="0" xfId="0" applyAlignment="1" applyBorder="1" applyFont="1">
      <alignment horizontal="left" readingOrder="0" shrinkToFit="0" vertical="bottom" wrapText="1"/>
    </xf>
    <xf borderId="5" fillId="2" fontId="0" numFmtId="0" xfId="0" applyAlignment="1" applyBorder="1" applyFont="1">
      <alignment shrinkToFit="0" vertical="bottom" wrapText="0"/>
    </xf>
    <xf borderId="1" fillId="2" fontId="7" numFmtId="0" xfId="0" applyAlignment="1" applyBorder="1" applyFont="1">
      <alignment shrinkToFit="0" vertical="bottom" wrapText="0"/>
    </xf>
    <xf borderId="0" fillId="0" fontId="4" numFmtId="0" xfId="0" applyFont="1"/>
    <xf borderId="5" fillId="3" fontId="3" numFmtId="0" xfId="0" applyAlignment="1" applyBorder="1" applyFont="1">
      <alignment shrinkToFit="0" vertical="bottom" wrapText="0"/>
    </xf>
    <xf borderId="2" fillId="4" fontId="8" numFmtId="0" xfId="0" applyAlignment="1" applyBorder="1" applyFill="1" applyFont="1">
      <alignment horizontal="left" shrinkToFit="0" vertical="top" wrapText="1"/>
    </xf>
    <xf borderId="5" fillId="2" fontId="0" numFmtId="0" xfId="0" applyAlignment="1" applyBorder="1" applyFont="1">
      <alignment horizontal="left" shrinkToFit="0" vertical="top" wrapText="1"/>
    </xf>
    <xf borderId="6" fillId="4" fontId="8" numFmtId="0" xfId="0" applyAlignment="1" applyBorder="1" applyFont="1">
      <alignment shrinkToFit="0" vertical="top" wrapText="1"/>
    </xf>
    <xf borderId="7" fillId="4" fontId="8" numFmtId="0" xfId="0" applyAlignment="1" applyBorder="1" applyFont="1">
      <alignment shrinkToFit="0" vertical="top" wrapText="1"/>
    </xf>
    <xf borderId="8" fillId="0" fontId="9" numFmtId="0" xfId="0" applyAlignment="1" applyBorder="1" applyFont="1">
      <alignment shrinkToFit="0" vertical="bottom" wrapText="0"/>
    </xf>
    <xf borderId="9" fillId="0" fontId="9" numFmtId="0" xfId="0" applyAlignment="1" applyBorder="1" applyFont="1">
      <alignment horizontal="center" shrinkToFit="0" vertical="bottom" wrapText="0"/>
    </xf>
    <xf borderId="0" fillId="0" fontId="0" numFmtId="0" xfId="0" applyAlignment="1" applyFont="1">
      <alignment horizontal="center" shrinkToFit="0" vertical="bottom" wrapText="0"/>
    </xf>
    <xf borderId="8" fillId="0" fontId="9" numFmtId="0" xfId="0" applyAlignment="1" applyBorder="1" applyFont="1">
      <alignment shrinkToFit="0" vertical="center" wrapText="0"/>
    </xf>
    <xf borderId="10" fillId="0" fontId="9" numFmtId="0" xfId="0" applyAlignment="1" applyBorder="1" applyFont="1">
      <alignment horizontal="center" readingOrder="0" shrinkToFit="0" vertical="center" wrapText="1"/>
    </xf>
    <xf borderId="5" fillId="0" fontId="10" numFmtId="0" xfId="0" applyAlignment="1" applyBorder="1" applyFont="1">
      <alignment horizontal="center"/>
    </xf>
    <xf borderId="5" fillId="0" fontId="10" numFmtId="0" xfId="0" applyAlignment="1" applyBorder="1" applyFont="1">
      <alignment horizontal="center" shrinkToFit="0" vertical="center" wrapText="0"/>
    </xf>
    <xf borderId="0" fillId="0" fontId="0" numFmtId="0" xfId="0" applyAlignment="1" applyFont="1">
      <alignment shrinkToFit="0" vertical="bottom" wrapText="0"/>
    </xf>
    <xf borderId="0" fillId="0" fontId="0" numFmtId="0" xfId="0" applyAlignment="1" applyFont="1">
      <alignment shrinkToFit="0" vertical="center" wrapText="0"/>
    </xf>
    <xf borderId="5" fillId="3" fontId="11" numFmtId="0" xfId="0" applyAlignment="1" applyBorder="1" applyFont="1">
      <alignment horizontal="center" shrinkToFit="0" vertical="center" wrapText="1"/>
    </xf>
    <xf borderId="11" fillId="3" fontId="11" numFmtId="0" xfId="0" applyAlignment="1" applyBorder="1" applyFont="1">
      <alignment horizontal="center" shrinkToFit="0" vertical="center" wrapText="1"/>
    </xf>
    <xf borderId="12" fillId="5" fontId="12" numFmtId="0" xfId="0" applyAlignment="1" applyBorder="1" applyFill="1" applyFont="1">
      <alignment horizontal="center" readingOrder="0" shrinkToFit="0" vertical="center" wrapText="1"/>
    </xf>
    <xf borderId="5" fillId="5" fontId="11" numFmtId="0" xfId="0" applyAlignment="1" applyBorder="1" applyFont="1">
      <alignment horizontal="center" shrinkToFit="0" vertical="center" wrapText="1"/>
    </xf>
    <xf borderId="12" fillId="5" fontId="11" numFmtId="0" xfId="0" applyAlignment="1" applyBorder="1" applyFont="1">
      <alignment horizontal="center" shrinkToFit="0" vertical="center" wrapText="1"/>
    </xf>
    <xf borderId="5" fillId="5" fontId="11" numFmtId="0" xfId="0" applyAlignment="1" applyBorder="1" applyFont="1">
      <alignment horizontal="center" readingOrder="0" shrinkToFit="0" vertical="center" wrapText="1"/>
    </xf>
    <xf borderId="0" fillId="0" fontId="8" numFmtId="0" xfId="0" applyAlignment="1" applyFont="1">
      <alignment shrinkToFit="0" vertical="bottom" wrapText="0"/>
    </xf>
    <xf borderId="5" fillId="3" fontId="11" numFmtId="0" xfId="0" applyAlignment="1" applyBorder="1" applyFont="1">
      <alignment horizontal="center" readingOrder="0" shrinkToFit="0" vertical="center" wrapText="1"/>
    </xf>
    <xf borderId="13" fillId="3" fontId="11" numFmtId="0" xfId="0" applyAlignment="1" applyBorder="1" applyFont="1">
      <alignment horizontal="center" shrinkToFit="0" vertical="center" wrapText="1"/>
    </xf>
    <xf borderId="5" fillId="5" fontId="12" numFmtId="0" xfId="0" applyAlignment="1" applyBorder="1" applyFont="1">
      <alignment horizontal="center" shrinkToFit="0" vertical="center" wrapText="1"/>
    </xf>
    <xf borderId="8" fillId="0" fontId="9" numFmtId="0" xfId="0" applyAlignment="1" applyBorder="1" applyFont="1">
      <alignment horizontal="center" readingOrder="0" shrinkToFit="0" vertical="center" wrapText="1"/>
    </xf>
    <xf borderId="14" fillId="6" fontId="11" numFmtId="0" xfId="0" applyAlignment="1" applyBorder="1" applyFill="1" applyFont="1">
      <alignment horizontal="center" shrinkToFit="0" vertical="center" wrapText="1"/>
    </xf>
    <xf borderId="5" fillId="6" fontId="11" numFmtId="0" xfId="0" applyAlignment="1" applyBorder="1" applyFont="1">
      <alignment horizontal="center" shrinkToFit="0" vertical="center" wrapText="1"/>
    </xf>
    <xf borderId="5" fillId="7" fontId="11" numFmtId="0" xfId="0" applyAlignment="1" applyBorder="1" applyFill="1" applyFont="1">
      <alignment horizontal="center" shrinkToFit="0" vertical="center" wrapText="1"/>
    </xf>
    <xf borderId="5" fillId="7" fontId="11" numFmtId="0" xfId="0" applyAlignment="1" applyBorder="1" applyFont="1">
      <alignment horizontal="center" readingOrder="0" shrinkToFit="0" vertical="center" wrapText="1"/>
    </xf>
    <xf borderId="0" fillId="0" fontId="4" numFmtId="164" xfId="0" applyAlignment="1" applyFont="1" applyNumberFormat="1">
      <alignment readingOrder="0"/>
    </xf>
    <xf borderId="8" fillId="0" fontId="9" numFmtId="0" xfId="0" applyAlignment="1" applyBorder="1" applyFont="1">
      <alignment horizontal="center" shrinkToFit="0" vertical="center" wrapText="1"/>
    </xf>
    <xf borderId="8" fillId="0" fontId="9" numFmtId="0" xfId="0" applyAlignment="1" applyBorder="1" applyFont="1">
      <alignment horizontal="center" shrinkToFit="0" vertical="center" wrapText="0"/>
    </xf>
    <xf borderId="0" fillId="0" fontId="6" numFmtId="0" xfId="0" applyFont="1"/>
    <xf borderId="8" fillId="0" fontId="9" numFmtId="0" xfId="0" applyAlignment="1" applyBorder="1" applyFont="1">
      <alignment shrinkToFit="0" vertical="center" wrapText="1"/>
    </xf>
    <xf borderId="0" fillId="0" fontId="8" numFmtId="0" xfId="0" applyAlignment="1" applyFont="1">
      <alignment readingOrder="0" shrinkToFit="0" vertical="bottom" wrapText="0"/>
    </xf>
    <xf borderId="0" fillId="0" fontId="13" numFmtId="0" xfId="0" applyAlignment="1" applyFont="1">
      <alignment readingOrder="0"/>
    </xf>
    <xf borderId="15" fillId="5" fontId="14" numFmtId="0" xfId="0" applyAlignment="1" applyBorder="1" applyFont="1">
      <alignment horizontal="center" shrinkToFit="0" vertical="center" wrapText="1"/>
    </xf>
    <xf borderId="16" fillId="0" fontId="15" numFmtId="0" xfId="0" applyAlignment="1" applyBorder="1" applyFont="1">
      <alignment horizontal="left" shrinkToFit="0" vertical="bottom" wrapText="0"/>
    </xf>
    <xf borderId="16" fillId="0" fontId="0" numFmtId="0" xfId="0" applyAlignment="1" applyBorder="1" applyFont="1">
      <alignment shrinkToFit="0" vertical="bottom" wrapText="0"/>
    </xf>
    <xf borderId="17" fillId="0" fontId="0" numFmtId="0" xfId="0" applyAlignment="1" applyBorder="1" applyFont="1">
      <alignment shrinkToFit="0" vertical="bottom" wrapText="0"/>
    </xf>
    <xf borderId="18" fillId="3" fontId="14" numFmtId="0" xfId="0" applyAlignment="1" applyBorder="1" applyFont="1">
      <alignment horizontal="center" shrinkToFit="0" vertical="center" wrapText="1"/>
    </xf>
    <xf borderId="0" fillId="0" fontId="15" numFmtId="0" xfId="0" applyAlignment="1" applyFont="1">
      <alignment horizontal="left" shrinkToFit="0" vertical="bottom" wrapText="0"/>
    </xf>
    <xf borderId="19" fillId="0" fontId="0" numFmtId="0" xfId="0" applyAlignment="1" applyBorder="1" applyFont="1">
      <alignment shrinkToFit="0" vertical="bottom" wrapText="0"/>
    </xf>
    <xf borderId="18" fillId="6" fontId="14" numFmtId="0" xfId="0" applyAlignment="1" applyBorder="1" applyFont="1">
      <alignment horizontal="center" shrinkToFit="0" vertical="center" wrapText="1"/>
    </xf>
    <xf borderId="20" fillId="7" fontId="14" numFmtId="0" xfId="0" applyAlignment="1" applyBorder="1" applyFont="1">
      <alignment horizontal="center" shrinkToFit="0" vertical="center" wrapText="1"/>
    </xf>
    <xf borderId="21" fillId="0" fontId="15" numFmtId="0" xfId="0" applyAlignment="1" applyBorder="1" applyFont="1">
      <alignment horizontal="left" shrinkToFit="0" vertical="bottom" wrapText="0"/>
    </xf>
    <xf borderId="21" fillId="0" fontId="0" numFmtId="0" xfId="0" applyAlignment="1" applyBorder="1" applyFont="1">
      <alignment shrinkToFit="0" vertical="bottom" wrapText="0"/>
    </xf>
    <xf borderId="22" fillId="0" fontId="0"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133350</xdr:colOff>
      <xdr:row>0</xdr:row>
      <xdr:rowOff>0</xdr:rowOff>
    </xdr:from>
    <xdr:ext cx="3000375" cy="9620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123825</xdr:colOff>
      <xdr:row>0</xdr:row>
      <xdr:rowOff>95250</xdr:rowOff>
    </xdr:from>
    <xdr:ext cx="3076575" cy="77152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161925</xdr:colOff>
      <xdr:row>2</xdr:row>
      <xdr:rowOff>0</xdr:rowOff>
    </xdr:from>
    <xdr:ext cx="247650" cy="1971675"/>
    <xdr:sp>
      <xdr:nvSpPr>
        <xdr:cNvPr id="3" name="Shape 3"/>
        <xdr:cNvSpPr/>
      </xdr:nvSpPr>
      <xdr:spPr>
        <a:xfrm>
          <a:off x="5236463" y="2803688"/>
          <a:ext cx="219075" cy="1952625"/>
        </a:xfrm>
        <a:prstGeom prst="upArrow">
          <a:avLst>
            <a:gd fmla="val 50000" name="adj1"/>
            <a:gd fmla="val 50000" name="adj2"/>
          </a:avLst>
        </a:prstGeom>
        <a:solidFill>
          <a:srgbClr val="4F81BD"/>
        </a:solidFill>
        <a:ln cap="flat" cmpd="sng" w="25400">
          <a:solidFill>
            <a:srgbClr val="385D8A"/>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9</xdr:col>
      <xdr:colOff>57150</xdr:colOff>
      <xdr:row>12</xdr:row>
      <xdr:rowOff>190500</xdr:rowOff>
    </xdr:from>
    <xdr:ext cx="3829050" cy="228600"/>
    <xdr:sp>
      <xdr:nvSpPr>
        <xdr:cNvPr id="4" name="Shape 4"/>
        <xdr:cNvSpPr/>
      </xdr:nvSpPr>
      <xdr:spPr>
        <a:xfrm>
          <a:off x="3602925" y="3679988"/>
          <a:ext cx="3486150" cy="200025"/>
        </a:xfrm>
        <a:prstGeom prst="rightArrow">
          <a:avLst>
            <a:gd fmla="val 50000" name="adj1"/>
            <a:gd fmla="val 50000" name="adj2"/>
          </a:avLst>
        </a:prstGeom>
        <a:solidFill>
          <a:srgbClr val="4F81BD"/>
        </a:solidFill>
        <a:ln cap="flat" cmpd="sng" w="25400">
          <a:solidFill>
            <a:srgbClr val="385D8A"/>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9</xdr:col>
      <xdr:colOff>200025</xdr:colOff>
      <xdr:row>20</xdr:row>
      <xdr:rowOff>200025</xdr:rowOff>
    </xdr:from>
    <xdr:ext cx="3000375" cy="962025"/>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18</xdr:col>
      <xdr:colOff>114300</xdr:colOff>
      <xdr:row>21</xdr:row>
      <xdr:rowOff>47625</xdr:rowOff>
    </xdr:from>
    <xdr:ext cx="3076575" cy="7715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yndi/Downloads/Matriz de Poder e Inter&#233;s v2 0.xlsm"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triz Poder Interes"/>
    </sheetNames>
    <definedNames>
      <definedName name="acerca"/>
      <definedName name="analiza"/>
      <definedName name="limpia"/>
    </definedNames>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2" width="20.71"/>
    <col customWidth="1" min="3" max="3" width="16.43"/>
    <col customWidth="1" min="4" max="4" width="20.43"/>
    <col customWidth="1" min="5" max="5" width="21.86"/>
    <col customWidth="1" min="6" max="6" width="27.0"/>
    <col customWidth="1" min="7" max="7" width="20.57"/>
    <col customWidth="1" min="8" max="8" width="22.43"/>
    <col customWidth="1" min="9" max="9" width="10.86"/>
    <col customWidth="1" min="10" max="10" width="11.57"/>
    <col customWidth="1" min="11" max="11" width="15.14"/>
    <col customWidth="1" min="12" max="12" width="14.86"/>
    <col customWidth="1" min="13" max="13" width="20.86"/>
    <col customWidth="1" min="14"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1</v>
      </c>
      <c r="B4" s="5"/>
      <c r="C4" s="5"/>
      <c r="D4" s="5"/>
      <c r="E4" s="5"/>
      <c r="F4" s="6"/>
      <c r="G4" s="4" t="s">
        <v>2</v>
      </c>
      <c r="H4" s="5"/>
      <c r="I4" s="5"/>
      <c r="J4" s="5"/>
      <c r="K4" s="6"/>
      <c r="L4" s="4" t="s">
        <v>3</v>
      </c>
      <c r="M4" s="6"/>
      <c r="N4" s="2"/>
      <c r="O4" s="2"/>
      <c r="P4" s="2"/>
      <c r="Q4" s="2"/>
      <c r="R4" s="2"/>
      <c r="S4" s="2"/>
      <c r="T4" s="2"/>
      <c r="U4" s="2"/>
      <c r="V4" s="2"/>
      <c r="W4" s="2"/>
      <c r="X4" s="2"/>
      <c r="Y4" s="2"/>
      <c r="Z4" s="2"/>
    </row>
    <row r="5" ht="30.75" customHeight="1">
      <c r="A5" s="7" t="s">
        <v>4</v>
      </c>
      <c r="B5" s="7" t="s">
        <v>5</v>
      </c>
      <c r="C5" s="7" t="s">
        <v>6</v>
      </c>
      <c r="D5" s="7" t="s">
        <v>7</v>
      </c>
      <c r="E5" s="7" t="s">
        <v>8</v>
      </c>
      <c r="F5" s="7" t="s">
        <v>9</v>
      </c>
      <c r="G5" s="7" t="s">
        <v>10</v>
      </c>
      <c r="H5" s="7" t="s">
        <v>11</v>
      </c>
      <c r="I5" s="7" t="s">
        <v>12</v>
      </c>
      <c r="J5" s="7" t="s">
        <v>13</v>
      </c>
      <c r="K5" s="7" t="s">
        <v>14</v>
      </c>
      <c r="L5" s="7" t="s">
        <v>15</v>
      </c>
      <c r="M5" s="7" t="s">
        <v>16</v>
      </c>
      <c r="N5" s="2"/>
      <c r="O5" s="2"/>
      <c r="P5" s="2"/>
      <c r="Q5" s="2"/>
      <c r="R5" s="2"/>
      <c r="S5" s="2"/>
      <c r="T5" s="2"/>
      <c r="U5" s="2"/>
      <c r="V5" s="2"/>
      <c r="W5" s="2"/>
      <c r="X5" s="2"/>
      <c r="Y5" s="2"/>
      <c r="Z5" s="2"/>
    </row>
    <row r="6">
      <c r="A6" s="8" t="s">
        <v>17</v>
      </c>
      <c r="B6" s="8" t="s">
        <v>18</v>
      </c>
      <c r="C6" s="9" t="s">
        <v>19</v>
      </c>
      <c r="D6" s="9" t="s">
        <v>20</v>
      </c>
      <c r="E6" s="9" t="s">
        <v>21</v>
      </c>
      <c r="F6" s="9" t="s">
        <v>22</v>
      </c>
      <c r="G6" s="10" t="s">
        <v>23</v>
      </c>
      <c r="H6" s="8" t="s">
        <v>24</v>
      </c>
      <c r="I6" s="9">
        <v>10.0</v>
      </c>
      <c r="J6" s="9">
        <v>6.0</v>
      </c>
      <c r="K6" s="9" t="s">
        <v>25</v>
      </c>
      <c r="L6" s="9" t="s">
        <v>26</v>
      </c>
      <c r="M6" s="9" t="s">
        <v>27</v>
      </c>
      <c r="N6" s="2"/>
      <c r="O6" s="2"/>
      <c r="P6" s="2"/>
      <c r="Q6" s="2"/>
      <c r="R6" s="2"/>
      <c r="S6" s="2"/>
      <c r="T6" s="2"/>
      <c r="U6" s="2"/>
      <c r="V6" s="2"/>
      <c r="W6" s="2"/>
      <c r="X6" s="2"/>
      <c r="Y6" s="2"/>
      <c r="Z6" s="2"/>
    </row>
    <row r="7">
      <c r="A7" s="8" t="s">
        <v>28</v>
      </c>
      <c r="B7" s="8" t="s">
        <v>29</v>
      </c>
      <c r="C7" s="9" t="s">
        <v>30</v>
      </c>
      <c r="D7" s="9" t="s">
        <v>20</v>
      </c>
      <c r="E7" s="8" t="s">
        <v>31</v>
      </c>
      <c r="F7" s="9" t="s">
        <v>32</v>
      </c>
      <c r="G7" s="10" t="s">
        <v>33</v>
      </c>
      <c r="H7" s="8" t="s">
        <v>34</v>
      </c>
      <c r="I7" s="9">
        <v>7.0</v>
      </c>
      <c r="J7" s="9">
        <v>5.0</v>
      </c>
      <c r="K7" s="9" t="s">
        <v>25</v>
      </c>
      <c r="L7" s="9" t="s">
        <v>35</v>
      </c>
      <c r="M7" s="9" t="s">
        <v>27</v>
      </c>
      <c r="N7" s="2"/>
      <c r="O7" s="2"/>
      <c r="P7" s="2"/>
      <c r="Q7" s="2"/>
      <c r="R7" s="2"/>
      <c r="S7" s="2"/>
      <c r="T7" s="2"/>
      <c r="U7" s="2"/>
      <c r="V7" s="2"/>
      <c r="W7" s="2"/>
      <c r="X7" s="2"/>
      <c r="Y7" s="2"/>
      <c r="Z7" s="2"/>
    </row>
    <row r="8">
      <c r="A8" s="8" t="s">
        <v>36</v>
      </c>
      <c r="B8" s="8" t="s">
        <v>37</v>
      </c>
      <c r="C8" s="9" t="s">
        <v>30</v>
      </c>
      <c r="D8" s="9" t="s">
        <v>20</v>
      </c>
      <c r="E8" s="8" t="s">
        <v>31</v>
      </c>
      <c r="F8" s="9" t="s">
        <v>38</v>
      </c>
      <c r="G8" s="10" t="s">
        <v>39</v>
      </c>
      <c r="H8" s="8" t="s">
        <v>40</v>
      </c>
      <c r="I8" s="9">
        <v>5.0</v>
      </c>
      <c r="J8" s="9">
        <v>10.0</v>
      </c>
      <c r="K8" s="9" t="s">
        <v>41</v>
      </c>
      <c r="L8" s="9" t="s">
        <v>35</v>
      </c>
      <c r="M8" s="9" t="s">
        <v>27</v>
      </c>
      <c r="N8" s="2"/>
      <c r="O8" s="2"/>
      <c r="P8" s="2"/>
      <c r="Q8" s="2"/>
      <c r="R8" s="2"/>
      <c r="S8" s="2"/>
      <c r="T8" s="2"/>
      <c r="U8" s="2"/>
      <c r="V8" s="2"/>
      <c r="W8" s="2"/>
      <c r="X8" s="2"/>
      <c r="Y8" s="2"/>
      <c r="Z8" s="2"/>
    </row>
    <row r="9">
      <c r="A9" s="8" t="s">
        <v>42</v>
      </c>
      <c r="B9" s="8" t="s">
        <v>43</v>
      </c>
      <c r="C9" s="9" t="s">
        <v>30</v>
      </c>
      <c r="D9" s="9" t="s">
        <v>20</v>
      </c>
      <c r="E9" s="9" t="s">
        <v>44</v>
      </c>
      <c r="F9" s="9" t="s">
        <v>45</v>
      </c>
      <c r="G9" s="8" t="s">
        <v>46</v>
      </c>
      <c r="H9" s="8" t="s">
        <v>47</v>
      </c>
      <c r="I9" s="9">
        <v>6.0</v>
      </c>
      <c r="J9" s="9">
        <v>8.0</v>
      </c>
      <c r="K9" s="9" t="s">
        <v>25</v>
      </c>
      <c r="L9" s="9" t="s">
        <v>35</v>
      </c>
      <c r="M9" s="9" t="s">
        <v>48</v>
      </c>
      <c r="N9" s="2"/>
      <c r="O9" s="2"/>
      <c r="P9" s="2"/>
      <c r="Q9" s="2"/>
      <c r="R9" s="2"/>
      <c r="S9" s="2"/>
      <c r="T9" s="2"/>
      <c r="U9" s="2"/>
      <c r="V9" s="2"/>
      <c r="W9" s="2"/>
      <c r="X9" s="2"/>
      <c r="Y9" s="2"/>
      <c r="Z9" s="2"/>
    </row>
    <row r="10">
      <c r="A10" s="9" t="s">
        <v>49</v>
      </c>
      <c r="B10" s="9" t="s">
        <v>50</v>
      </c>
      <c r="C10" s="9" t="s">
        <v>30</v>
      </c>
      <c r="D10" s="9" t="s">
        <v>20</v>
      </c>
      <c r="E10" s="11" t="s">
        <v>51</v>
      </c>
      <c r="F10" s="9" t="s">
        <v>52</v>
      </c>
      <c r="G10" s="8" t="s">
        <v>53</v>
      </c>
      <c r="H10" s="8" t="s">
        <v>54</v>
      </c>
      <c r="I10" s="9">
        <v>7.0</v>
      </c>
      <c r="J10" s="9">
        <v>6.0</v>
      </c>
      <c r="K10" s="9" t="s">
        <v>55</v>
      </c>
      <c r="L10" s="9" t="s">
        <v>35</v>
      </c>
      <c r="M10" s="9" t="s">
        <v>48</v>
      </c>
      <c r="N10" s="2"/>
      <c r="O10" s="2"/>
      <c r="P10" s="2"/>
      <c r="Q10" s="2"/>
      <c r="R10" s="2"/>
      <c r="S10" s="2"/>
      <c r="T10" s="2"/>
      <c r="U10" s="2"/>
      <c r="V10" s="2"/>
      <c r="W10" s="2"/>
      <c r="X10" s="2"/>
      <c r="Y10" s="2"/>
      <c r="Z10" s="2"/>
    </row>
    <row r="11">
      <c r="A11" s="9" t="s">
        <v>56</v>
      </c>
      <c r="B11" s="9" t="s">
        <v>57</v>
      </c>
      <c r="C11" s="9" t="s">
        <v>58</v>
      </c>
      <c r="D11" s="9" t="s">
        <v>20</v>
      </c>
      <c r="E11" s="9" t="s">
        <v>59</v>
      </c>
      <c r="F11" s="9" t="s">
        <v>60</v>
      </c>
      <c r="G11" s="8" t="s">
        <v>61</v>
      </c>
      <c r="H11" s="8" t="s">
        <v>62</v>
      </c>
      <c r="I11" s="9">
        <v>8.0</v>
      </c>
      <c r="J11" s="9">
        <v>10.0</v>
      </c>
      <c r="K11" s="9" t="s">
        <v>41</v>
      </c>
      <c r="L11" s="9" t="s">
        <v>26</v>
      </c>
      <c r="M11" s="9" t="s">
        <v>27</v>
      </c>
      <c r="N11" s="2"/>
      <c r="O11" s="2"/>
      <c r="P11" s="2"/>
      <c r="Q11" s="2"/>
      <c r="R11" s="2"/>
      <c r="S11" s="2"/>
      <c r="T11" s="2"/>
      <c r="U11" s="2"/>
      <c r="V11" s="2"/>
      <c r="W11" s="2"/>
      <c r="X11" s="2"/>
      <c r="Y11" s="2"/>
      <c r="Z11" s="2"/>
    </row>
    <row r="12">
      <c r="A12" s="9" t="s">
        <v>63</v>
      </c>
      <c r="B12" s="9" t="s">
        <v>64</v>
      </c>
      <c r="C12" s="9" t="s">
        <v>58</v>
      </c>
      <c r="D12" s="9" t="s">
        <v>20</v>
      </c>
      <c r="E12" s="12" t="s">
        <v>65</v>
      </c>
      <c r="F12" s="9" t="s">
        <v>66</v>
      </c>
      <c r="G12" s="10" t="s">
        <v>67</v>
      </c>
      <c r="H12" s="8" t="s">
        <v>68</v>
      </c>
      <c r="I12" s="9">
        <v>7.0</v>
      </c>
      <c r="J12" s="9">
        <v>10.0</v>
      </c>
      <c r="K12" s="9" t="s">
        <v>41</v>
      </c>
      <c r="L12" s="9" t="s">
        <v>26</v>
      </c>
      <c r="M12" s="9" t="s">
        <v>27</v>
      </c>
      <c r="N12" s="2"/>
      <c r="O12" s="2"/>
      <c r="P12" s="2"/>
      <c r="Q12" s="2"/>
      <c r="R12" s="2"/>
      <c r="S12" s="2"/>
      <c r="T12" s="2"/>
      <c r="U12" s="2"/>
      <c r="V12" s="2"/>
      <c r="W12" s="2"/>
      <c r="X12" s="2"/>
      <c r="Y12" s="2"/>
      <c r="Z12" s="2"/>
    </row>
    <row r="13" ht="66.75" customHeight="1">
      <c r="A13" s="9" t="s">
        <v>69</v>
      </c>
      <c r="B13" s="9" t="s">
        <v>70</v>
      </c>
      <c r="C13" s="9" t="s">
        <v>58</v>
      </c>
      <c r="D13" s="9" t="s">
        <v>20</v>
      </c>
      <c r="E13" s="9" t="s">
        <v>70</v>
      </c>
      <c r="F13" s="9" t="s">
        <v>71</v>
      </c>
      <c r="G13" s="8" t="s">
        <v>72</v>
      </c>
      <c r="H13" s="13" t="s">
        <v>73</v>
      </c>
      <c r="I13" s="9">
        <v>3.0</v>
      </c>
      <c r="J13" s="9">
        <v>8.0</v>
      </c>
      <c r="K13" s="9" t="s">
        <v>25</v>
      </c>
      <c r="L13" s="9" t="s">
        <v>26</v>
      </c>
      <c r="M13" s="9" t="s">
        <v>74</v>
      </c>
      <c r="N13" s="2"/>
      <c r="O13" s="2"/>
      <c r="P13" s="2"/>
      <c r="Q13" s="2"/>
      <c r="R13" s="2"/>
      <c r="S13" s="2"/>
      <c r="T13" s="2"/>
      <c r="U13" s="2"/>
      <c r="V13" s="2"/>
      <c r="W13" s="2"/>
      <c r="X13" s="2"/>
      <c r="Y13" s="2"/>
      <c r="Z13" s="2"/>
    </row>
    <row r="14">
      <c r="A14" s="9" t="s">
        <v>75</v>
      </c>
      <c r="B14" s="9" t="s">
        <v>76</v>
      </c>
      <c r="C14" s="9" t="s">
        <v>58</v>
      </c>
      <c r="D14" s="9" t="s">
        <v>20</v>
      </c>
      <c r="E14" s="9" t="s">
        <v>77</v>
      </c>
      <c r="F14" s="9" t="s">
        <v>78</v>
      </c>
      <c r="G14" s="9" t="s">
        <v>79</v>
      </c>
      <c r="H14" s="10" t="s">
        <v>80</v>
      </c>
      <c r="I14" s="9">
        <v>5.0</v>
      </c>
      <c r="J14" s="9">
        <v>8.0</v>
      </c>
      <c r="K14" s="9" t="s">
        <v>41</v>
      </c>
      <c r="L14" s="9" t="s">
        <v>26</v>
      </c>
      <c r="M14" s="9" t="s">
        <v>48</v>
      </c>
      <c r="N14" s="2"/>
      <c r="O14" s="2"/>
      <c r="P14" s="2"/>
      <c r="Q14" s="2"/>
      <c r="R14" s="2"/>
      <c r="S14" s="2"/>
      <c r="T14" s="2"/>
      <c r="U14" s="2"/>
      <c r="V14" s="2"/>
      <c r="W14" s="2"/>
      <c r="X14" s="2"/>
      <c r="Y14" s="2"/>
      <c r="Z14" s="2"/>
    </row>
    <row r="15">
      <c r="A15" s="9" t="s">
        <v>81</v>
      </c>
      <c r="B15" s="9" t="s">
        <v>82</v>
      </c>
      <c r="C15" s="9" t="s">
        <v>58</v>
      </c>
      <c r="D15" s="9" t="s">
        <v>20</v>
      </c>
      <c r="E15" s="9" t="s">
        <v>83</v>
      </c>
      <c r="F15" s="9" t="s">
        <v>84</v>
      </c>
      <c r="G15" s="8" t="s">
        <v>72</v>
      </c>
      <c r="H15" s="13" t="s">
        <v>73</v>
      </c>
      <c r="I15" s="9">
        <v>3.0</v>
      </c>
      <c r="J15" s="9">
        <v>8.0</v>
      </c>
      <c r="K15" s="9" t="s">
        <v>25</v>
      </c>
      <c r="L15" s="9" t="s">
        <v>26</v>
      </c>
      <c r="M15" s="9" t="s">
        <v>74</v>
      </c>
      <c r="N15" s="2"/>
      <c r="O15" s="2"/>
      <c r="P15" s="2"/>
      <c r="Q15" s="2"/>
      <c r="R15" s="2"/>
      <c r="S15" s="2"/>
      <c r="T15" s="2"/>
      <c r="U15" s="2"/>
      <c r="V15" s="2"/>
      <c r="W15" s="2"/>
      <c r="X15" s="2"/>
      <c r="Y15" s="2"/>
      <c r="Z15" s="2"/>
    </row>
    <row r="16" ht="48.0" customHeight="1">
      <c r="A16" s="14"/>
      <c r="B16" s="14"/>
      <c r="C16" s="14"/>
      <c r="D16" s="14"/>
      <c r="E16" s="14"/>
      <c r="F16" s="14"/>
      <c r="G16" s="14"/>
      <c r="H16" s="14"/>
      <c r="I16" s="14"/>
      <c r="J16" s="14"/>
      <c r="K16" s="14"/>
      <c r="L16" s="14"/>
      <c r="M16" s="14"/>
      <c r="N16" s="2"/>
      <c r="O16" s="2"/>
      <c r="P16" s="2"/>
      <c r="Q16" s="2"/>
      <c r="R16" s="2"/>
      <c r="S16" s="2"/>
      <c r="T16" s="2"/>
      <c r="U16" s="2"/>
      <c r="V16" s="2"/>
      <c r="W16" s="2"/>
      <c r="X16" s="2"/>
      <c r="Y16" s="2"/>
      <c r="Z16" s="2"/>
    </row>
    <row r="17">
      <c r="A17" s="15" t="s">
        <v>85</v>
      </c>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16"/>
      <c r="C18" s="2"/>
      <c r="D18" s="2"/>
      <c r="E18" s="2"/>
      <c r="F18" s="2"/>
      <c r="G18" s="2"/>
      <c r="H18" s="2"/>
      <c r="I18" s="2"/>
      <c r="J18" s="2"/>
      <c r="K18" s="2"/>
      <c r="L18" s="2"/>
      <c r="M18" s="2"/>
      <c r="N18" s="2"/>
      <c r="O18" s="2"/>
      <c r="P18" s="2"/>
      <c r="Q18" s="2"/>
      <c r="R18" s="2"/>
      <c r="S18" s="2"/>
      <c r="T18" s="2"/>
      <c r="U18" s="2"/>
      <c r="V18" s="2"/>
      <c r="W18" s="2"/>
      <c r="X18" s="2"/>
      <c r="Y18" s="2"/>
      <c r="Z18" s="2"/>
    </row>
    <row r="19">
      <c r="A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3">
    <mergeCell ref="A4:F4"/>
    <mergeCell ref="G4:K4"/>
    <mergeCell ref="L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67.43"/>
    <col customWidth="1" min="3" max="6" width="11.43"/>
    <col customWidth="1" min="7" max="26" width="10.0"/>
  </cols>
  <sheetData>
    <row r="1" ht="36.0" customHeight="1">
      <c r="A1" s="1" t="s">
        <v>86</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7" t="s">
        <v>87</v>
      </c>
      <c r="B4" s="17" t="s">
        <v>88</v>
      </c>
      <c r="C4" s="2"/>
      <c r="D4" s="2"/>
      <c r="E4" s="2"/>
      <c r="F4" s="2"/>
      <c r="G4" s="2"/>
      <c r="H4" s="2"/>
      <c r="I4" s="2"/>
      <c r="J4" s="2"/>
      <c r="K4" s="2"/>
      <c r="L4" s="2"/>
      <c r="M4" s="2"/>
      <c r="N4" s="2"/>
      <c r="O4" s="2"/>
      <c r="P4" s="2"/>
      <c r="Q4" s="2"/>
      <c r="R4" s="2"/>
      <c r="S4" s="2"/>
      <c r="T4" s="2"/>
      <c r="U4" s="2"/>
      <c r="V4" s="2"/>
      <c r="W4" s="2"/>
      <c r="X4" s="2"/>
      <c r="Y4" s="2"/>
      <c r="Z4" s="2"/>
    </row>
    <row r="5">
      <c r="A5" s="18" t="s">
        <v>1</v>
      </c>
      <c r="B5" s="6"/>
      <c r="C5" s="2"/>
      <c r="D5" s="2"/>
      <c r="E5" s="2"/>
      <c r="F5" s="2"/>
      <c r="G5" s="2"/>
      <c r="H5" s="2"/>
      <c r="I5" s="2"/>
      <c r="J5" s="2"/>
      <c r="K5" s="2"/>
      <c r="L5" s="2"/>
      <c r="M5" s="2"/>
      <c r="N5" s="2"/>
      <c r="O5" s="2"/>
      <c r="P5" s="2"/>
      <c r="Q5" s="2"/>
      <c r="R5" s="2"/>
      <c r="S5" s="2"/>
      <c r="T5" s="2"/>
      <c r="U5" s="2"/>
      <c r="V5" s="2"/>
      <c r="W5" s="2"/>
      <c r="X5" s="2"/>
      <c r="Y5" s="2"/>
      <c r="Z5" s="2"/>
    </row>
    <row r="6">
      <c r="A6" s="19" t="str">
        <f>'Registro de interesados'!A$5</f>
        <v>Nombre</v>
      </c>
      <c r="B6" s="19" t="s">
        <v>89</v>
      </c>
      <c r="C6" s="2"/>
      <c r="D6" s="2"/>
      <c r="E6" s="2"/>
      <c r="F6" s="2"/>
      <c r="G6" s="2"/>
      <c r="H6" s="2"/>
      <c r="I6" s="2"/>
      <c r="J6" s="2"/>
      <c r="K6" s="2"/>
      <c r="L6" s="2"/>
      <c r="M6" s="2"/>
      <c r="N6" s="2"/>
      <c r="O6" s="2"/>
      <c r="P6" s="2"/>
      <c r="Q6" s="2"/>
      <c r="R6" s="2"/>
      <c r="S6" s="2"/>
      <c r="T6" s="2"/>
      <c r="U6" s="2"/>
      <c r="V6" s="2"/>
      <c r="W6" s="2"/>
      <c r="X6" s="2"/>
      <c r="Y6" s="2"/>
      <c r="Z6" s="2"/>
    </row>
    <row r="7">
      <c r="A7" s="19" t="str">
        <f>'Registro de interesados'!B$5</f>
        <v>Puesto</v>
      </c>
      <c r="B7" s="19" t="s">
        <v>90</v>
      </c>
      <c r="C7" s="2"/>
      <c r="D7" s="2"/>
      <c r="E7" s="2"/>
      <c r="F7" s="2"/>
      <c r="G7" s="2"/>
      <c r="H7" s="2"/>
      <c r="I7" s="2"/>
      <c r="J7" s="2"/>
      <c r="K7" s="2"/>
      <c r="L7" s="2"/>
      <c r="M7" s="2"/>
      <c r="N7" s="2"/>
      <c r="O7" s="2"/>
      <c r="P7" s="2"/>
      <c r="Q7" s="2"/>
      <c r="R7" s="2"/>
      <c r="S7" s="2"/>
      <c r="T7" s="2"/>
      <c r="U7" s="2"/>
      <c r="V7" s="2"/>
      <c r="W7" s="2"/>
      <c r="X7" s="2"/>
      <c r="Y7" s="2"/>
      <c r="Z7" s="2"/>
    </row>
    <row r="8" ht="75.0" customHeight="1">
      <c r="A8" s="19" t="str">
        <f>'Registro de interesados'!C$5</f>
        <v>Organización / Empresa</v>
      </c>
      <c r="B8" s="19" t="s">
        <v>91</v>
      </c>
      <c r="C8" s="2"/>
      <c r="D8" s="2"/>
      <c r="E8" s="2"/>
      <c r="F8" s="2"/>
      <c r="G8" s="2"/>
      <c r="H8" s="2"/>
      <c r="I8" s="2"/>
      <c r="J8" s="2"/>
      <c r="K8" s="2"/>
      <c r="L8" s="2"/>
      <c r="M8" s="2"/>
      <c r="N8" s="2"/>
      <c r="O8" s="2"/>
      <c r="P8" s="2"/>
      <c r="Q8" s="2"/>
      <c r="R8" s="2"/>
      <c r="S8" s="2"/>
      <c r="T8" s="2"/>
      <c r="U8" s="2"/>
      <c r="V8" s="2"/>
      <c r="W8" s="2"/>
      <c r="X8" s="2"/>
      <c r="Y8" s="2"/>
      <c r="Z8" s="2"/>
    </row>
    <row r="9" ht="30.0" customHeight="1">
      <c r="A9" s="19" t="str">
        <f>'Registro de interesados'!D$5</f>
        <v>Ubicación</v>
      </c>
      <c r="B9" s="19" t="s">
        <v>92</v>
      </c>
      <c r="C9" s="2"/>
      <c r="D9" s="2"/>
      <c r="E9" s="2"/>
      <c r="F9" s="2"/>
      <c r="G9" s="2"/>
      <c r="H9" s="2"/>
      <c r="I9" s="2"/>
      <c r="J9" s="2"/>
      <c r="K9" s="2"/>
      <c r="L9" s="2"/>
      <c r="M9" s="2"/>
      <c r="N9" s="2"/>
      <c r="O9" s="2"/>
      <c r="P9" s="2"/>
      <c r="Q9" s="2"/>
      <c r="R9" s="2"/>
      <c r="S9" s="2"/>
      <c r="T9" s="2"/>
      <c r="U9" s="2"/>
      <c r="V9" s="2"/>
      <c r="W9" s="2"/>
      <c r="X9" s="2"/>
      <c r="Y9" s="2"/>
      <c r="Z9" s="2"/>
    </row>
    <row r="10" ht="90.0" customHeight="1">
      <c r="A10" s="19" t="str">
        <f>'Registro de interesados'!E$5</f>
        <v>Rol en el proyecto</v>
      </c>
      <c r="B10" s="19" t="s">
        <v>93</v>
      </c>
      <c r="C10" s="2"/>
      <c r="D10" s="2"/>
      <c r="E10" s="2"/>
      <c r="F10" s="2"/>
      <c r="G10" s="2"/>
      <c r="H10" s="2"/>
      <c r="I10" s="2"/>
      <c r="J10" s="2"/>
      <c r="K10" s="2"/>
      <c r="L10" s="2"/>
      <c r="M10" s="2"/>
      <c r="N10" s="2"/>
      <c r="O10" s="2"/>
      <c r="P10" s="2"/>
      <c r="Q10" s="2"/>
      <c r="R10" s="2"/>
      <c r="S10" s="2"/>
      <c r="T10" s="2"/>
      <c r="U10" s="2"/>
      <c r="V10" s="2"/>
      <c r="W10" s="2"/>
      <c r="X10" s="2"/>
      <c r="Y10" s="2"/>
      <c r="Z10" s="2"/>
    </row>
    <row r="11" ht="60.0" customHeight="1">
      <c r="A11" s="19" t="str">
        <f>'Registro de interesados'!F$5</f>
        <v>Información de contacto</v>
      </c>
      <c r="B11" s="19" t="s">
        <v>94</v>
      </c>
      <c r="C11" s="2"/>
      <c r="D11" s="2"/>
      <c r="E11" s="2"/>
      <c r="F11" s="2"/>
      <c r="G11" s="2"/>
      <c r="H11" s="2"/>
      <c r="I11" s="2"/>
      <c r="J11" s="2"/>
      <c r="K11" s="2"/>
      <c r="L11" s="2"/>
      <c r="M11" s="2"/>
      <c r="N11" s="2"/>
      <c r="O11" s="2"/>
      <c r="P11" s="2"/>
      <c r="Q11" s="2"/>
      <c r="R11" s="2"/>
      <c r="S11" s="2"/>
      <c r="T11" s="2"/>
      <c r="U11" s="2"/>
      <c r="V11" s="2"/>
      <c r="W11" s="2"/>
      <c r="X11" s="2"/>
      <c r="Y11" s="2"/>
      <c r="Z11" s="2"/>
    </row>
    <row r="12">
      <c r="A12" s="20" t="s">
        <v>2</v>
      </c>
      <c r="B12" s="21"/>
      <c r="C12" s="2"/>
      <c r="D12" s="2"/>
      <c r="E12" s="2"/>
      <c r="F12" s="2"/>
      <c r="G12" s="2"/>
      <c r="H12" s="2"/>
      <c r="I12" s="2"/>
      <c r="J12" s="2"/>
      <c r="K12" s="2"/>
      <c r="L12" s="2"/>
      <c r="M12" s="2"/>
      <c r="N12" s="2"/>
      <c r="O12" s="2"/>
      <c r="P12" s="2"/>
      <c r="Q12" s="2"/>
      <c r="R12" s="2"/>
      <c r="S12" s="2"/>
      <c r="T12" s="2"/>
      <c r="U12" s="2"/>
      <c r="V12" s="2"/>
      <c r="W12" s="2"/>
      <c r="X12" s="2"/>
      <c r="Y12" s="2"/>
      <c r="Z12" s="2"/>
    </row>
    <row r="13" ht="75.0" customHeight="1">
      <c r="A13" s="19" t="str">
        <f>'Registro de interesados'!G$5</f>
        <v>Requisitos principales</v>
      </c>
      <c r="B13" s="19" t="s">
        <v>95</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19" t="str">
        <f>'Registro de interesados'!H$5</f>
        <v>Expectativas principales</v>
      </c>
      <c r="B14" s="19" t="s">
        <v>96</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9" t="str">
        <f>'Registro de interesados'!I$5</f>
        <v>Grado de poder</v>
      </c>
      <c r="B15" s="19" t="s">
        <v>97</v>
      </c>
      <c r="C15" s="2"/>
      <c r="D15" s="2"/>
      <c r="E15" s="2"/>
      <c r="F15" s="2"/>
      <c r="G15" s="2"/>
      <c r="H15" s="2"/>
      <c r="I15" s="2"/>
      <c r="J15" s="2"/>
      <c r="K15" s="2"/>
      <c r="L15" s="2"/>
      <c r="M15" s="2"/>
      <c r="N15" s="2"/>
      <c r="O15" s="2"/>
      <c r="P15" s="2"/>
      <c r="Q15" s="2"/>
      <c r="R15" s="2"/>
      <c r="S15" s="2"/>
      <c r="T15" s="2"/>
      <c r="U15" s="2"/>
      <c r="V15" s="2"/>
      <c r="W15" s="2"/>
      <c r="X15" s="2"/>
      <c r="Y15" s="2"/>
      <c r="Z15" s="2"/>
    </row>
    <row r="16" ht="45.0" customHeight="1">
      <c r="A16" s="19" t="str">
        <f>'Registro de interesados'!J$5</f>
        <v>Grado de interés</v>
      </c>
      <c r="B16" s="19" t="s">
        <v>98</v>
      </c>
      <c r="C16" s="2"/>
      <c r="D16" s="2"/>
      <c r="E16" s="2"/>
      <c r="F16" s="2"/>
      <c r="G16" s="2"/>
      <c r="H16" s="2"/>
      <c r="I16" s="2"/>
      <c r="J16" s="2"/>
      <c r="K16" s="2"/>
      <c r="L16" s="2"/>
      <c r="M16" s="2"/>
      <c r="N16" s="2"/>
      <c r="O16" s="2"/>
      <c r="P16" s="2"/>
      <c r="Q16" s="2"/>
      <c r="R16" s="2"/>
      <c r="S16" s="2"/>
      <c r="T16" s="2"/>
      <c r="U16" s="2"/>
      <c r="V16" s="2"/>
      <c r="W16" s="2"/>
      <c r="X16" s="2"/>
      <c r="Y16" s="2"/>
      <c r="Z16" s="2"/>
    </row>
    <row r="17" ht="36.75" customHeight="1">
      <c r="A17" s="19" t="str">
        <f>'Registro de interesados'!K$5</f>
        <v>Nivel de interés</v>
      </c>
      <c r="B17" s="19" t="s">
        <v>99</v>
      </c>
      <c r="C17" s="2"/>
      <c r="D17" s="2"/>
      <c r="E17" s="2"/>
      <c r="F17" s="2"/>
      <c r="G17" s="2"/>
      <c r="H17" s="2"/>
      <c r="I17" s="2"/>
      <c r="J17" s="2"/>
      <c r="K17" s="2"/>
      <c r="L17" s="2"/>
      <c r="M17" s="2"/>
      <c r="N17" s="2"/>
      <c r="O17" s="2"/>
      <c r="P17" s="2"/>
      <c r="Q17" s="2"/>
      <c r="R17" s="2"/>
      <c r="S17" s="2"/>
      <c r="T17" s="2"/>
      <c r="U17" s="2"/>
      <c r="V17" s="2"/>
      <c r="W17" s="2"/>
      <c r="X17" s="2"/>
      <c r="Y17" s="2"/>
      <c r="Z17" s="2"/>
    </row>
    <row r="18">
      <c r="A18" s="20" t="s">
        <v>100</v>
      </c>
      <c r="B18" s="21"/>
      <c r="C18" s="2"/>
      <c r="D18" s="2"/>
      <c r="E18" s="2"/>
      <c r="F18" s="2"/>
      <c r="G18" s="2"/>
      <c r="H18" s="2"/>
      <c r="I18" s="2"/>
      <c r="J18" s="2"/>
      <c r="K18" s="2"/>
      <c r="L18" s="2"/>
      <c r="M18" s="2"/>
      <c r="N18" s="2"/>
      <c r="O18" s="2"/>
      <c r="P18" s="2"/>
      <c r="Q18" s="2"/>
      <c r="R18" s="2"/>
      <c r="S18" s="2"/>
      <c r="T18" s="2"/>
      <c r="U18" s="2"/>
      <c r="V18" s="2"/>
      <c r="W18" s="2"/>
      <c r="X18" s="2"/>
      <c r="Y18" s="2"/>
      <c r="Z18" s="2"/>
    </row>
    <row r="19" ht="135.0" customHeight="1">
      <c r="A19" s="19" t="str">
        <f>'Registro de interesados'!L$5</f>
        <v>Interno / Externo</v>
      </c>
      <c r="B19" s="19" t="s">
        <v>101</v>
      </c>
      <c r="C19" s="2"/>
      <c r="D19" s="2"/>
      <c r="E19" s="2"/>
      <c r="F19" s="2"/>
      <c r="G19" s="2"/>
      <c r="H19" s="2"/>
      <c r="I19" s="2"/>
      <c r="J19" s="2"/>
      <c r="K19" s="2"/>
      <c r="L19" s="2"/>
      <c r="M19" s="2"/>
      <c r="N19" s="2"/>
      <c r="O19" s="2"/>
      <c r="P19" s="2"/>
      <c r="Q19" s="2"/>
      <c r="R19" s="2"/>
      <c r="S19" s="2"/>
      <c r="T19" s="2"/>
      <c r="U19" s="2"/>
      <c r="V19" s="2"/>
      <c r="W19" s="2"/>
      <c r="X19" s="2"/>
      <c r="Y19" s="2"/>
      <c r="Z19" s="2"/>
    </row>
    <row r="20" ht="69.75" customHeight="1">
      <c r="A20" s="19" t="str">
        <f>'Registro de interesados'!M$5</f>
        <v>Partidario / Neutral / Reticente</v>
      </c>
      <c r="B20" s="19" t="s">
        <v>102</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5:B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23.57"/>
    <col customWidth="1" min="3" max="3" width="6.86"/>
    <col customWidth="1" min="4" max="4" width="8.86"/>
    <col customWidth="1" min="5" max="5" width="8.43"/>
    <col customWidth="1" min="6" max="6" width="8.0"/>
    <col customWidth="1" min="7" max="7" width="3.29"/>
    <col customWidth="1" min="8" max="8" width="2.71"/>
    <col customWidth="1" min="9" max="9" width="3.0"/>
    <col customWidth="1" min="10" max="18" width="5.43"/>
    <col customWidth="1" min="19" max="19" width="8.86"/>
    <col customWidth="1" min="20" max="26" width="10.0"/>
  </cols>
  <sheetData>
    <row r="2">
      <c r="A2" s="22" t="s">
        <v>103</v>
      </c>
      <c r="B2" s="22" t="s">
        <v>104</v>
      </c>
      <c r="C2" s="22" t="s">
        <v>105</v>
      </c>
      <c r="D2" s="23" t="s">
        <v>106</v>
      </c>
      <c r="E2" s="23" t="s">
        <v>107</v>
      </c>
      <c r="F2" s="24"/>
      <c r="G2" s="24"/>
    </row>
    <row r="3">
      <c r="A3" s="25">
        <v>1.0</v>
      </c>
      <c r="B3" s="8" t="str">
        <f>'Registro de interesados'!A6</f>
        <v>Enriqueta Encalada, Sra.</v>
      </c>
      <c r="C3" s="26" t="s">
        <v>108</v>
      </c>
      <c r="D3" s="27">
        <f>'Registro de interesados'!J6</f>
        <v>6</v>
      </c>
      <c r="E3" s="28">
        <f>'Registro de interesados'!I6</f>
        <v>10</v>
      </c>
      <c r="F3" s="29"/>
      <c r="G3" s="29"/>
      <c r="I3" s="30">
        <v>10.0</v>
      </c>
      <c r="J3" s="31"/>
      <c r="K3" s="31"/>
      <c r="L3" s="31"/>
      <c r="M3" s="31"/>
      <c r="N3" s="32"/>
      <c r="O3" s="33" t="str">
        <f>C3</f>
        <v>EE</v>
      </c>
      <c r="P3" s="34"/>
      <c r="Q3" s="34"/>
      <c r="R3" s="34"/>
      <c r="S3" s="34"/>
    </row>
    <row r="4">
      <c r="A4" s="25">
        <v>2.0</v>
      </c>
      <c r="B4" s="8" t="str">
        <f>'Registro de interesados'!A7</f>
        <v>Tania Alaña, Ing.</v>
      </c>
      <c r="C4" s="26" t="s">
        <v>109</v>
      </c>
      <c r="D4" s="27">
        <f>'Registro de interesados'!J7</f>
        <v>5</v>
      </c>
      <c r="E4" s="28">
        <f>'Registro de interesados'!I7</f>
        <v>7</v>
      </c>
      <c r="F4" s="29"/>
      <c r="G4" s="29"/>
      <c r="I4" s="30">
        <v>9.0</v>
      </c>
      <c r="J4" s="31"/>
      <c r="K4" s="31"/>
      <c r="L4" s="31"/>
      <c r="M4" s="31"/>
      <c r="N4" s="32"/>
      <c r="O4" s="35"/>
      <c r="P4" s="34"/>
      <c r="Q4" s="34"/>
      <c r="R4" s="34"/>
      <c r="S4" s="34"/>
    </row>
    <row r="5">
      <c r="A5" s="25">
        <v>3.0</v>
      </c>
      <c r="B5" s="8" t="str">
        <f>'Registro de interesados'!A8</f>
        <v>Iryalis Briceño, Ing.</v>
      </c>
      <c r="C5" s="26" t="s">
        <v>110</v>
      </c>
      <c r="D5" s="27">
        <f>'Registro de interesados'!J8</f>
        <v>10</v>
      </c>
      <c r="E5" s="28">
        <f>'Registro de interesados'!I8</f>
        <v>5</v>
      </c>
      <c r="F5" s="29"/>
      <c r="G5" s="29"/>
      <c r="I5" s="30">
        <v>8.0</v>
      </c>
      <c r="J5" s="31"/>
      <c r="K5" s="31"/>
      <c r="L5" s="31"/>
      <c r="M5" s="31"/>
      <c r="N5" s="31"/>
      <c r="O5" s="34"/>
      <c r="P5" s="34"/>
      <c r="Q5" s="34"/>
      <c r="R5" s="34"/>
      <c r="S5" s="36" t="s">
        <v>111</v>
      </c>
    </row>
    <row r="6">
      <c r="A6" s="25">
        <v>4.0</v>
      </c>
      <c r="B6" s="8" t="str">
        <f>'Registro de interesados'!A9</f>
        <v>Ronald Montealegre, Ing.</v>
      </c>
      <c r="C6" s="26" t="s">
        <v>112</v>
      </c>
      <c r="D6" s="27">
        <f>'Registro de interesados'!J9</f>
        <v>8</v>
      </c>
      <c r="E6" s="28">
        <f>'Registro de interesados'!I9</f>
        <v>6</v>
      </c>
      <c r="F6" s="29"/>
      <c r="G6" s="37" t="s">
        <v>113</v>
      </c>
      <c r="H6" s="37"/>
      <c r="I6" s="30">
        <v>7.0</v>
      </c>
      <c r="J6" s="31"/>
      <c r="K6" s="31"/>
      <c r="L6" s="31"/>
      <c r="M6" s="31"/>
      <c r="N6" s="38" t="s">
        <v>109</v>
      </c>
      <c r="O6" s="36" t="s">
        <v>114</v>
      </c>
      <c r="P6" s="34"/>
      <c r="Q6" s="34"/>
      <c r="R6" s="34"/>
      <c r="S6" s="36" t="s">
        <v>115</v>
      </c>
    </row>
    <row r="7">
      <c r="A7" s="25">
        <v>5.0</v>
      </c>
      <c r="B7" s="8" t="str">
        <f>'Registro de interesados'!A10</f>
        <v>Ing. Lidia Yaguachi</v>
      </c>
      <c r="C7" s="26" t="s">
        <v>114</v>
      </c>
      <c r="D7" s="27">
        <f>'Registro de interesados'!J10</f>
        <v>6</v>
      </c>
      <c r="E7" s="28">
        <f>'Registro de interesados'!I10</f>
        <v>7</v>
      </c>
      <c r="F7" s="29"/>
      <c r="G7" s="37" t="s">
        <v>116</v>
      </c>
      <c r="H7" s="37"/>
      <c r="I7" s="30">
        <v>6.0</v>
      </c>
      <c r="J7" s="39"/>
      <c r="K7" s="39"/>
      <c r="L7" s="39"/>
      <c r="M7" s="31"/>
      <c r="N7" s="31"/>
      <c r="O7" s="34"/>
      <c r="P7" s="34"/>
      <c r="Q7" s="40" t="str">
        <f>C6</f>
        <v>RM</v>
      </c>
      <c r="R7" s="34"/>
      <c r="S7" s="34"/>
    </row>
    <row r="8">
      <c r="A8" s="25">
        <v>6.0</v>
      </c>
      <c r="B8" s="8" t="str">
        <f>'Registro de interesados'!A11</f>
        <v>Carlos Quezada </v>
      </c>
      <c r="C8" s="41" t="s">
        <v>111</v>
      </c>
      <c r="D8" s="27">
        <f>'Registro de interesados'!J11</f>
        <v>10</v>
      </c>
      <c r="E8" s="28">
        <f>'Registro de interesados'!I11</f>
        <v>8</v>
      </c>
      <c r="F8" s="29"/>
      <c r="G8" s="37" t="s">
        <v>117</v>
      </c>
      <c r="H8" s="37"/>
      <c r="I8" s="30">
        <v>5.0</v>
      </c>
      <c r="J8" s="42"/>
      <c r="K8" s="42"/>
      <c r="L8" s="42"/>
      <c r="M8" s="43"/>
      <c r="N8" s="43"/>
      <c r="O8" s="44"/>
      <c r="P8" s="44"/>
      <c r="Q8" s="45" t="s">
        <v>118</v>
      </c>
      <c r="R8" s="44"/>
      <c r="S8" s="45" t="s">
        <v>110</v>
      </c>
    </row>
    <row r="9">
      <c r="A9" s="25">
        <v>7.0</v>
      </c>
      <c r="B9" s="8" t="str">
        <f>'Registro de interesados'!A12</f>
        <v>Esteban Gonzabay</v>
      </c>
      <c r="C9" s="41" t="s">
        <v>115</v>
      </c>
      <c r="D9" s="27">
        <f>'Registro de interesados'!J12</f>
        <v>10</v>
      </c>
      <c r="E9" s="28">
        <f>'Registro de interesados'!I12</f>
        <v>7</v>
      </c>
      <c r="F9" s="29"/>
      <c r="G9" s="37" t="s">
        <v>119</v>
      </c>
      <c r="H9" s="37"/>
      <c r="I9" s="30">
        <v>4.0</v>
      </c>
      <c r="J9" s="43"/>
      <c r="K9" s="43"/>
      <c r="L9" s="43"/>
      <c r="M9" s="43"/>
      <c r="N9" s="43"/>
      <c r="O9" s="44"/>
      <c r="P9" s="44"/>
      <c r="Q9" s="44"/>
      <c r="R9" s="44"/>
      <c r="S9" s="44"/>
      <c r="V9" s="46"/>
      <c r="W9" s="46"/>
    </row>
    <row r="10">
      <c r="A10" s="25">
        <v>8.0</v>
      </c>
      <c r="B10" s="8" t="str">
        <f>'Registro de interesados'!A13</f>
        <v>Jorge Miranda</v>
      </c>
      <c r="C10" s="41" t="s">
        <v>120</v>
      </c>
      <c r="D10" s="27">
        <f>'Registro de interesados'!J13</f>
        <v>8</v>
      </c>
      <c r="E10" s="28">
        <f>'Registro de interesados'!I13</f>
        <v>3</v>
      </c>
      <c r="F10" s="29"/>
      <c r="G10" s="37" t="s">
        <v>121</v>
      </c>
      <c r="H10" s="37"/>
      <c r="I10" s="30">
        <v>3.0</v>
      </c>
      <c r="J10" s="43"/>
      <c r="K10" s="43"/>
      <c r="L10" s="43"/>
      <c r="M10" s="43"/>
      <c r="N10" s="43"/>
      <c r="O10" s="44"/>
      <c r="P10" s="44"/>
      <c r="Q10" s="45" t="s">
        <v>122</v>
      </c>
      <c r="R10" s="44"/>
      <c r="S10" s="44"/>
    </row>
    <row r="11">
      <c r="A11" s="25">
        <v>9.0</v>
      </c>
      <c r="B11" s="8" t="str">
        <f>'Registro de interesados'!A14</f>
        <v>Leonardo Caraguay</v>
      </c>
      <c r="C11" s="41" t="s">
        <v>118</v>
      </c>
      <c r="D11" s="27">
        <f>'Registro de interesados'!J14</f>
        <v>8</v>
      </c>
      <c r="E11" s="28">
        <f>'Registro de interesados'!I14</f>
        <v>5</v>
      </c>
      <c r="F11" s="29"/>
      <c r="G11" s="29"/>
      <c r="I11" s="30">
        <v>2.0</v>
      </c>
      <c r="J11" s="43"/>
      <c r="K11" s="43"/>
      <c r="L11" s="43"/>
      <c r="M11" s="43"/>
      <c r="N11" s="43"/>
      <c r="O11" s="44"/>
      <c r="P11" s="44"/>
      <c r="Q11" s="44"/>
      <c r="R11" s="44"/>
      <c r="S11" s="44"/>
    </row>
    <row r="12">
      <c r="A12" s="25">
        <v>10.0</v>
      </c>
      <c r="B12" s="8" t="str">
        <f>'Registro de interesados'!A15</f>
        <v>Fernando Castillo</v>
      </c>
      <c r="C12" s="41" t="s">
        <v>123</v>
      </c>
      <c r="D12" s="27">
        <f>'Registro de interesados'!J15</f>
        <v>8</v>
      </c>
      <c r="E12" s="28">
        <f>'Registro de interesados'!I15</f>
        <v>3</v>
      </c>
      <c r="F12" s="29"/>
      <c r="G12" s="29"/>
      <c r="I12" s="30">
        <v>1.0</v>
      </c>
      <c r="J12" s="43"/>
      <c r="K12" s="43"/>
      <c r="L12" s="43"/>
      <c r="M12" s="43"/>
      <c r="N12" s="43"/>
      <c r="O12" s="44"/>
      <c r="P12" s="44"/>
      <c r="Q12" s="44"/>
      <c r="R12" s="44"/>
      <c r="S12" s="44"/>
    </row>
    <row r="13">
      <c r="A13" s="25">
        <v>11.0</v>
      </c>
      <c r="B13" s="8" t="str">
        <f>'Registro de interesados'!A16</f>
        <v/>
      </c>
      <c r="C13" s="47" t="str">
        <f t="shared" ref="C13:C24" si="1">IFERROR(MID(B13,SEARCH(",",B13)+2,1)&amp;LEFT(B13,1),"")</f>
        <v/>
      </c>
      <c r="D13" s="48"/>
      <c r="E13" s="48"/>
      <c r="F13" s="29"/>
      <c r="G13" s="29"/>
      <c r="I13" s="49" t="s">
        <v>124</v>
      </c>
      <c r="J13" s="24">
        <v>1.0</v>
      </c>
      <c r="K13" s="24">
        <v>2.0</v>
      </c>
      <c r="L13" s="24">
        <v>3.0</v>
      </c>
      <c r="M13" s="24">
        <v>4.0</v>
      </c>
      <c r="N13" s="24">
        <v>5.0</v>
      </c>
      <c r="O13" s="24">
        <v>6.0</v>
      </c>
      <c r="P13" s="24">
        <v>7.0</v>
      </c>
      <c r="Q13" s="24">
        <v>8.0</v>
      </c>
      <c r="R13" s="24">
        <v>9.0</v>
      </c>
      <c r="S13" s="24">
        <v>10.0</v>
      </c>
    </row>
    <row r="14">
      <c r="A14" s="25">
        <v>12.0</v>
      </c>
      <c r="B14" s="50"/>
      <c r="C14" s="47" t="str">
        <f t="shared" si="1"/>
        <v/>
      </c>
      <c r="D14" s="48"/>
      <c r="E14" s="48"/>
      <c r="F14" s="29"/>
      <c r="G14" s="29"/>
      <c r="J14" s="24"/>
      <c r="K14" s="24"/>
      <c r="L14" s="24"/>
      <c r="M14" s="24"/>
      <c r="N14" s="24"/>
      <c r="O14" s="24"/>
      <c r="P14" s="24"/>
      <c r="Q14" s="24"/>
      <c r="R14" s="24"/>
      <c r="S14" s="24"/>
    </row>
    <row r="15">
      <c r="A15" s="25">
        <v>13.0</v>
      </c>
      <c r="B15" s="50"/>
      <c r="C15" s="47" t="str">
        <f t="shared" si="1"/>
        <v/>
      </c>
      <c r="D15" s="48"/>
      <c r="E15" s="48"/>
      <c r="F15" s="29"/>
      <c r="G15" s="29"/>
      <c r="J15" s="37" t="s">
        <v>125</v>
      </c>
      <c r="K15" s="37" t="s">
        <v>126</v>
      </c>
      <c r="L15" s="37" t="s">
        <v>127</v>
      </c>
      <c r="M15" s="37" t="s">
        <v>119</v>
      </c>
      <c r="N15" s="37" t="s">
        <v>121</v>
      </c>
      <c r="O15" s="51" t="s">
        <v>119</v>
      </c>
      <c r="P15" s="52" t="s">
        <v>128</v>
      </c>
      <c r="Q15" s="52" t="s">
        <v>129</v>
      </c>
      <c r="R15" s="52" t="s">
        <v>117</v>
      </c>
      <c r="S15" s="52" t="s">
        <v>116</v>
      </c>
      <c r="T15" s="52" t="s">
        <v>128</v>
      </c>
    </row>
    <row r="16" ht="15.75" customHeight="1">
      <c r="A16" s="25">
        <v>14.0</v>
      </c>
      <c r="B16" s="50"/>
      <c r="C16" s="47" t="str">
        <f t="shared" si="1"/>
        <v/>
      </c>
      <c r="D16" s="48"/>
      <c r="E16" s="48"/>
    </row>
    <row r="17">
      <c r="A17" s="25">
        <v>15.0</v>
      </c>
      <c r="B17" s="50"/>
      <c r="C17" s="47" t="str">
        <f t="shared" si="1"/>
        <v/>
      </c>
      <c r="D17" s="48"/>
      <c r="E17" s="48"/>
      <c r="F17" s="30"/>
      <c r="G17" s="30"/>
      <c r="K17" s="53"/>
      <c r="L17" s="54" t="s">
        <v>130</v>
      </c>
      <c r="M17" s="55"/>
      <c r="N17" s="55"/>
      <c r="O17" s="55"/>
      <c r="P17" s="55"/>
      <c r="Q17" s="55"/>
      <c r="R17" s="56"/>
    </row>
    <row r="18">
      <c r="A18" s="25">
        <v>16.0</v>
      </c>
      <c r="B18" s="50"/>
      <c r="C18" s="47" t="str">
        <f t="shared" si="1"/>
        <v/>
      </c>
      <c r="D18" s="48"/>
      <c r="E18" s="48"/>
      <c r="K18" s="57"/>
      <c r="L18" s="58" t="s">
        <v>131</v>
      </c>
      <c r="M18" s="29"/>
      <c r="N18" s="29"/>
      <c r="O18" s="29"/>
      <c r="P18" s="29"/>
      <c r="Q18" s="29"/>
      <c r="R18" s="59"/>
    </row>
    <row r="19">
      <c r="A19" s="25">
        <v>17.0</v>
      </c>
      <c r="B19" s="50"/>
      <c r="C19" s="47" t="str">
        <f t="shared" si="1"/>
        <v/>
      </c>
      <c r="D19" s="48"/>
      <c r="E19" s="48"/>
      <c r="K19" s="60"/>
      <c r="L19" s="58" t="s">
        <v>132</v>
      </c>
      <c r="M19" s="29"/>
      <c r="N19" s="29"/>
      <c r="O19" s="29"/>
      <c r="P19" s="29"/>
      <c r="Q19" s="29"/>
      <c r="R19" s="59"/>
    </row>
    <row r="20" ht="15.75" customHeight="1">
      <c r="A20" s="25">
        <v>18.0</v>
      </c>
      <c r="B20" s="50"/>
      <c r="C20" s="47" t="str">
        <f t="shared" si="1"/>
        <v/>
      </c>
      <c r="D20" s="48"/>
      <c r="E20" s="48"/>
      <c r="K20" s="61"/>
      <c r="L20" s="62" t="s">
        <v>133</v>
      </c>
      <c r="M20" s="63"/>
      <c r="N20" s="63"/>
      <c r="O20" s="63"/>
      <c r="P20" s="63"/>
      <c r="Q20" s="63"/>
      <c r="R20" s="64"/>
    </row>
    <row r="21" ht="15.75" customHeight="1">
      <c r="A21" s="25">
        <v>19.0</v>
      </c>
      <c r="B21" s="50"/>
      <c r="C21" s="47" t="str">
        <f t="shared" si="1"/>
        <v/>
      </c>
      <c r="D21" s="48"/>
      <c r="E21" s="48"/>
    </row>
    <row r="22" ht="15.75" customHeight="1">
      <c r="A22" s="25">
        <v>20.0</v>
      </c>
      <c r="B22" s="50"/>
      <c r="C22" s="47" t="str">
        <f t="shared" si="1"/>
        <v/>
      </c>
      <c r="D22" s="48"/>
      <c r="E22" s="48"/>
    </row>
    <row r="23" ht="15.75" customHeight="1">
      <c r="A23" s="25">
        <v>21.0</v>
      </c>
      <c r="B23" s="50"/>
      <c r="C23" s="47" t="str">
        <f t="shared" si="1"/>
        <v/>
      </c>
      <c r="D23" s="48"/>
      <c r="E23" s="48"/>
    </row>
    <row r="24" ht="15.75" customHeight="1">
      <c r="A24" s="25">
        <v>22.0</v>
      </c>
      <c r="B24" s="50"/>
      <c r="C24" s="47" t="str">
        <f t="shared" si="1"/>
        <v/>
      </c>
      <c r="D24" s="48"/>
      <c r="E24" s="4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decimal" allowBlank="1" showInputMessage="1" showErrorMessage="1" prompt=" - Califique entre 1 - 10" sqref="E3:E12 D13:E24">
      <formula1>1.0</formula1>
      <formula2>10.0</formula2>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