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8B1BF771-DC1A-4FC0-A179-806A6419324A}" xr6:coauthVersionLast="47" xr6:coauthVersionMax="47" xr10:uidLastSave="{00000000-0000-0000-0000-000000000000}"/>
  <bookViews>
    <workbookView xWindow="-108" yWindow="-108" windowWidth="23256" windowHeight="12576" activeTab="1" xr2:uid="{4F93F685-C91C-4C3F-8FA8-EE053ADCDBEC}"/>
  </bookViews>
  <sheets>
    <sheet name="Usuarios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G7" i="2"/>
  <c r="D4" i="2"/>
  <c r="F3" i="2"/>
  <c r="D3" i="2"/>
  <c r="F7" i="1" l="1"/>
  <c r="D5" i="1"/>
  <c r="C5" i="1"/>
  <c r="B5" i="1"/>
</calcChain>
</file>

<file path=xl/sharedStrings.xml><?xml version="1.0" encoding="utf-8"?>
<sst xmlns="http://schemas.openxmlformats.org/spreadsheetml/2006/main" count="13" uniqueCount="13">
  <si>
    <t>Cantidad de usuarios verificados biometricamente</t>
  </si>
  <si>
    <t>Cantidad de usuarios con identidad digital NFT</t>
  </si>
  <si>
    <t>Meses</t>
  </si>
  <si>
    <t>Enero</t>
  </si>
  <si>
    <t>Febrero</t>
  </si>
  <si>
    <t>Marzo</t>
  </si>
  <si>
    <t>Cantidad de usuarios registrados</t>
  </si>
  <si>
    <t>Total</t>
  </si>
  <si>
    <t>total de transacciones</t>
  </si>
  <si>
    <t>Smart contract ejecutados correctamente</t>
  </si>
  <si>
    <t>Comercio incumplió acuerdo</t>
  </si>
  <si>
    <t>Pagos fraudulentos por clientes</t>
  </si>
  <si>
    <t>Saldo insuficiente de critpomoneda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</si>
</sst>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Usuarios!$A$2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Usuarios!$B$1:$D$1</c:f>
              <c:strCache>
                <c:ptCount val="3"/>
                <c:pt idx="0">
                  <c:v>Cantidad de usuarios registrados</c:v>
                </c:pt>
                <c:pt idx="1">
                  <c:v>Cantidad de usuarios verificados biometricamente</c:v>
                </c:pt>
                <c:pt idx="2">
                  <c:v>Cantidad de usuarios con identidad digital NFT</c:v>
                </c:pt>
              </c:strCache>
            </c:strRef>
          </c:cat>
          <c:val>
            <c:numRef>
              <c:f>Usuarios!$B$2:$D$2</c:f>
              <c:numCache>
                <c:formatCode>General</c:formatCode>
                <c:ptCount val="3"/>
                <c:pt idx="0">
                  <c:v>150</c:v>
                </c:pt>
                <c:pt idx="1">
                  <c:v>144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A-4ED6-8437-D6625FCC25A5}"/>
            </c:ext>
          </c:extLst>
        </c:ser>
        <c:ser>
          <c:idx val="1"/>
          <c:order val="1"/>
          <c:tx>
            <c:strRef>
              <c:f>Usuarios!$A$3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Usuarios!$B$1:$D$1</c:f>
              <c:strCache>
                <c:ptCount val="3"/>
                <c:pt idx="0">
                  <c:v>Cantidad de usuarios registrados</c:v>
                </c:pt>
                <c:pt idx="1">
                  <c:v>Cantidad de usuarios verificados biometricamente</c:v>
                </c:pt>
                <c:pt idx="2">
                  <c:v>Cantidad de usuarios con identidad digital NFT</c:v>
                </c:pt>
              </c:strCache>
            </c:strRef>
          </c:cat>
          <c:val>
            <c:numRef>
              <c:f>Usuarios!$B$3:$D$3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A-4ED6-8437-D6625FCC25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74845696"/>
        <c:axId val="2074847360"/>
      </c:barChart>
      <c:lineChart>
        <c:grouping val="standard"/>
        <c:varyColors val="0"/>
        <c:ser>
          <c:idx val="2"/>
          <c:order val="2"/>
          <c:tx>
            <c:strRef>
              <c:f>Usuarios!$A$4</c:f>
              <c:strCache>
                <c:ptCount val="1"/>
                <c:pt idx="0">
                  <c:v>Marzo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214910612400151E-2"/>
                  <c:y val="-1.6692746344518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2C-444B-A105-03462639C9FF}"/>
                </c:ext>
              </c:extLst>
            </c:dLbl>
            <c:dLbl>
              <c:idx val="1"/>
              <c:layout>
                <c:manualLayout>
                  <c:x val="1.5214910612400059E-2"/>
                  <c:y val="-2.086593293064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2C-444B-A105-03462639C9FF}"/>
                </c:ext>
              </c:extLst>
            </c:dLbl>
            <c:dLbl>
              <c:idx val="2"/>
              <c:layout>
                <c:manualLayout>
                  <c:x val="1.0143273741600102E-2"/>
                  <c:y val="-1.6692746344518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2C-444B-A105-03462639C9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Usuarios!$B$1:$D$1</c:f>
              <c:strCache>
                <c:ptCount val="3"/>
                <c:pt idx="0">
                  <c:v>Cantidad de usuarios registrados</c:v>
                </c:pt>
                <c:pt idx="1">
                  <c:v>Cantidad de usuarios verificados biometricamente</c:v>
                </c:pt>
                <c:pt idx="2">
                  <c:v>Cantidad de usuarios con identidad digital NFT</c:v>
                </c:pt>
              </c:strCache>
            </c:strRef>
          </c:cat>
          <c:val>
            <c:numRef>
              <c:f>Usuarios!$B$4:$D$4</c:f>
              <c:numCache>
                <c:formatCode>General</c:formatCode>
                <c:ptCount val="3"/>
                <c:pt idx="0">
                  <c:v>125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A-4ED6-8437-D6625FCC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45696"/>
        <c:axId val="2074847360"/>
      </c:lineChart>
      <c:catAx>
        <c:axId val="20748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4847360"/>
        <c:crosses val="autoZero"/>
        <c:auto val="1"/>
        <c:lblAlgn val="ctr"/>
        <c:lblOffset val="100"/>
        <c:noMultiLvlLbl val="0"/>
      </c:catAx>
      <c:valAx>
        <c:axId val="2074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48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Smart</a:t>
            </a:r>
            <a:r>
              <a:rPr lang="es-EC" baseline="0"/>
              <a:t> contracts ejecutados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Hoja2!$A$8:$A$11</c:f>
              <c:strCache>
                <c:ptCount val="4"/>
                <c:pt idx="0">
                  <c:v>Smart contract ejecutados correctamente</c:v>
                </c:pt>
                <c:pt idx="1">
                  <c:v>Comercio incumplió acuerdo</c:v>
                </c:pt>
                <c:pt idx="2">
                  <c:v>Pagos fraudulentos por clientes</c:v>
                </c:pt>
                <c:pt idx="3">
                  <c:v>Saldo insuficiente de critpomoneda</c:v>
                </c:pt>
              </c:strCache>
            </c:strRef>
          </c:cat>
          <c:val>
            <c:numRef>
              <c:f>Hoja2!$B$8:$B$11</c:f>
              <c:numCache>
                <c:formatCode>General</c:formatCode>
                <c:ptCount val="4"/>
                <c:pt idx="0">
                  <c:v>235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B-460F-98DF-4535E395202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5</xdr:row>
      <xdr:rowOff>119062</xdr:rowOff>
    </xdr:from>
    <xdr:to>
      <xdr:col>3</xdr:col>
      <xdr:colOff>2202179</xdr:colOff>
      <xdr:row>22</xdr:row>
      <xdr:rowOff>53340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A7875A-7496-42E6-965E-545B1500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6</xdr:row>
      <xdr:rowOff>60960</xdr:rowOff>
    </xdr:from>
    <xdr:to>
      <xdr:col>10</xdr:col>
      <xdr:colOff>525780</xdr:colOff>
      <xdr:row>22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052509-3DAB-471B-A936-E73E66E0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341F-E25E-4A93-8BFB-EB7B6CE7066A}">
  <dimension ref="A1:F7"/>
  <sheetViews>
    <sheetView workbookViewId="0">
      <selection activeCell="E10" sqref="E10"/>
    </sheetView>
  </sheetViews>
  <sheetFormatPr baseColWidth="10" defaultRowHeight="14.4" x14ac:dyDescent="0.3"/>
  <cols>
    <col min="2" max="2" width="28.44140625" customWidth="1"/>
    <col min="3" max="3" width="46.33203125" bestFit="1" customWidth="1"/>
    <col min="4" max="4" width="42.6640625" bestFit="1" customWidth="1"/>
  </cols>
  <sheetData>
    <row r="1" spans="1:6" x14ac:dyDescent="0.3">
      <c r="A1" t="s">
        <v>2</v>
      </c>
      <c r="B1" t="s">
        <v>6</v>
      </c>
      <c r="C1" t="s">
        <v>0</v>
      </c>
      <c r="D1" t="s">
        <v>1</v>
      </c>
    </row>
    <row r="2" spans="1:6" x14ac:dyDescent="0.3">
      <c r="A2" t="s">
        <v>3</v>
      </c>
      <c r="B2">
        <v>150</v>
      </c>
      <c r="C2">
        <v>144</v>
      </c>
      <c r="D2">
        <v>142</v>
      </c>
    </row>
    <row r="3" spans="1:6" x14ac:dyDescent="0.3">
      <c r="A3" t="s">
        <v>4</v>
      </c>
      <c r="B3">
        <v>110</v>
      </c>
      <c r="C3">
        <v>110</v>
      </c>
      <c r="D3">
        <v>108</v>
      </c>
    </row>
    <row r="4" spans="1:6" x14ac:dyDescent="0.3">
      <c r="A4" t="s">
        <v>5</v>
      </c>
      <c r="B4">
        <v>125</v>
      </c>
      <c r="C4">
        <v>121</v>
      </c>
      <c r="D4">
        <v>118</v>
      </c>
    </row>
    <row r="5" spans="1:6" x14ac:dyDescent="0.3">
      <c r="A5" t="s">
        <v>7</v>
      </c>
      <c r="B5">
        <f>SUM(B2:B4)</f>
        <v>385</v>
      </c>
      <c r="C5">
        <f>SUM(C2:C4)</f>
        <v>375</v>
      </c>
      <c r="D5">
        <f>SUM(D2:D4)</f>
        <v>368</v>
      </c>
    </row>
    <row r="7" spans="1:6" x14ac:dyDescent="0.3">
      <c r="F7">
        <f>(D5/C5)*100</f>
        <v>98.133333333333326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7C5E-C4D1-4AEB-A714-2FA5772A25F7}">
  <dimension ref="A1:G12"/>
  <sheetViews>
    <sheetView tabSelected="1" workbookViewId="0">
      <selection activeCell="H5" sqref="H5"/>
    </sheetView>
  </sheetViews>
  <sheetFormatPr baseColWidth="10" defaultRowHeight="14.4" x14ac:dyDescent="0.3"/>
  <cols>
    <col min="1" max="1" width="35.44140625" bestFit="1" customWidth="1"/>
  </cols>
  <sheetData>
    <row r="1" spans="1:7" x14ac:dyDescent="0.3">
      <c r="A1" t="s">
        <v>8</v>
      </c>
      <c r="B1">
        <v>255</v>
      </c>
    </row>
    <row r="3" spans="1:7" x14ac:dyDescent="0.3">
      <c r="D3">
        <f>(B1*92)/100</f>
        <v>234.6</v>
      </c>
      <c r="F3">
        <f>B1-D3</f>
        <v>20.400000000000006</v>
      </c>
    </row>
    <row r="4" spans="1:7" x14ac:dyDescent="0.3">
      <c r="D4">
        <f>(F3*3)/100</f>
        <v>0.61200000000000021</v>
      </c>
    </row>
    <row r="7" spans="1:7" x14ac:dyDescent="0.3">
      <c r="G7">
        <f>(20*4)/100</f>
        <v>0.8</v>
      </c>
    </row>
    <row r="8" spans="1:7" x14ac:dyDescent="0.3">
      <c r="A8" t="s">
        <v>9</v>
      </c>
      <c r="B8">
        <v>235</v>
      </c>
    </row>
    <row r="9" spans="1:7" x14ac:dyDescent="0.3">
      <c r="A9" t="s">
        <v>10</v>
      </c>
      <c r="B9">
        <v>10</v>
      </c>
    </row>
    <row r="10" spans="1:7" x14ac:dyDescent="0.3">
      <c r="A10" t="s">
        <v>11</v>
      </c>
      <c r="B10">
        <v>7</v>
      </c>
    </row>
    <row r="11" spans="1:7" x14ac:dyDescent="0.3">
      <c r="A11" t="s">
        <v>12</v>
      </c>
      <c r="B11">
        <v>3</v>
      </c>
    </row>
    <row r="12" spans="1:7" x14ac:dyDescent="0.3">
      <c r="B12">
        <f>SUM(B8:B11)</f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Usuarios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2022-04-03T20:11:03Z</dcterms:created>
  <dcterms:modified xsi:type="dcterms:W3CDTF">2022-04-08T02:19:32Z</dcterms:modified>
</cp:coreProperties>
</file>