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7BD3CA91-EFA9-4708-B758-5ADB70211674}" xr6:coauthVersionLast="47" xr6:coauthVersionMax="47" xr10:uidLastSave="{00000000-0000-0000-0000-000000000000}"/>
  <bookViews>
    <workbookView xWindow="49170" yWindow="-1830" windowWidth="29040" windowHeight="15720" xr2:uid="{2C9F7992-733F-4498-A091-E07BEBD7672C}"/>
  </bookViews>
  <sheets>
    <sheet name="Chapter_3_Table_S3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2" i="1" l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X25" i="1"/>
  <c r="X24" i="1"/>
</calcChain>
</file>

<file path=xl/sharedStrings.xml><?xml version="1.0" encoding="utf-8"?>
<sst xmlns="http://schemas.openxmlformats.org/spreadsheetml/2006/main" count="74" uniqueCount="71">
  <si>
    <t>Supplementary Table S3.4: Genotype concordance between samples across each timepoint</t>
  </si>
  <si>
    <t>T0VT1</t>
  </si>
  <si>
    <t>T0VT2</t>
  </si>
  <si>
    <t>T0VT3</t>
  </si>
  <si>
    <t>T0VT4</t>
  </si>
  <si>
    <t>T1VT0</t>
  </si>
  <si>
    <t>T1VT2</t>
  </si>
  <si>
    <t>T1VT3</t>
  </si>
  <si>
    <t>T3VT4</t>
  </si>
  <si>
    <t>T2VT0</t>
  </si>
  <si>
    <t>T2VT1</t>
  </si>
  <si>
    <t>T2VT3</t>
  </si>
  <si>
    <t>T2VT4</t>
  </si>
  <si>
    <t>T3VT0</t>
  </si>
  <si>
    <t>T3VT1</t>
  </si>
  <si>
    <t>T3VT2</t>
  </si>
  <si>
    <t>T4VT0</t>
  </si>
  <si>
    <t>T4VT1</t>
  </si>
  <si>
    <t>T4VT2</t>
  </si>
  <si>
    <t>T4VT3</t>
  </si>
  <si>
    <t>P_1</t>
  </si>
  <si>
    <t>P_3</t>
  </si>
  <si>
    <t>P_13</t>
  </si>
  <si>
    <t>P_29</t>
  </si>
  <si>
    <t>P_36</t>
  </si>
  <si>
    <t>P_75</t>
  </si>
  <si>
    <t>P_76</t>
  </si>
  <si>
    <t>P_83</t>
  </si>
  <si>
    <t>P_84</t>
  </si>
  <si>
    <t>P_85</t>
  </si>
  <si>
    <t>P_87</t>
  </si>
  <si>
    <t>P_92</t>
  </si>
  <si>
    <t>P_99</t>
  </si>
  <si>
    <t>P_105</t>
  </si>
  <si>
    <t>P_117</t>
  </si>
  <si>
    <t>P_124</t>
  </si>
  <si>
    <t>P_127</t>
  </si>
  <si>
    <t>P_136</t>
  </si>
  <si>
    <t>P_137</t>
  </si>
  <si>
    <t>P_146</t>
  </si>
  <si>
    <t>P_157</t>
  </si>
  <si>
    <t>Overall Concordance</t>
  </si>
  <si>
    <t>P_175</t>
  </si>
  <si>
    <t>MEAN</t>
  </si>
  <si>
    <t>P_176</t>
  </si>
  <si>
    <t>SD</t>
  </si>
  <si>
    <t>P_201</t>
  </si>
  <si>
    <t>P_203</t>
  </si>
  <si>
    <t>P_221</t>
  </si>
  <si>
    <t>P_227</t>
  </si>
  <si>
    <t>P_254</t>
  </si>
  <si>
    <t>P_256</t>
  </si>
  <si>
    <t>P_257</t>
  </si>
  <si>
    <t>P_258</t>
  </si>
  <si>
    <t>P_265</t>
  </si>
  <si>
    <t>P_266</t>
  </si>
  <si>
    <t>P_268</t>
  </si>
  <si>
    <t>P_278</t>
  </si>
  <si>
    <t>P_294</t>
  </si>
  <si>
    <t>P_297</t>
  </si>
  <si>
    <t>P_302</t>
  </si>
  <si>
    <t>P_327</t>
  </si>
  <si>
    <t>P_335</t>
  </si>
  <si>
    <t>P_348</t>
  </si>
  <si>
    <t>P_367</t>
  </si>
  <si>
    <t>P_371</t>
  </si>
  <si>
    <t>P_389</t>
  </si>
  <si>
    <t>P_395</t>
  </si>
  <si>
    <t>P_400</t>
  </si>
  <si>
    <t>P_432</t>
  </si>
  <si>
    <t>P_461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</si>
</sst>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0" fontId="2" fillId="0" borderId="9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9" xfId="0" applyBorder="1"/>
    <xf numFmtId="165" fontId="1" fillId="2" borderId="0" xfId="1" applyNumberFormat="1" applyAlignment="1">
      <alignment horizontal="center"/>
    </xf>
    <xf numFmtId="165" fontId="1" fillId="2" borderId="4" xfId="1" applyNumberFormat="1" applyBorder="1" applyAlignment="1">
      <alignment horizontal="center"/>
    </xf>
    <xf numFmtId="165" fontId="1" fillId="2" borderId="0" xfId="1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165" fontId="1" fillId="2" borderId="2" xfId="1" applyNumberFormat="1" applyBorder="1" applyAlignment="1">
      <alignment horizontal="center"/>
    </xf>
    <xf numFmtId="165" fontId="1" fillId="2" borderId="3" xfId="1" applyNumberFormat="1" applyBorder="1" applyAlignment="1">
      <alignment horizontal="center"/>
    </xf>
  </cellXfs>
  <cellStyles count="2">
    <cellStyle name="20% - Accent4" xfId="1" builtinId="42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F326-00D3-4E13-8C8F-AE5560761FFC}">
  <sheetPr codeName="Sheet5"/>
  <dimension ref="A1:X53"/>
  <sheetViews>
    <sheetView tabSelected="1" workbookViewId="0"/>
  </sheetViews>
  <sheetFormatPr defaultRowHeight="15" x14ac:dyDescent="0.25"/>
  <sheetData>
    <row r="1" spans="1:21" ht="24" thickBot="1" x14ac:dyDescent="0.3">
      <c r="A1" s="1" t="s">
        <v>0</v>
      </c>
    </row>
    <row r="2" spans="1:21" ht="24.95" customHeight="1" thickTop="1" thickBot="1" x14ac:dyDescent="0.3">
      <c r="A2" s="2"/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3" t="s">
        <v>11</v>
      </c>
      <c r="M2" s="4" t="s">
        <v>12</v>
      </c>
      <c r="N2" s="3" t="s">
        <v>13</v>
      </c>
      <c r="O2" s="3" t="s">
        <v>14</v>
      </c>
      <c r="P2" s="3" t="s">
        <v>15</v>
      </c>
      <c r="Q2" s="4" t="s">
        <v>8</v>
      </c>
      <c r="R2" s="3" t="s">
        <v>16</v>
      </c>
      <c r="S2" s="3" t="s">
        <v>17</v>
      </c>
      <c r="T2" s="3" t="s">
        <v>18</v>
      </c>
      <c r="U2" s="4" t="s">
        <v>19</v>
      </c>
    </row>
    <row r="3" spans="1:21" ht="24.95" customHeight="1" thickTop="1" x14ac:dyDescent="0.25">
      <c r="A3" s="5" t="s">
        <v>20</v>
      </c>
      <c r="B3" s="6">
        <v>0.98199999999999998</v>
      </c>
      <c r="C3" s="6">
        <v>0.97899999999999998</v>
      </c>
      <c r="D3" s="6">
        <v>0.98499999999999999</v>
      </c>
      <c r="E3" s="7">
        <v>0.98199999999999998</v>
      </c>
      <c r="F3" s="6">
        <v>0.98399999999999999</v>
      </c>
      <c r="G3" s="6">
        <v>0.98899999999999999</v>
      </c>
      <c r="H3" s="6">
        <v>0.99</v>
      </c>
      <c r="I3" s="7">
        <v>0.99</v>
      </c>
      <c r="J3" s="6">
        <v>0.98099999999999998</v>
      </c>
      <c r="K3" s="6">
        <v>0.99</v>
      </c>
      <c r="L3" s="6">
        <v>0.98899999999999999</v>
      </c>
      <c r="M3" s="7">
        <v>0.98699999999999999</v>
      </c>
      <c r="N3">
        <v>0.98499999999999999</v>
      </c>
      <c r="O3">
        <v>0.98899999999999999</v>
      </c>
      <c r="P3">
        <v>0.98799999999999999</v>
      </c>
      <c r="Q3" s="8">
        <v>0.99</v>
      </c>
      <c r="R3" s="6">
        <v>0.98199999999999998</v>
      </c>
      <c r="S3" s="6">
        <v>0.98799999999999999</v>
      </c>
      <c r="T3" s="6">
        <v>0.98599999999999999</v>
      </c>
      <c r="U3" s="7">
        <v>0.98899999999999999</v>
      </c>
    </row>
    <row r="4" spans="1:21" ht="24.95" customHeight="1" x14ac:dyDescent="0.25">
      <c r="A4" s="5" t="s">
        <v>21</v>
      </c>
      <c r="B4" s="6">
        <v>0.88600000000000001</v>
      </c>
      <c r="C4" s="6">
        <v>0.99299999999999999</v>
      </c>
      <c r="D4" s="6">
        <v>0.99199999999999999</v>
      </c>
      <c r="E4" s="7">
        <v>0.99299999999999999</v>
      </c>
      <c r="F4" s="6">
        <v>0.88900000000000001</v>
      </c>
      <c r="G4" s="6">
        <v>0.89300000000000002</v>
      </c>
      <c r="H4" s="6">
        <v>0.89</v>
      </c>
      <c r="I4" s="7">
        <v>0.89400000000000002</v>
      </c>
      <c r="J4" s="6">
        <v>0.99199999999999999</v>
      </c>
      <c r="K4" s="6">
        <v>0.89200000000000002</v>
      </c>
      <c r="L4" s="6">
        <v>0.99099999999999999</v>
      </c>
      <c r="M4" s="7">
        <v>0.99099999999999999</v>
      </c>
      <c r="N4">
        <v>0.99199999999999999</v>
      </c>
      <c r="O4">
        <v>0.88600000000000001</v>
      </c>
      <c r="P4">
        <v>0.99099999999999999</v>
      </c>
      <c r="Q4" s="8">
        <v>0.98899999999999999</v>
      </c>
      <c r="R4" s="6">
        <v>0.99299999999999999</v>
      </c>
      <c r="S4" s="6">
        <v>0.89500000000000002</v>
      </c>
      <c r="T4" s="6">
        <v>0.99099999999999999</v>
      </c>
      <c r="U4" s="7">
        <v>0.98899999999999999</v>
      </c>
    </row>
    <row r="5" spans="1:21" ht="24.95" customHeight="1" x14ac:dyDescent="0.25">
      <c r="A5" s="5" t="s">
        <v>22</v>
      </c>
      <c r="B5" s="6">
        <v>0.98399999999999999</v>
      </c>
      <c r="C5" s="6">
        <v>0.98399999999999999</v>
      </c>
      <c r="D5" s="6">
        <v>0.97899999999999998</v>
      </c>
      <c r="E5" s="7">
        <v>0.98299999999999998</v>
      </c>
      <c r="F5" s="6">
        <v>0.98499999999999999</v>
      </c>
      <c r="G5" s="6">
        <v>0.99399999999999999</v>
      </c>
      <c r="H5" s="6">
        <v>0.99199999999999999</v>
      </c>
      <c r="I5" s="7">
        <v>0.996</v>
      </c>
      <c r="J5" s="6">
        <v>0.98399999999999999</v>
      </c>
      <c r="K5" s="6">
        <v>0.99399999999999999</v>
      </c>
      <c r="L5" s="6">
        <v>0.99099999999999999</v>
      </c>
      <c r="M5" s="7">
        <v>0.99399999999999999</v>
      </c>
      <c r="N5">
        <v>0.97799999999999998</v>
      </c>
      <c r="O5">
        <v>0.99299999999999999</v>
      </c>
      <c r="P5">
        <v>0.99099999999999999</v>
      </c>
      <c r="Q5" s="8">
        <v>0.99099999999999999</v>
      </c>
      <c r="R5" s="6">
        <v>0.98199999999999998</v>
      </c>
      <c r="S5" s="6">
        <v>0.996</v>
      </c>
      <c r="T5" s="6">
        <v>0.99399999999999999</v>
      </c>
      <c r="U5" s="7">
        <v>0.99</v>
      </c>
    </row>
    <row r="6" spans="1:21" ht="24.95" customHeight="1" x14ac:dyDescent="0.25">
      <c r="A6" s="5" t="s">
        <v>23</v>
      </c>
      <c r="B6" s="6">
        <v>0.99099999999999999</v>
      </c>
      <c r="C6" s="6">
        <v>0.99199999999999999</v>
      </c>
      <c r="D6" s="6">
        <v>0.99</v>
      </c>
      <c r="E6" s="7">
        <v>0.99099999999999999</v>
      </c>
      <c r="F6" s="6">
        <v>0.99299999999999999</v>
      </c>
      <c r="G6" s="6">
        <v>0.99399999999999999</v>
      </c>
      <c r="H6" s="6">
        <v>0.99299999999999999</v>
      </c>
      <c r="I6" s="7">
        <v>0.99399999999999999</v>
      </c>
      <c r="J6" s="6">
        <v>0.99199999999999999</v>
      </c>
      <c r="K6" s="6">
        <v>0.99299999999999999</v>
      </c>
      <c r="L6" s="6">
        <v>0.99299999999999999</v>
      </c>
      <c r="M6" s="7">
        <v>0.995</v>
      </c>
      <c r="N6">
        <v>0.99</v>
      </c>
      <c r="O6">
        <v>0.99199999999999999</v>
      </c>
      <c r="P6">
        <v>0.99299999999999999</v>
      </c>
      <c r="Q6" s="8">
        <v>0.99399999999999999</v>
      </c>
      <c r="R6" s="6">
        <v>0.99099999999999999</v>
      </c>
      <c r="S6" s="6">
        <v>0.995</v>
      </c>
      <c r="T6" s="6">
        <v>0.99399999999999999</v>
      </c>
      <c r="U6" s="7">
        <v>0.99299999999999999</v>
      </c>
    </row>
    <row r="7" spans="1:21" ht="24.95" customHeight="1" x14ac:dyDescent="0.25">
      <c r="A7" s="5" t="s">
        <v>24</v>
      </c>
      <c r="B7" s="6">
        <v>0.98799999999999999</v>
      </c>
      <c r="C7" s="6">
        <v>0.98799999999999999</v>
      </c>
      <c r="D7" s="6">
        <v>0.98599999999999999</v>
      </c>
      <c r="E7" s="7">
        <v>0.98799999999999999</v>
      </c>
      <c r="F7" s="6">
        <v>0.99</v>
      </c>
      <c r="G7" s="6">
        <v>0.996</v>
      </c>
      <c r="H7" s="6">
        <v>0.99399999999999999</v>
      </c>
      <c r="I7" s="7">
        <v>0.995</v>
      </c>
      <c r="J7" s="6">
        <v>0.98899999999999999</v>
      </c>
      <c r="K7" s="6">
        <v>0.995</v>
      </c>
      <c r="L7" s="6">
        <v>0.995</v>
      </c>
      <c r="M7" s="7">
        <v>0.995</v>
      </c>
      <c r="N7">
        <v>0.98699999999999999</v>
      </c>
      <c r="O7">
        <v>0.99399999999999999</v>
      </c>
      <c r="P7">
        <v>0.995</v>
      </c>
      <c r="Q7" s="8">
        <v>0.99399999999999999</v>
      </c>
      <c r="R7" s="6">
        <v>0.98799999999999999</v>
      </c>
      <c r="S7" s="6">
        <v>0.995</v>
      </c>
      <c r="T7" s="6">
        <v>0.99399999999999999</v>
      </c>
      <c r="U7" s="7">
        <v>0.99399999999999999</v>
      </c>
    </row>
    <row r="8" spans="1:21" ht="24.95" customHeight="1" x14ac:dyDescent="0.25">
      <c r="A8" s="5" t="s">
        <v>25</v>
      </c>
      <c r="B8" s="6">
        <v>0.99299999999999999</v>
      </c>
      <c r="C8" s="6">
        <v>0.99299999999999999</v>
      </c>
      <c r="D8" s="6">
        <v>0.99199999999999999</v>
      </c>
      <c r="E8" s="7">
        <v>0.98799999999999999</v>
      </c>
      <c r="F8" s="6">
        <v>0.99299999999999999</v>
      </c>
      <c r="G8" s="6">
        <v>0.99199999999999999</v>
      </c>
      <c r="H8" s="6">
        <v>0.99099999999999999</v>
      </c>
      <c r="I8" s="7">
        <v>0.98599999999999999</v>
      </c>
      <c r="J8" s="6">
        <v>0.99399999999999999</v>
      </c>
      <c r="K8" s="6">
        <v>0.99199999999999999</v>
      </c>
      <c r="L8" s="6">
        <v>0.99099999999999999</v>
      </c>
      <c r="M8" s="7">
        <v>0.98399999999999999</v>
      </c>
      <c r="N8">
        <v>0.99199999999999999</v>
      </c>
      <c r="O8">
        <v>0.99199999999999999</v>
      </c>
      <c r="P8">
        <v>0.99099999999999999</v>
      </c>
      <c r="Q8" s="8">
        <v>0.98099999999999998</v>
      </c>
      <c r="R8" s="6">
        <v>0.98699999999999999</v>
      </c>
      <c r="S8" s="6">
        <v>0.98699999999999999</v>
      </c>
      <c r="T8" s="6">
        <v>0.98499999999999999</v>
      </c>
      <c r="U8" s="7">
        <v>0.98199999999999998</v>
      </c>
    </row>
    <row r="9" spans="1:21" ht="24.95" customHeight="1" x14ac:dyDescent="0.25">
      <c r="A9" s="5" t="s">
        <v>26</v>
      </c>
      <c r="B9" s="6">
        <v>0.98699999999999999</v>
      </c>
      <c r="C9" s="6">
        <v>0.995</v>
      </c>
      <c r="D9" s="6">
        <v>0.99199999999999999</v>
      </c>
      <c r="E9" s="7">
        <v>0.995</v>
      </c>
      <c r="F9" s="6">
        <v>0.98499999999999999</v>
      </c>
      <c r="G9" s="6">
        <v>0.98699999999999999</v>
      </c>
      <c r="H9" s="6">
        <v>0.98299999999999998</v>
      </c>
      <c r="I9" s="7">
        <v>0.98799999999999999</v>
      </c>
      <c r="J9" s="6">
        <v>0.995</v>
      </c>
      <c r="K9" s="6">
        <v>0.98899999999999999</v>
      </c>
      <c r="L9" s="6">
        <v>0.99099999999999999</v>
      </c>
      <c r="M9" s="7">
        <v>0.996</v>
      </c>
      <c r="N9">
        <v>0.99199999999999999</v>
      </c>
      <c r="O9">
        <v>0.98399999999999999</v>
      </c>
      <c r="P9">
        <v>0.99099999999999999</v>
      </c>
      <c r="Q9" s="8">
        <v>0.99</v>
      </c>
      <c r="R9" s="6">
        <v>0.995</v>
      </c>
      <c r="S9" s="6">
        <v>0.98699999999999999</v>
      </c>
      <c r="T9" s="6">
        <v>0.995</v>
      </c>
      <c r="U9" s="7">
        <v>0.98899999999999999</v>
      </c>
    </row>
    <row r="10" spans="1:21" ht="24.95" customHeight="1" x14ac:dyDescent="0.25">
      <c r="A10" s="5" t="s">
        <v>27</v>
      </c>
      <c r="B10" s="6">
        <v>0.98499999999999999</v>
      </c>
      <c r="C10" s="6">
        <v>0.99</v>
      </c>
      <c r="D10" s="6">
        <v>0.98899999999999999</v>
      </c>
      <c r="E10" s="7">
        <v>0.98899999999999999</v>
      </c>
      <c r="F10" s="6">
        <v>0.98699999999999999</v>
      </c>
      <c r="G10" s="6">
        <v>0.99299999999999999</v>
      </c>
      <c r="H10" s="6">
        <v>0.99199999999999999</v>
      </c>
      <c r="I10" s="7">
        <v>0.99099999999999999</v>
      </c>
      <c r="J10" s="6">
        <v>0.99099999999999999</v>
      </c>
      <c r="K10" s="6">
        <v>0.99199999999999999</v>
      </c>
      <c r="L10" s="6">
        <v>0.995</v>
      </c>
      <c r="M10" s="7">
        <v>0.996</v>
      </c>
      <c r="N10">
        <v>0.99</v>
      </c>
      <c r="O10">
        <v>0.99099999999999999</v>
      </c>
      <c r="P10">
        <v>0.996</v>
      </c>
      <c r="Q10" s="8">
        <v>0.995</v>
      </c>
      <c r="R10" s="6">
        <v>0.99099999999999999</v>
      </c>
      <c r="S10" s="6">
        <v>0.99199999999999999</v>
      </c>
      <c r="T10" s="6">
        <v>0.997</v>
      </c>
      <c r="U10" s="7">
        <v>0.995</v>
      </c>
    </row>
    <row r="11" spans="1:21" ht="24.95" customHeight="1" x14ac:dyDescent="0.25">
      <c r="A11" s="5" t="s">
        <v>28</v>
      </c>
      <c r="B11" s="6">
        <v>0.97899999999999998</v>
      </c>
      <c r="C11" s="6">
        <v>0.98099999999999998</v>
      </c>
      <c r="D11" s="6">
        <v>0.98</v>
      </c>
      <c r="E11" s="7">
        <v>0.98</v>
      </c>
      <c r="F11" s="6">
        <v>0.97899999999999998</v>
      </c>
      <c r="G11" s="6">
        <v>0.99199999999999999</v>
      </c>
      <c r="H11" s="6">
        <v>0.99099999999999999</v>
      </c>
      <c r="I11" s="7">
        <v>0.99199999999999999</v>
      </c>
      <c r="J11" s="6">
        <v>0.98099999999999998</v>
      </c>
      <c r="K11" s="6">
        <v>0.99199999999999999</v>
      </c>
      <c r="L11" s="6">
        <v>0.99299999999999999</v>
      </c>
      <c r="M11" s="7">
        <v>0.99199999999999999</v>
      </c>
      <c r="N11">
        <v>0.98</v>
      </c>
      <c r="O11">
        <v>0.99299999999999999</v>
      </c>
      <c r="P11">
        <v>0.99299999999999999</v>
      </c>
      <c r="Q11" s="8">
        <v>0.99299999999999999</v>
      </c>
      <c r="R11" s="6">
        <v>0.98099999999999998</v>
      </c>
      <c r="S11" s="6">
        <v>0.99299999999999999</v>
      </c>
      <c r="T11" s="6">
        <v>0.99299999999999999</v>
      </c>
      <c r="U11" s="7">
        <v>0.99299999999999999</v>
      </c>
    </row>
    <row r="12" spans="1:21" ht="24.95" customHeight="1" x14ac:dyDescent="0.25">
      <c r="A12" s="5" t="s">
        <v>29</v>
      </c>
      <c r="B12" s="6">
        <v>0.99</v>
      </c>
      <c r="C12" s="6">
        <v>0.98499999999999999</v>
      </c>
      <c r="D12" s="6">
        <v>0.99</v>
      </c>
      <c r="E12" s="7">
        <v>0.99199999999999999</v>
      </c>
      <c r="F12" s="6">
        <v>0.99</v>
      </c>
      <c r="G12" s="6">
        <v>0.98799999999999999</v>
      </c>
      <c r="H12" s="6">
        <v>0.99399999999999999</v>
      </c>
      <c r="I12" s="7">
        <v>0.995</v>
      </c>
      <c r="J12" s="6">
        <v>0.98499999999999999</v>
      </c>
      <c r="K12" s="6">
        <v>0.98699999999999999</v>
      </c>
      <c r="L12" s="6">
        <v>0.98699999999999999</v>
      </c>
      <c r="M12" s="7">
        <v>0.98799999999999999</v>
      </c>
      <c r="N12">
        <v>0.99</v>
      </c>
      <c r="O12">
        <v>0.99399999999999999</v>
      </c>
      <c r="P12">
        <v>0.98699999999999999</v>
      </c>
      <c r="Q12" s="8">
        <v>0.995</v>
      </c>
      <c r="R12" s="6">
        <v>0.99299999999999999</v>
      </c>
      <c r="S12" s="6">
        <v>0.995</v>
      </c>
      <c r="T12" s="6">
        <v>0.98899999999999999</v>
      </c>
      <c r="U12" s="7">
        <v>0.995</v>
      </c>
    </row>
    <row r="13" spans="1:21" ht="24.95" customHeight="1" x14ac:dyDescent="0.25">
      <c r="A13" s="5" t="s">
        <v>30</v>
      </c>
      <c r="B13" s="6">
        <v>0.99399999999999999</v>
      </c>
      <c r="C13" s="6">
        <v>0.995</v>
      </c>
      <c r="D13" s="6">
        <v>0.995</v>
      </c>
      <c r="E13" s="7">
        <v>0.99</v>
      </c>
      <c r="F13" s="6">
        <v>0.99399999999999999</v>
      </c>
      <c r="G13" s="6">
        <v>0.99399999999999999</v>
      </c>
      <c r="H13" s="6">
        <v>0.995</v>
      </c>
      <c r="I13" s="7">
        <v>0.99199999999999999</v>
      </c>
      <c r="J13" s="6">
        <v>0.99399999999999999</v>
      </c>
      <c r="K13" s="6">
        <v>0.99399999999999999</v>
      </c>
      <c r="L13" s="6">
        <v>0.99399999999999999</v>
      </c>
      <c r="M13" s="7">
        <v>0.98799999999999999</v>
      </c>
      <c r="N13">
        <v>0.995</v>
      </c>
      <c r="O13">
        <v>0.995</v>
      </c>
      <c r="P13">
        <v>0.99399999999999999</v>
      </c>
      <c r="Q13" s="8">
        <v>0.98899999999999999</v>
      </c>
      <c r="R13" s="6">
        <v>0.99</v>
      </c>
      <c r="S13" s="6">
        <v>0.99099999999999999</v>
      </c>
      <c r="T13" s="6">
        <v>0.98899999999999999</v>
      </c>
      <c r="U13" s="7">
        <v>0.99</v>
      </c>
    </row>
    <row r="14" spans="1:21" ht="24.95" customHeight="1" x14ac:dyDescent="0.25">
      <c r="A14" s="5" t="s">
        <v>31</v>
      </c>
      <c r="B14" s="6">
        <v>0.996</v>
      </c>
      <c r="C14" s="6">
        <v>0.996</v>
      </c>
      <c r="D14" s="6">
        <v>0.99399999999999999</v>
      </c>
      <c r="E14" s="7">
        <v>0.99299999999999999</v>
      </c>
      <c r="F14" s="6">
        <v>0.996</v>
      </c>
      <c r="G14" s="6">
        <v>0.997</v>
      </c>
      <c r="H14" s="6">
        <v>0.99399999999999999</v>
      </c>
      <c r="I14" s="7">
        <v>0.995</v>
      </c>
      <c r="J14" s="6">
        <v>0.996</v>
      </c>
      <c r="K14" s="6">
        <v>0.997</v>
      </c>
      <c r="L14" s="6">
        <v>0.995</v>
      </c>
      <c r="M14" s="7">
        <v>0.995</v>
      </c>
      <c r="N14">
        <v>0.995</v>
      </c>
      <c r="O14">
        <v>0.99399999999999999</v>
      </c>
      <c r="P14">
        <v>0.995</v>
      </c>
      <c r="Q14" s="8">
        <v>0.99299999999999999</v>
      </c>
      <c r="R14" s="6">
        <v>0.99399999999999999</v>
      </c>
      <c r="S14" s="6">
        <v>0.99399999999999999</v>
      </c>
      <c r="T14" s="6">
        <v>0.995</v>
      </c>
      <c r="U14" s="7">
        <v>0.99199999999999999</v>
      </c>
    </row>
    <row r="15" spans="1:21" ht="24.95" customHeight="1" x14ac:dyDescent="0.25">
      <c r="A15" s="5" t="s">
        <v>32</v>
      </c>
      <c r="B15" s="6">
        <v>0.98699999999999999</v>
      </c>
      <c r="C15" s="6">
        <v>0.98199999999999998</v>
      </c>
      <c r="D15" s="6">
        <v>0.97899999999999998</v>
      </c>
      <c r="E15" s="7">
        <v>0.98099999999999998</v>
      </c>
      <c r="F15" s="6">
        <v>0.98699999999999999</v>
      </c>
      <c r="G15" s="6">
        <v>0.99199999999999999</v>
      </c>
      <c r="H15" s="6">
        <v>0.99299999999999999</v>
      </c>
      <c r="I15" s="7">
        <v>0.996</v>
      </c>
      <c r="J15" s="6">
        <v>0.98299999999999998</v>
      </c>
      <c r="K15" s="6">
        <v>0.99199999999999999</v>
      </c>
      <c r="L15" s="6">
        <v>0.99099999999999999</v>
      </c>
      <c r="M15" s="7">
        <v>0.99199999999999999</v>
      </c>
      <c r="N15">
        <v>0.97899999999999998</v>
      </c>
      <c r="O15">
        <v>0.99399999999999999</v>
      </c>
      <c r="P15">
        <v>0.99099999999999999</v>
      </c>
      <c r="Q15" s="8">
        <v>0.995</v>
      </c>
      <c r="R15" s="6">
        <v>0.98299999999999998</v>
      </c>
      <c r="S15" s="6">
        <v>0.996</v>
      </c>
      <c r="T15" s="6">
        <v>0.99199999999999999</v>
      </c>
      <c r="U15" s="7">
        <v>0.995</v>
      </c>
    </row>
    <row r="16" spans="1:21" ht="24.95" customHeight="1" x14ac:dyDescent="0.25">
      <c r="A16" s="5" t="s">
        <v>33</v>
      </c>
      <c r="B16" s="6">
        <v>0.995</v>
      </c>
      <c r="C16" s="6">
        <v>0.98899999999999999</v>
      </c>
      <c r="D16" s="6">
        <v>0.99299999999999999</v>
      </c>
      <c r="E16" s="7">
        <v>0.996</v>
      </c>
      <c r="F16" s="6">
        <v>0.995</v>
      </c>
      <c r="G16" s="6">
        <v>0.99</v>
      </c>
      <c r="H16" s="6">
        <v>0.99</v>
      </c>
      <c r="I16" s="7">
        <v>0.995</v>
      </c>
      <c r="J16" s="6">
        <v>0.98899999999999999</v>
      </c>
      <c r="K16" s="6">
        <v>0.99099999999999999</v>
      </c>
      <c r="L16" s="6">
        <v>0.98499999999999999</v>
      </c>
      <c r="M16" s="7">
        <v>0.98799999999999999</v>
      </c>
      <c r="N16">
        <v>0.99299999999999999</v>
      </c>
      <c r="O16">
        <v>0.99</v>
      </c>
      <c r="P16">
        <v>0.98399999999999999</v>
      </c>
      <c r="Q16" s="8">
        <v>0.99299999999999999</v>
      </c>
      <c r="R16" s="6">
        <v>0.997</v>
      </c>
      <c r="S16" s="6">
        <v>0.995</v>
      </c>
      <c r="T16" s="6">
        <v>0.98799999999999999</v>
      </c>
      <c r="U16" s="7">
        <v>0.99399999999999999</v>
      </c>
    </row>
    <row r="17" spans="1:24" ht="24.95" customHeight="1" x14ac:dyDescent="0.25">
      <c r="A17" s="5" t="s">
        <v>34</v>
      </c>
      <c r="B17" s="6">
        <v>0.98799999999999999</v>
      </c>
      <c r="C17" s="6">
        <v>0.98599999999999999</v>
      </c>
      <c r="D17" s="6">
        <v>0.98499999999999999</v>
      </c>
      <c r="E17" s="7">
        <v>0.98699999999999999</v>
      </c>
      <c r="F17" s="6">
        <v>0.98799999999999999</v>
      </c>
      <c r="G17" s="6">
        <v>0.995</v>
      </c>
      <c r="H17" s="6">
        <v>0.99299999999999999</v>
      </c>
      <c r="I17" s="7">
        <v>0.995</v>
      </c>
      <c r="J17" s="6">
        <v>0.98699999999999999</v>
      </c>
      <c r="K17" s="6">
        <v>0.99399999999999999</v>
      </c>
      <c r="L17" s="6">
        <v>0.99299999999999999</v>
      </c>
      <c r="M17" s="7">
        <v>0.99299999999999999</v>
      </c>
      <c r="N17">
        <v>0.98399999999999999</v>
      </c>
      <c r="O17">
        <v>0.99299999999999999</v>
      </c>
      <c r="P17">
        <v>0.99399999999999999</v>
      </c>
      <c r="Q17" s="8">
        <v>0.99199999999999999</v>
      </c>
      <c r="R17" s="6">
        <v>0.98699999999999999</v>
      </c>
      <c r="S17" s="6">
        <v>0.995</v>
      </c>
      <c r="T17" s="6">
        <v>0.99299999999999999</v>
      </c>
      <c r="U17" s="7">
        <v>0.99099999999999999</v>
      </c>
    </row>
    <row r="18" spans="1:24" ht="24.95" customHeight="1" x14ac:dyDescent="0.25">
      <c r="A18" s="5" t="s">
        <v>35</v>
      </c>
      <c r="B18" s="6">
        <v>0.98499999999999999</v>
      </c>
      <c r="C18" s="6">
        <v>0.97699999999999998</v>
      </c>
      <c r="D18" s="6">
        <v>0.98599999999999999</v>
      </c>
      <c r="E18" s="7">
        <v>0.98799999999999999</v>
      </c>
      <c r="F18" s="6">
        <v>0.98599999999999999</v>
      </c>
      <c r="G18" s="6">
        <v>0.97899999999999998</v>
      </c>
      <c r="H18" s="6">
        <v>0.98399999999999999</v>
      </c>
      <c r="I18" s="7">
        <v>0.98599999999999999</v>
      </c>
      <c r="J18" s="6">
        <v>0.97699999999999998</v>
      </c>
      <c r="K18" s="6">
        <v>0.98</v>
      </c>
      <c r="L18" s="6">
        <v>0.97499999999999998</v>
      </c>
      <c r="M18" s="7">
        <v>0.97599999999999998</v>
      </c>
      <c r="N18">
        <v>0.98499999999999999</v>
      </c>
      <c r="O18">
        <v>0.98199999999999998</v>
      </c>
      <c r="P18">
        <v>0.97299999999999998</v>
      </c>
      <c r="Q18" s="8">
        <v>0.98299999999999998</v>
      </c>
      <c r="R18" s="6">
        <v>0.98899999999999999</v>
      </c>
      <c r="S18" s="6">
        <v>0.98499999999999999</v>
      </c>
      <c r="T18" s="6">
        <v>0.97499999999999998</v>
      </c>
      <c r="U18" s="7">
        <v>0.98499999999999999</v>
      </c>
    </row>
    <row r="19" spans="1:24" ht="24.95" customHeight="1" x14ac:dyDescent="0.25">
      <c r="A19" s="5" t="s">
        <v>36</v>
      </c>
      <c r="B19" s="6">
        <v>0.99199999999999999</v>
      </c>
      <c r="C19" s="6">
        <v>0.98399999999999999</v>
      </c>
      <c r="D19" s="6">
        <v>0.99199999999999999</v>
      </c>
      <c r="E19" s="7">
        <v>0.99199999999999999</v>
      </c>
      <c r="F19" s="6">
        <v>0.99099999999999999</v>
      </c>
      <c r="G19" s="6">
        <v>0.98599999999999999</v>
      </c>
      <c r="H19" s="6">
        <v>0.99299999999999999</v>
      </c>
      <c r="I19" s="7">
        <v>0.99199999999999999</v>
      </c>
      <c r="J19" s="6">
        <v>0.98299999999999998</v>
      </c>
      <c r="K19" s="6">
        <v>0.98699999999999999</v>
      </c>
      <c r="L19" s="6">
        <v>0.98299999999999998</v>
      </c>
      <c r="M19" s="7">
        <v>0.98299999999999998</v>
      </c>
      <c r="N19">
        <v>0.99199999999999999</v>
      </c>
      <c r="O19">
        <v>0.99299999999999999</v>
      </c>
      <c r="P19">
        <v>0.98199999999999998</v>
      </c>
      <c r="Q19" s="8">
        <v>0.99199999999999999</v>
      </c>
      <c r="R19" s="6">
        <v>0.99099999999999999</v>
      </c>
      <c r="S19" s="6">
        <v>0.99099999999999999</v>
      </c>
      <c r="T19" s="6">
        <v>0.98199999999999998</v>
      </c>
      <c r="U19" s="7">
        <v>0.99099999999999999</v>
      </c>
    </row>
    <row r="20" spans="1:24" ht="24.95" customHeight="1" x14ac:dyDescent="0.25">
      <c r="A20" s="5" t="s">
        <v>37</v>
      </c>
      <c r="B20" s="6">
        <v>0.99</v>
      </c>
      <c r="C20" s="6">
        <v>0.98799999999999999</v>
      </c>
      <c r="D20" s="6">
        <v>0.98799999999999999</v>
      </c>
      <c r="E20" s="7">
        <v>0.98299999999999998</v>
      </c>
      <c r="F20" s="6">
        <v>0.99099999999999999</v>
      </c>
      <c r="G20" s="6">
        <v>0.99399999999999999</v>
      </c>
      <c r="H20" s="6">
        <v>0.995</v>
      </c>
      <c r="I20" s="7">
        <v>0.99099999999999999</v>
      </c>
      <c r="J20" s="6">
        <v>0.98799999999999999</v>
      </c>
      <c r="K20" s="6">
        <v>0.99299999999999999</v>
      </c>
      <c r="L20" s="6">
        <v>0.99399999999999999</v>
      </c>
      <c r="M20" s="7">
        <v>0.98899999999999999</v>
      </c>
      <c r="N20">
        <v>0.98799999999999999</v>
      </c>
      <c r="O20">
        <v>0.996</v>
      </c>
      <c r="P20">
        <v>0.99399999999999999</v>
      </c>
      <c r="Q20" s="8">
        <v>0.99099999999999999</v>
      </c>
      <c r="R20" s="6">
        <v>0.98299999999999998</v>
      </c>
      <c r="S20" s="6">
        <v>0.99099999999999999</v>
      </c>
      <c r="T20" s="6">
        <v>0.99</v>
      </c>
      <c r="U20" s="7">
        <v>0.99</v>
      </c>
    </row>
    <row r="21" spans="1:24" ht="24.95" customHeight="1" x14ac:dyDescent="0.25">
      <c r="A21" s="5" t="s">
        <v>38</v>
      </c>
      <c r="B21" s="6">
        <v>0.99399999999999999</v>
      </c>
      <c r="C21" s="6">
        <v>0.99199999999999999</v>
      </c>
      <c r="D21" s="6">
        <v>0.99</v>
      </c>
      <c r="E21" s="7">
        <v>0.99199999999999999</v>
      </c>
      <c r="F21" s="6">
        <v>0.99399999999999999</v>
      </c>
      <c r="G21" s="6">
        <v>0.995</v>
      </c>
      <c r="H21" s="6">
        <v>0.99099999999999999</v>
      </c>
      <c r="I21" s="7">
        <v>0.99399999999999999</v>
      </c>
      <c r="J21" s="6">
        <v>0.99199999999999999</v>
      </c>
      <c r="K21" s="6">
        <v>0.995</v>
      </c>
      <c r="L21" s="6">
        <v>0.99399999999999999</v>
      </c>
      <c r="M21" s="7">
        <v>0.99299999999999999</v>
      </c>
      <c r="N21">
        <v>0.99</v>
      </c>
      <c r="O21">
        <v>0.99199999999999999</v>
      </c>
      <c r="P21">
        <v>0.995</v>
      </c>
      <c r="Q21" s="8">
        <v>0.99199999999999999</v>
      </c>
      <c r="R21" s="6">
        <v>0.99099999999999999</v>
      </c>
      <c r="S21" s="6">
        <v>0.99399999999999999</v>
      </c>
      <c r="T21" s="6">
        <v>0.99399999999999999</v>
      </c>
      <c r="U21" s="7">
        <v>0.99199999999999999</v>
      </c>
    </row>
    <row r="22" spans="1:24" ht="24.95" customHeight="1" thickBot="1" x14ac:dyDescent="0.3">
      <c r="A22" s="5" t="s">
        <v>39</v>
      </c>
      <c r="B22" s="6">
        <v>0.995</v>
      </c>
      <c r="C22" s="6">
        <v>0.996</v>
      </c>
      <c r="D22" s="6">
        <v>0.996</v>
      </c>
      <c r="E22" s="7">
        <v>0.995</v>
      </c>
      <c r="F22" s="6">
        <v>0.996</v>
      </c>
      <c r="G22" s="6">
        <v>0.997</v>
      </c>
      <c r="H22" s="6">
        <v>0.996</v>
      </c>
      <c r="I22" s="7">
        <v>0.995</v>
      </c>
      <c r="J22" s="6">
        <v>0.996</v>
      </c>
      <c r="K22" s="6">
        <v>0.996</v>
      </c>
      <c r="L22" s="6">
        <v>0.996</v>
      </c>
      <c r="M22" s="7">
        <v>0.995</v>
      </c>
      <c r="N22">
        <v>0.996</v>
      </c>
      <c r="O22">
        <v>0.996</v>
      </c>
      <c r="P22">
        <v>0.995</v>
      </c>
      <c r="Q22" s="8">
        <v>0.995</v>
      </c>
      <c r="R22" s="6">
        <v>0.995</v>
      </c>
      <c r="S22" s="6">
        <v>0.995</v>
      </c>
      <c r="T22" s="6">
        <v>0.995</v>
      </c>
      <c r="U22" s="7">
        <v>0.995</v>
      </c>
    </row>
    <row r="23" spans="1:24" ht="24.95" customHeight="1" thickBot="1" x14ac:dyDescent="0.3">
      <c r="A23" s="5" t="s">
        <v>40</v>
      </c>
      <c r="B23" s="6">
        <v>0.91100000000000003</v>
      </c>
      <c r="C23" s="6">
        <v>0.91500000000000004</v>
      </c>
      <c r="D23" s="6">
        <v>0.91600000000000004</v>
      </c>
      <c r="E23" s="7">
        <v>0.91500000000000004</v>
      </c>
      <c r="F23" s="6">
        <v>0.91100000000000003</v>
      </c>
      <c r="G23" s="6">
        <v>0.995</v>
      </c>
      <c r="H23" s="6">
        <v>0.995</v>
      </c>
      <c r="I23" s="7">
        <v>0.99299999999999999</v>
      </c>
      <c r="J23" s="6">
        <v>0.91200000000000003</v>
      </c>
      <c r="K23" s="6">
        <v>0.995</v>
      </c>
      <c r="L23" s="6">
        <v>0.995</v>
      </c>
      <c r="M23" s="7">
        <v>0.995</v>
      </c>
      <c r="N23">
        <v>0.91200000000000003</v>
      </c>
      <c r="O23">
        <v>0.995</v>
      </c>
      <c r="P23">
        <v>0.995</v>
      </c>
      <c r="Q23" s="8">
        <v>0.99399999999999999</v>
      </c>
      <c r="R23" s="6">
        <v>0.91200000000000003</v>
      </c>
      <c r="S23" s="6">
        <v>0.99399999999999999</v>
      </c>
      <c r="T23" s="6">
        <v>0.995</v>
      </c>
      <c r="U23" s="7">
        <v>0.995</v>
      </c>
      <c r="W23" s="9" t="s">
        <v>41</v>
      </c>
      <c r="X23" s="10"/>
    </row>
    <row r="24" spans="1:24" ht="24.95" customHeight="1" thickBot="1" x14ac:dyDescent="0.3">
      <c r="A24" s="5" t="s">
        <v>42</v>
      </c>
      <c r="B24" s="6">
        <v>0.99399999999999999</v>
      </c>
      <c r="C24" s="6">
        <v>0.99</v>
      </c>
      <c r="D24" s="6">
        <v>0.996</v>
      </c>
      <c r="E24" s="7">
        <v>0.995</v>
      </c>
      <c r="F24" s="6">
        <v>0.995</v>
      </c>
      <c r="G24" s="6">
        <v>0.99099999999999999</v>
      </c>
      <c r="H24" s="6">
        <v>0.99399999999999999</v>
      </c>
      <c r="I24" s="7">
        <v>0.99399999999999999</v>
      </c>
      <c r="J24" s="6">
        <v>0.99</v>
      </c>
      <c r="K24" s="6">
        <v>0.99099999999999999</v>
      </c>
      <c r="L24" s="6">
        <v>0.98899999999999999</v>
      </c>
      <c r="M24" s="7">
        <v>0.98799999999999999</v>
      </c>
      <c r="N24">
        <v>0.996</v>
      </c>
      <c r="O24">
        <v>0.99399999999999999</v>
      </c>
      <c r="P24">
        <v>0.98799999999999999</v>
      </c>
      <c r="Q24" s="8">
        <v>0.99399999999999999</v>
      </c>
      <c r="R24" s="6">
        <v>0.99399999999999999</v>
      </c>
      <c r="S24" s="6">
        <v>0.99399999999999999</v>
      </c>
      <c r="T24" s="6">
        <v>0.98799999999999999</v>
      </c>
      <c r="U24" s="7">
        <v>0.99399999999999999</v>
      </c>
      <c r="W24" s="11" t="s">
        <v>43</v>
      </c>
      <c r="X24" s="12">
        <f>+AVERAGE(B3:U50)</f>
        <v>0.98994270833333897</v>
      </c>
    </row>
    <row r="25" spans="1:24" ht="24.95" customHeight="1" thickBot="1" x14ac:dyDescent="0.3">
      <c r="A25" s="5" t="s">
        <v>44</v>
      </c>
      <c r="B25" s="6">
        <v>0.995</v>
      </c>
      <c r="C25" s="6">
        <v>0.99399999999999999</v>
      </c>
      <c r="D25" s="6">
        <v>0.99399999999999999</v>
      </c>
      <c r="E25" s="7">
        <v>0.995</v>
      </c>
      <c r="F25" s="6">
        <v>0.995</v>
      </c>
      <c r="G25" s="6">
        <v>0.99399999999999999</v>
      </c>
      <c r="H25" s="6">
        <v>0.995</v>
      </c>
      <c r="I25" s="7">
        <v>0.996</v>
      </c>
      <c r="J25" s="6">
        <v>0.995</v>
      </c>
      <c r="K25" s="6">
        <v>0.99399999999999999</v>
      </c>
      <c r="L25" s="6">
        <v>0.995</v>
      </c>
      <c r="M25" s="7">
        <v>0.995</v>
      </c>
      <c r="N25">
        <v>0.99399999999999999</v>
      </c>
      <c r="O25">
        <v>0.995</v>
      </c>
      <c r="P25">
        <v>0.995</v>
      </c>
      <c r="Q25" s="8">
        <v>0.995</v>
      </c>
      <c r="R25" s="6">
        <v>0.99399999999999999</v>
      </c>
      <c r="S25" s="6">
        <v>0.995</v>
      </c>
      <c r="T25" s="6">
        <v>0.995</v>
      </c>
      <c r="U25" s="7">
        <v>0.99399999999999999</v>
      </c>
      <c r="W25" s="11" t="s">
        <v>45</v>
      </c>
      <c r="X25" s="13">
        <f>+_xlfn.STDEV.S(B3:U50)</f>
        <v>1.2452363828609222E-2</v>
      </c>
    </row>
    <row r="26" spans="1:24" ht="24.95" customHeight="1" x14ac:dyDescent="0.25">
      <c r="A26" s="5" t="s">
        <v>46</v>
      </c>
      <c r="B26" s="6">
        <v>0.98799999999999999</v>
      </c>
      <c r="C26" s="6">
        <v>0.98499999999999999</v>
      </c>
      <c r="D26" s="6">
        <v>0.98799999999999999</v>
      </c>
      <c r="E26" s="7">
        <v>0.99099999999999999</v>
      </c>
      <c r="F26" s="6">
        <v>0.98899999999999999</v>
      </c>
      <c r="G26" s="6">
        <v>0.98699999999999999</v>
      </c>
      <c r="H26" s="6">
        <v>0.99099999999999999</v>
      </c>
      <c r="I26" s="7">
        <v>0.99199999999999999</v>
      </c>
      <c r="J26" s="6">
        <v>0.98499999999999999</v>
      </c>
      <c r="K26" s="6">
        <v>0.98699999999999999</v>
      </c>
      <c r="L26" s="6">
        <v>0.98699999999999999</v>
      </c>
      <c r="M26" s="7">
        <v>0.98799999999999999</v>
      </c>
      <c r="N26">
        <v>0.98899999999999999</v>
      </c>
      <c r="O26">
        <v>0.99199999999999999</v>
      </c>
      <c r="P26">
        <v>0.98799999999999999</v>
      </c>
      <c r="Q26" s="8">
        <v>0.99099999999999999</v>
      </c>
      <c r="R26" s="6">
        <v>0.99099999999999999</v>
      </c>
      <c r="S26" s="6">
        <v>0.99299999999999999</v>
      </c>
      <c r="T26" s="6">
        <v>0.98799999999999999</v>
      </c>
      <c r="U26" s="7">
        <v>0.99099999999999999</v>
      </c>
    </row>
    <row r="27" spans="1:24" ht="24.95" customHeight="1" x14ac:dyDescent="0.25">
      <c r="A27" s="5" t="s">
        <v>47</v>
      </c>
      <c r="B27" s="6">
        <v>0.99</v>
      </c>
      <c r="C27" s="6">
        <v>0.99199999999999999</v>
      </c>
      <c r="D27" s="6">
        <v>0.99099999999999999</v>
      </c>
      <c r="E27" s="7">
        <v>0.99199999999999999</v>
      </c>
      <c r="F27" s="6">
        <v>0.99</v>
      </c>
      <c r="G27" s="6">
        <v>0.99299999999999999</v>
      </c>
      <c r="H27" s="6">
        <v>0.99099999999999999</v>
      </c>
      <c r="I27" s="7">
        <v>0.99199999999999999</v>
      </c>
      <c r="J27" s="6">
        <v>0.99199999999999999</v>
      </c>
      <c r="K27" s="6">
        <v>0.99199999999999999</v>
      </c>
      <c r="L27" s="6">
        <v>0.99199999999999999</v>
      </c>
      <c r="M27" s="7">
        <v>0.99299999999999999</v>
      </c>
      <c r="N27">
        <v>0.99099999999999999</v>
      </c>
      <c r="O27">
        <v>0.99099999999999999</v>
      </c>
      <c r="P27">
        <v>0.99199999999999999</v>
      </c>
      <c r="Q27" s="8">
        <v>0.99199999999999999</v>
      </c>
      <c r="R27" s="6">
        <v>0.99299999999999999</v>
      </c>
      <c r="S27" s="6">
        <v>0.99299999999999999</v>
      </c>
      <c r="T27" s="6">
        <v>0.99399999999999999</v>
      </c>
      <c r="U27" s="7">
        <v>0.99199999999999999</v>
      </c>
    </row>
    <row r="28" spans="1:24" ht="24.95" customHeight="1" x14ac:dyDescent="0.25">
      <c r="A28" s="5" t="s">
        <v>48</v>
      </c>
      <c r="B28" s="6">
        <v>0.98799999999999999</v>
      </c>
      <c r="C28" s="6">
        <v>0.98499999999999999</v>
      </c>
      <c r="D28" s="6">
        <v>0.98399999999999999</v>
      </c>
      <c r="E28" s="7">
        <v>0.98299999999999998</v>
      </c>
      <c r="F28" s="6">
        <v>0.98799999999999999</v>
      </c>
      <c r="G28" s="6">
        <v>0.99399999999999999</v>
      </c>
      <c r="H28" s="6">
        <v>0.99299999999999999</v>
      </c>
      <c r="I28" s="7">
        <v>0.99299999999999999</v>
      </c>
      <c r="J28" s="6">
        <v>0.98499999999999999</v>
      </c>
      <c r="K28" s="6">
        <v>0.995</v>
      </c>
      <c r="L28" s="6">
        <v>0.99299999999999999</v>
      </c>
      <c r="M28" s="7">
        <v>0.99299999999999999</v>
      </c>
      <c r="N28">
        <v>0.98399999999999999</v>
      </c>
      <c r="O28">
        <v>0.99399999999999999</v>
      </c>
      <c r="P28">
        <v>0.99299999999999999</v>
      </c>
      <c r="Q28" s="8">
        <v>0.99099999999999999</v>
      </c>
      <c r="R28" s="6">
        <v>0.98399999999999999</v>
      </c>
      <c r="S28" s="6">
        <v>0.99199999999999999</v>
      </c>
      <c r="T28" s="6">
        <v>0.99199999999999999</v>
      </c>
      <c r="U28" s="7">
        <v>0.99099999999999999</v>
      </c>
    </row>
    <row r="29" spans="1:24" ht="24.95" customHeight="1" x14ac:dyDescent="0.25">
      <c r="A29" s="5" t="s">
        <v>49</v>
      </c>
      <c r="B29" s="6">
        <v>0.99199999999999999</v>
      </c>
      <c r="C29" s="6">
        <v>0.99099999999999999</v>
      </c>
      <c r="D29" s="6">
        <v>0.99099999999999999</v>
      </c>
      <c r="E29" s="7">
        <v>0.98</v>
      </c>
      <c r="F29" s="6">
        <v>0.99099999999999999</v>
      </c>
      <c r="G29" s="6">
        <v>0.99099999999999999</v>
      </c>
      <c r="H29" s="6">
        <v>0.98599999999999999</v>
      </c>
      <c r="I29" s="7">
        <v>0.98099999999999998</v>
      </c>
      <c r="J29" s="6">
        <v>0.99</v>
      </c>
      <c r="K29" s="6">
        <v>0.99099999999999999</v>
      </c>
      <c r="L29" s="6">
        <v>0.98699999999999999</v>
      </c>
      <c r="M29" s="7">
        <v>0.97799999999999998</v>
      </c>
      <c r="N29">
        <v>0.98899999999999999</v>
      </c>
      <c r="O29">
        <v>0.98699999999999999</v>
      </c>
      <c r="P29">
        <v>0.98699999999999999</v>
      </c>
      <c r="Q29" s="8">
        <v>0.97199999999999998</v>
      </c>
      <c r="R29" s="6">
        <v>0.97799999999999998</v>
      </c>
      <c r="S29" s="6">
        <v>0.98</v>
      </c>
      <c r="T29" s="6">
        <v>0.97899999999999998</v>
      </c>
      <c r="U29" s="7">
        <v>0.97099999999999997</v>
      </c>
    </row>
    <row r="30" spans="1:24" ht="24.95" customHeight="1" x14ac:dyDescent="0.25">
      <c r="A30" s="5" t="s">
        <v>50</v>
      </c>
      <c r="B30" s="6">
        <v>0.99299999999999999</v>
      </c>
      <c r="C30" s="6">
        <v>0.995</v>
      </c>
      <c r="D30" s="6">
        <v>0.99199999999999999</v>
      </c>
      <c r="E30" s="7">
        <v>0.995</v>
      </c>
      <c r="F30" s="6">
        <v>0.99299999999999999</v>
      </c>
      <c r="G30" s="6">
        <v>0.99399999999999999</v>
      </c>
      <c r="H30" s="6">
        <v>0.99199999999999999</v>
      </c>
      <c r="I30" s="7">
        <v>0.99399999999999999</v>
      </c>
      <c r="J30" s="6">
        <v>0.99399999999999999</v>
      </c>
      <c r="K30" s="6">
        <v>0.99299999999999999</v>
      </c>
      <c r="L30" s="6">
        <v>0.99299999999999999</v>
      </c>
      <c r="M30" s="7">
        <v>0.99299999999999999</v>
      </c>
      <c r="N30">
        <v>0.99199999999999999</v>
      </c>
      <c r="O30">
        <v>0.99199999999999999</v>
      </c>
      <c r="P30">
        <v>0.99299999999999999</v>
      </c>
      <c r="Q30" s="8">
        <v>0.99299999999999999</v>
      </c>
      <c r="R30" s="6">
        <v>0.995</v>
      </c>
      <c r="S30" s="6">
        <v>0.99299999999999999</v>
      </c>
      <c r="T30" s="6">
        <v>0.995</v>
      </c>
      <c r="U30" s="7">
        <v>0.99399999999999999</v>
      </c>
    </row>
    <row r="31" spans="1:24" ht="24.95" customHeight="1" x14ac:dyDescent="0.25">
      <c r="A31" s="5" t="s">
        <v>51</v>
      </c>
      <c r="B31" s="6">
        <v>0.995</v>
      </c>
      <c r="C31" s="6">
        <v>0.997</v>
      </c>
      <c r="D31" s="6">
        <v>0.995</v>
      </c>
      <c r="E31" s="7">
        <v>0.996</v>
      </c>
      <c r="F31" s="6">
        <v>0.995</v>
      </c>
      <c r="G31" s="6">
        <v>0.996</v>
      </c>
      <c r="H31" s="6">
        <v>0.99199999999999999</v>
      </c>
      <c r="I31" s="7">
        <v>0.99199999999999999</v>
      </c>
      <c r="J31" s="6">
        <v>0.997</v>
      </c>
      <c r="K31" s="6">
        <v>0.996</v>
      </c>
      <c r="L31" s="6">
        <v>0.99399999999999999</v>
      </c>
      <c r="M31" s="7">
        <v>0.995</v>
      </c>
      <c r="N31">
        <v>0.996</v>
      </c>
      <c r="O31">
        <v>0.99299999999999999</v>
      </c>
      <c r="P31">
        <v>0.995</v>
      </c>
      <c r="Q31" s="8">
        <v>0.996</v>
      </c>
      <c r="R31" s="6">
        <v>0.996</v>
      </c>
      <c r="S31" s="6">
        <v>0.99199999999999999</v>
      </c>
      <c r="T31" s="6">
        <v>0.996</v>
      </c>
      <c r="U31" s="7">
        <v>0.996</v>
      </c>
    </row>
    <row r="32" spans="1:24" ht="24.95" customHeight="1" x14ac:dyDescent="0.25">
      <c r="A32" s="5" t="s">
        <v>52</v>
      </c>
      <c r="B32" s="6">
        <v>0.99399999999999999</v>
      </c>
      <c r="C32" s="6">
        <v>0.99399999999999999</v>
      </c>
      <c r="D32" s="6">
        <v>0.99399999999999999</v>
      </c>
      <c r="E32" s="7">
        <v>0.99399999999999999</v>
      </c>
      <c r="F32" s="6">
        <v>0.99399999999999999</v>
      </c>
      <c r="G32" s="6">
        <v>0.99399999999999999</v>
      </c>
      <c r="H32" s="6">
        <v>0.99299999999999999</v>
      </c>
      <c r="I32" s="7">
        <v>0.99399999999999999</v>
      </c>
      <c r="J32" s="6">
        <v>0.99299999999999999</v>
      </c>
      <c r="K32" s="6">
        <v>0.99299999999999999</v>
      </c>
      <c r="L32" s="6">
        <v>0.99399999999999999</v>
      </c>
      <c r="M32" s="7">
        <v>0.99399999999999999</v>
      </c>
      <c r="N32">
        <v>0.995</v>
      </c>
      <c r="O32">
        <v>0.99399999999999999</v>
      </c>
      <c r="P32">
        <v>0.99399999999999999</v>
      </c>
      <c r="Q32" s="8">
        <v>0.99399999999999999</v>
      </c>
      <c r="R32" s="6">
        <v>0.99399999999999999</v>
      </c>
      <c r="S32" s="6">
        <v>0.99399999999999999</v>
      </c>
      <c r="T32" s="6">
        <v>0.99399999999999999</v>
      </c>
      <c r="U32" s="7">
        <v>0.99399999999999999</v>
      </c>
    </row>
    <row r="33" spans="1:21" ht="24.95" customHeight="1" x14ac:dyDescent="0.25">
      <c r="A33" s="5" t="s">
        <v>53</v>
      </c>
      <c r="B33" s="6">
        <v>0.99099999999999999</v>
      </c>
      <c r="C33" s="6">
        <v>0.99299999999999999</v>
      </c>
      <c r="D33" s="6">
        <v>0.99199999999999999</v>
      </c>
      <c r="E33" s="7">
        <v>0.99299999999999999</v>
      </c>
      <c r="F33" s="6">
        <v>0.99199999999999999</v>
      </c>
      <c r="G33" s="6">
        <v>0.995</v>
      </c>
      <c r="H33" s="6">
        <v>0.99399999999999999</v>
      </c>
      <c r="I33" s="7">
        <v>0.99399999999999999</v>
      </c>
      <c r="J33" s="6">
        <v>0.99299999999999999</v>
      </c>
      <c r="K33" s="6">
        <v>0.99399999999999999</v>
      </c>
      <c r="L33" s="6">
        <v>0.99199999999999999</v>
      </c>
      <c r="M33" s="7">
        <v>0.99399999999999999</v>
      </c>
      <c r="N33">
        <v>0.99199999999999999</v>
      </c>
      <c r="O33">
        <v>0.99399999999999999</v>
      </c>
      <c r="P33">
        <v>0.99199999999999999</v>
      </c>
      <c r="Q33" s="8">
        <v>0.99399999999999999</v>
      </c>
      <c r="R33" s="6">
        <v>0.99199999999999999</v>
      </c>
      <c r="S33" s="6">
        <v>0.99399999999999999</v>
      </c>
      <c r="T33" s="6">
        <v>0.99299999999999999</v>
      </c>
      <c r="U33" s="7">
        <v>0.99399999999999999</v>
      </c>
    </row>
    <row r="34" spans="1:21" ht="24.95" customHeight="1" x14ac:dyDescent="0.25">
      <c r="A34" s="5" t="s">
        <v>54</v>
      </c>
      <c r="B34" s="6">
        <v>0.99399999999999999</v>
      </c>
      <c r="C34" s="6">
        <v>0.98199999999999998</v>
      </c>
      <c r="D34" s="6">
        <v>0.99299999999999999</v>
      </c>
      <c r="E34" s="7">
        <v>0.99399999999999999</v>
      </c>
      <c r="F34" s="6">
        <v>0.99199999999999999</v>
      </c>
      <c r="G34" s="6">
        <v>0.98299999999999998</v>
      </c>
      <c r="H34" s="6">
        <v>0.99199999999999999</v>
      </c>
      <c r="I34" s="7">
        <v>0.99399999999999999</v>
      </c>
      <c r="J34" s="6">
        <v>0.98299999999999998</v>
      </c>
      <c r="K34" s="6">
        <v>0.98199999999999998</v>
      </c>
      <c r="L34" s="6">
        <v>0.98</v>
      </c>
      <c r="M34" s="7">
        <v>0.98</v>
      </c>
      <c r="N34">
        <v>0.99399999999999999</v>
      </c>
      <c r="O34">
        <v>0.99299999999999999</v>
      </c>
      <c r="P34">
        <v>0.97899999999999998</v>
      </c>
      <c r="Q34" s="8">
        <v>0.995</v>
      </c>
      <c r="R34" s="6">
        <v>0.99399999999999999</v>
      </c>
      <c r="S34" s="6">
        <v>0.99299999999999999</v>
      </c>
      <c r="T34" s="6">
        <v>0.98</v>
      </c>
      <c r="U34" s="7">
        <v>0.995</v>
      </c>
    </row>
    <row r="35" spans="1:21" ht="24.95" customHeight="1" x14ac:dyDescent="0.25">
      <c r="A35" s="5" t="s">
        <v>55</v>
      </c>
      <c r="B35" s="6">
        <v>0.996</v>
      </c>
      <c r="C35" s="6">
        <v>0.996</v>
      </c>
      <c r="D35" s="6">
        <v>0.995</v>
      </c>
      <c r="E35" s="7">
        <v>0.99399999999999999</v>
      </c>
      <c r="F35" s="6">
        <v>0.996</v>
      </c>
      <c r="G35" s="6">
        <v>0.996</v>
      </c>
      <c r="H35" s="6">
        <v>0.995</v>
      </c>
      <c r="I35" s="7">
        <v>0.99399999999999999</v>
      </c>
      <c r="J35" s="6">
        <v>0.996</v>
      </c>
      <c r="K35" s="6">
        <v>0.995</v>
      </c>
      <c r="L35" s="6">
        <v>0.995</v>
      </c>
      <c r="M35" s="7">
        <v>0.995</v>
      </c>
      <c r="N35">
        <v>0.996</v>
      </c>
      <c r="O35">
        <v>0.995</v>
      </c>
      <c r="P35">
        <v>0.995</v>
      </c>
      <c r="Q35" s="8">
        <v>0.99399999999999999</v>
      </c>
      <c r="R35" s="6">
        <v>0.99399999999999999</v>
      </c>
      <c r="S35" s="6">
        <v>0.99399999999999999</v>
      </c>
      <c r="T35" s="6">
        <v>0.995</v>
      </c>
      <c r="U35" s="7">
        <v>0.99399999999999999</v>
      </c>
    </row>
    <row r="36" spans="1:21" ht="24.95" customHeight="1" x14ac:dyDescent="0.25">
      <c r="A36" s="5" t="s">
        <v>56</v>
      </c>
      <c r="B36" s="6">
        <v>0.99299999999999999</v>
      </c>
      <c r="C36" s="6">
        <v>0.99399999999999999</v>
      </c>
      <c r="D36" s="6">
        <v>0.99299999999999999</v>
      </c>
      <c r="E36" s="7">
        <v>0.995</v>
      </c>
      <c r="F36" s="6">
        <v>0.99399999999999999</v>
      </c>
      <c r="G36" s="6">
        <v>0.996</v>
      </c>
      <c r="H36" s="6">
        <v>0.995</v>
      </c>
      <c r="I36" s="7">
        <v>0.995</v>
      </c>
      <c r="J36" s="6">
        <v>0.99399999999999999</v>
      </c>
      <c r="K36" s="6">
        <v>0.996</v>
      </c>
      <c r="L36" s="6">
        <v>0.995</v>
      </c>
      <c r="M36" s="7">
        <v>0.996</v>
      </c>
      <c r="N36">
        <v>0.99399999999999999</v>
      </c>
      <c r="O36">
        <v>0.995</v>
      </c>
      <c r="P36">
        <v>0.995</v>
      </c>
      <c r="Q36" s="8">
        <v>0.996</v>
      </c>
      <c r="R36" s="6">
        <v>0.996</v>
      </c>
      <c r="S36" s="6">
        <v>0.995</v>
      </c>
      <c r="T36" s="6">
        <v>0.996</v>
      </c>
      <c r="U36" s="7">
        <v>0.996</v>
      </c>
    </row>
    <row r="37" spans="1:21" ht="24.95" customHeight="1" x14ac:dyDescent="0.25">
      <c r="A37" s="5" t="s">
        <v>57</v>
      </c>
      <c r="B37" s="6">
        <v>0.99299999999999999</v>
      </c>
      <c r="C37" s="6">
        <v>0.995</v>
      </c>
      <c r="D37" s="6">
        <v>0.995</v>
      </c>
      <c r="E37" s="7">
        <v>0.996</v>
      </c>
      <c r="F37" s="6">
        <v>0.995</v>
      </c>
      <c r="G37" s="6">
        <v>0.995</v>
      </c>
      <c r="H37" s="6">
        <v>0.99399999999999999</v>
      </c>
      <c r="I37" s="7">
        <v>0.99399999999999999</v>
      </c>
      <c r="J37" s="6">
        <v>0.995</v>
      </c>
      <c r="K37" s="6">
        <v>0.99399999999999999</v>
      </c>
      <c r="L37" s="6">
        <v>0.99399999999999999</v>
      </c>
      <c r="M37" s="7">
        <v>0.995</v>
      </c>
      <c r="N37">
        <v>0.995</v>
      </c>
      <c r="O37">
        <v>0.99299999999999999</v>
      </c>
      <c r="P37">
        <v>0.995</v>
      </c>
      <c r="Q37" s="8">
        <v>0.995</v>
      </c>
      <c r="R37" s="6">
        <v>0.995</v>
      </c>
      <c r="S37" s="6">
        <v>0.995</v>
      </c>
      <c r="T37" s="6">
        <v>0.996</v>
      </c>
      <c r="U37" s="7">
        <v>0.995</v>
      </c>
    </row>
    <row r="38" spans="1:21" ht="24.95" customHeight="1" x14ac:dyDescent="0.25">
      <c r="A38" s="5" t="s">
        <v>58</v>
      </c>
      <c r="B38" s="6">
        <v>0.99299999999999999</v>
      </c>
      <c r="C38" s="6">
        <v>0.99299999999999999</v>
      </c>
      <c r="D38" s="6">
        <v>0.99299999999999999</v>
      </c>
      <c r="E38" s="7">
        <v>0.99399999999999999</v>
      </c>
      <c r="F38" s="6">
        <v>0.99399999999999999</v>
      </c>
      <c r="G38" s="6">
        <v>0.99399999999999999</v>
      </c>
      <c r="H38" s="6">
        <v>0.99299999999999999</v>
      </c>
      <c r="I38" s="7">
        <v>0.99399999999999999</v>
      </c>
      <c r="J38" s="6">
        <v>0.99399999999999999</v>
      </c>
      <c r="K38" s="6">
        <v>0.995</v>
      </c>
      <c r="L38" s="6">
        <v>0.995</v>
      </c>
      <c r="M38" s="7">
        <v>0.996</v>
      </c>
      <c r="N38">
        <v>0.99399999999999999</v>
      </c>
      <c r="O38">
        <v>0.99299999999999999</v>
      </c>
      <c r="P38">
        <v>0.995</v>
      </c>
      <c r="Q38" s="8">
        <v>0.995</v>
      </c>
      <c r="R38" s="6">
        <v>0.995</v>
      </c>
      <c r="S38" s="6">
        <v>0.99399999999999999</v>
      </c>
      <c r="T38" s="6">
        <v>0.996</v>
      </c>
      <c r="U38" s="7">
        <v>0.995</v>
      </c>
    </row>
    <row r="39" spans="1:21" ht="24.95" customHeight="1" x14ac:dyDescent="0.25">
      <c r="A39" s="5" t="s">
        <v>59</v>
      </c>
      <c r="B39" s="6">
        <v>0.99399999999999999</v>
      </c>
      <c r="C39" s="6">
        <v>0.98899999999999999</v>
      </c>
      <c r="D39" s="6">
        <v>0.99299999999999999</v>
      </c>
      <c r="E39" s="7">
        <v>0.97899999999999998</v>
      </c>
      <c r="F39" s="6">
        <v>0.995</v>
      </c>
      <c r="G39" s="6">
        <v>0.99199999999999999</v>
      </c>
      <c r="H39" s="6">
        <v>0.99299999999999999</v>
      </c>
      <c r="I39" s="7">
        <v>0.98099999999999998</v>
      </c>
      <c r="J39" s="6">
        <v>0.98799999999999999</v>
      </c>
      <c r="K39" s="6">
        <v>0.99099999999999999</v>
      </c>
      <c r="L39" s="6">
        <v>0.98599999999999999</v>
      </c>
      <c r="M39" s="7">
        <v>0.97299999999999998</v>
      </c>
      <c r="N39">
        <v>0.99299999999999999</v>
      </c>
      <c r="O39">
        <v>0.99399999999999999</v>
      </c>
      <c r="P39">
        <v>0.98699999999999999</v>
      </c>
      <c r="Q39" s="8">
        <v>0.97699999999999998</v>
      </c>
      <c r="R39" s="6">
        <v>0.97799999999999998</v>
      </c>
      <c r="S39" s="6">
        <v>0.98099999999999998</v>
      </c>
      <c r="T39" s="6">
        <v>0.97199999999999998</v>
      </c>
      <c r="U39" s="7">
        <v>0.97699999999999998</v>
      </c>
    </row>
    <row r="40" spans="1:21" ht="24.95" customHeight="1" x14ac:dyDescent="0.25">
      <c r="A40" s="5" t="s">
        <v>60</v>
      </c>
      <c r="B40" s="6">
        <v>0.98899999999999999</v>
      </c>
      <c r="C40" s="6">
        <v>0.98599999999999999</v>
      </c>
      <c r="D40" s="6">
        <v>0.98599999999999999</v>
      </c>
      <c r="E40" s="7">
        <v>0.98699999999999999</v>
      </c>
      <c r="F40" s="6">
        <v>0.99</v>
      </c>
      <c r="G40" s="6">
        <v>0.995</v>
      </c>
      <c r="H40" s="6">
        <v>0.995</v>
      </c>
      <c r="I40" s="7">
        <v>0.996</v>
      </c>
      <c r="J40" s="6">
        <v>0.98699999999999999</v>
      </c>
      <c r="K40" s="6">
        <v>0.996</v>
      </c>
      <c r="L40" s="6">
        <v>0.99299999999999999</v>
      </c>
      <c r="M40" s="7">
        <v>0.99299999999999999</v>
      </c>
      <c r="N40">
        <v>0.98699999999999999</v>
      </c>
      <c r="O40">
        <v>0.995</v>
      </c>
      <c r="P40">
        <v>0.99199999999999999</v>
      </c>
      <c r="Q40" s="8">
        <v>0.995</v>
      </c>
      <c r="R40" s="6">
        <v>0.98799999999999999</v>
      </c>
      <c r="S40" s="6">
        <v>0.996</v>
      </c>
      <c r="T40" s="6">
        <v>0.99299999999999999</v>
      </c>
      <c r="U40" s="7">
        <v>0.995</v>
      </c>
    </row>
    <row r="41" spans="1:21" ht="24.95" customHeight="1" x14ac:dyDescent="0.25">
      <c r="A41" s="5" t="s">
        <v>61</v>
      </c>
      <c r="B41" s="6">
        <v>0.99199999999999999</v>
      </c>
      <c r="C41" s="6">
        <v>0.99099999999999999</v>
      </c>
      <c r="D41" s="6">
        <v>0.99</v>
      </c>
      <c r="E41" s="7">
        <v>0.99</v>
      </c>
      <c r="F41" s="6">
        <v>0.99299999999999999</v>
      </c>
      <c r="G41" s="6">
        <v>0.995</v>
      </c>
      <c r="H41" s="6">
        <v>0.995</v>
      </c>
      <c r="I41" s="7">
        <v>0.99399999999999999</v>
      </c>
      <c r="J41" s="6">
        <v>0.99</v>
      </c>
      <c r="K41" s="6">
        <v>0.99399999999999999</v>
      </c>
      <c r="L41" s="6">
        <v>0.99399999999999999</v>
      </c>
      <c r="M41" s="7">
        <v>0.99399999999999999</v>
      </c>
      <c r="N41">
        <v>0.99</v>
      </c>
      <c r="O41">
        <v>0.995</v>
      </c>
      <c r="P41">
        <v>0.99399999999999999</v>
      </c>
      <c r="Q41" s="8">
        <v>0.99299999999999999</v>
      </c>
      <c r="R41" s="6">
        <v>0.99</v>
      </c>
      <c r="S41" s="6">
        <v>0.99299999999999999</v>
      </c>
      <c r="T41" s="6">
        <v>0.99399999999999999</v>
      </c>
      <c r="U41" s="7">
        <v>0.99299999999999999</v>
      </c>
    </row>
    <row r="42" spans="1:21" ht="24.95" customHeight="1" x14ac:dyDescent="0.25">
      <c r="A42" s="5" t="s">
        <v>62</v>
      </c>
      <c r="B42" s="6">
        <v>0.99199999999999999</v>
      </c>
      <c r="C42" s="6">
        <v>0.99299999999999999</v>
      </c>
      <c r="D42" s="6">
        <v>0.99399999999999999</v>
      </c>
      <c r="E42" s="7">
        <v>0.995</v>
      </c>
      <c r="F42" s="6">
        <v>0.99299999999999999</v>
      </c>
      <c r="G42" s="6">
        <v>0.99</v>
      </c>
      <c r="H42" s="6">
        <v>0.99199999999999999</v>
      </c>
      <c r="I42" s="7">
        <v>0.99299999999999999</v>
      </c>
      <c r="J42" s="6">
        <v>0.99199999999999999</v>
      </c>
      <c r="K42" s="6">
        <v>0.99</v>
      </c>
      <c r="L42" s="6">
        <v>0.99199999999999999</v>
      </c>
      <c r="M42" s="7">
        <v>0.99299999999999999</v>
      </c>
      <c r="N42">
        <v>0.995</v>
      </c>
      <c r="O42">
        <v>0.99199999999999999</v>
      </c>
      <c r="P42">
        <v>0.99299999999999999</v>
      </c>
      <c r="Q42" s="8">
        <v>0.995</v>
      </c>
      <c r="R42" s="6">
        <v>0.995</v>
      </c>
      <c r="S42" s="6">
        <v>0.99299999999999999</v>
      </c>
      <c r="T42" s="6">
        <v>0.99299999999999999</v>
      </c>
      <c r="U42" s="7">
        <v>0.995</v>
      </c>
    </row>
    <row r="43" spans="1:21" ht="24.95" customHeight="1" x14ac:dyDescent="0.25">
      <c r="A43" s="5" t="s">
        <v>63</v>
      </c>
      <c r="B43" s="6">
        <v>0.99199999999999999</v>
      </c>
      <c r="C43" s="6">
        <v>0.99199999999999999</v>
      </c>
      <c r="D43" s="6">
        <v>0.99</v>
      </c>
      <c r="E43" s="7">
        <v>0.98799999999999999</v>
      </c>
      <c r="F43" s="6">
        <v>0.99199999999999999</v>
      </c>
      <c r="G43" s="6">
        <v>0.995</v>
      </c>
      <c r="H43" s="6">
        <v>0.99399999999999999</v>
      </c>
      <c r="I43" s="7">
        <v>0.99299999999999999</v>
      </c>
      <c r="J43" s="6">
        <v>0.99299999999999999</v>
      </c>
      <c r="K43" s="6">
        <v>0.995</v>
      </c>
      <c r="L43" s="6">
        <v>0.99399999999999999</v>
      </c>
      <c r="M43" s="7">
        <v>0.99299999999999999</v>
      </c>
      <c r="N43">
        <v>0.99099999999999999</v>
      </c>
      <c r="O43">
        <v>0.995</v>
      </c>
      <c r="P43">
        <v>0.99399999999999999</v>
      </c>
      <c r="Q43" s="8">
        <v>0.98899999999999999</v>
      </c>
      <c r="R43" s="6">
        <v>0.98699999999999999</v>
      </c>
      <c r="S43" s="6">
        <v>0.99299999999999999</v>
      </c>
      <c r="T43" s="6">
        <v>0.99199999999999999</v>
      </c>
      <c r="U43" s="7">
        <v>0.98799999999999999</v>
      </c>
    </row>
    <row r="44" spans="1:21" ht="24.95" customHeight="1" x14ac:dyDescent="0.25">
      <c r="A44" s="5" t="s">
        <v>64</v>
      </c>
      <c r="B44" s="6">
        <v>0.99399999999999999</v>
      </c>
      <c r="C44" s="6">
        <v>0.995</v>
      </c>
      <c r="D44" s="6">
        <v>0.99299999999999999</v>
      </c>
      <c r="E44" s="7">
        <v>0.99199999999999999</v>
      </c>
      <c r="F44" s="6">
        <v>0.99399999999999999</v>
      </c>
      <c r="G44" s="6">
        <v>0.996</v>
      </c>
      <c r="H44" s="6">
        <v>0.995</v>
      </c>
      <c r="I44" s="7">
        <v>0.99399999999999999</v>
      </c>
      <c r="J44" s="6">
        <v>0.995</v>
      </c>
      <c r="K44" s="6">
        <v>0.995</v>
      </c>
      <c r="L44" s="6">
        <v>0.995</v>
      </c>
      <c r="M44" s="7">
        <v>0.99299999999999999</v>
      </c>
      <c r="N44">
        <v>0.99399999999999999</v>
      </c>
      <c r="O44">
        <v>0.995</v>
      </c>
      <c r="P44">
        <v>0.99399999999999999</v>
      </c>
      <c r="Q44" s="8">
        <v>0.99399999999999999</v>
      </c>
      <c r="R44" s="6">
        <v>0.99199999999999999</v>
      </c>
      <c r="S44" s="6">
        <v>0.99399999999999999</v>
      </c>
      <c r="T44" s="6">
        <v>0.99399999999999999</v>
      </c>
      <c r="U44" s="7">
        <v>0.99399999999999999</v>
      </c>
    </row>
    <row r="45" spans="1:21" ht="24.95" customHeight="1" x14ac:dyDescent="0.25">
      <c r="A45" s="5" t="s">
        <v>65</v>
      </c>
      <c r="B45" s="6">
        <v>0.995</v>
      </c>
      <c r="C45" s="6">
        <v>0.995</v>
      </c>
      <c r="D45" s="6">
        <v>0.99399999999999999</v>
      </c>
      <c r="E45" s="7">
        <v>0.99399999999999999</v>
      </c>
      <c r="F45" s="6">
        <v>0.997</v>
      </c>
      <c r="G45" s="6">
        <v>0.996</v>
      </c>
      <c r="H45" s="6">
        <v>0.99399999999999999</v>
      </c>
      <c r="I45" s="7">
        <v>0.995</v>
      </c>
      <c r="J45" s="6">
        <v>0.996</v>
      </c>
      <c r="K45" s="6">
        <v>0.996</v>
      </c>
      <c r="L45" s="6">
        <v>0.995</v>
      </c>
      <c r="M45" s="7">
        <v>0.99399999999999999</v>
      </c>
      <c r="N45">
        <v>0.995</v>
      </c>
      <c r="O45">
        <v>0.99399999999999999</v>
      </c>
      <c r="P45">
        <v>0.99299999999999999</v>
      </c>
      <c r="Q45" s="8">
        <v>0.995</v>
      </c>
      <c r="R45" s="6">
        <v>0.99399999999999999</v>
      </c>
      <c r="S45" s="6">
        <v>0.995</v>
      </c>
      <c r="T45" s="6">
        <v>0.99399999999999999</v>
      </c>
      <c r="U45" s="7">
        <v>0.995</v>
      </c>
    </row>
    <row r="46" spans="1:21" ht="24.95" customHeight="1" x14ac:dyDescent="0.25">
      <c r="A46" s="5" t="s">
        <v>66</v>
      </c>
      <c r="B46" s="6">
        <v>0.99399999999999999</v>
      </c>
      <c r="C46" s="6">
        <v>0.99299999999999999</v>
      </c>
      <c r="D46" s="6">
        <v>0.99199999999999999</v>
      </c>
      <c r="E46" s="7">
        <v>0.99299999999999999</v>
      </c>
      <c r="F46" s="6">
        <v>0.99399999999999999</v>
      </c>
      <c r="G46" s="6">
        <v>0.99399999999999999</v>
      </c>
      <c r="H46" s="6">
        <v>0.99199999999999999</v>
      </c>
      <c r="I46" s="7">
        <v>0.99399999999999999</v>
      </c>
      <c r="J46" s="6">
        <v>0.99299999999999999</v>
      </c>
      <c r="K46" s="6">
        <v>0.99399999999999999</v>
      </c>
      <c r="L46" s="6">
        <v>0.99399999999999999</v>
      </c>
      <c r="M46" s="7">
        <v>0.995</v>
      </c>
      <c r="N46">
        <v>0.99199999999999999</v>
      </c>
      <c r="O46">
        <v>0.99299999999999999</v>
      </c>
      <c r="P46">
        <v>0.99399999999999999</v>
      </c>
      <c r="Q46" s="8">
        <v>0.995</v>
      </c>
      <c r="R46" s="6">
        <v>0.99199999999999999</v>
      </c>
      <c r="S46" s="6">
        <v>0.99399999999999999</v>
      </c>
      <c r="T46" s="6">
        <v>0.995</v>
      </c>
      <c r="U46" s="7">
        <v>0.99399999999999999</v>
      </c>
    </row>
    <row r="47" spans="1:21" ht="24.95" customHeight="1" x14ac:dyDescent="0.25">
      <c r="A47" s="5" t="s">
        <v>67</v>
      </c>
      <c r="B47" s="6">
        <v>0.99099999999999999</v>
      </c>
      <c r="C47" s="6">
        <v>0.98299999999999998</v>
      </c>
      <c r="D47" s="6">
        <v>0.98399999999999999</v>
      </c>
      <c r="E47" s="7">
        <v>0.98499999999999999</v>
      </c>
      <c r="F47" s="6">
        <v>0.99099999999999999</v>
      </c>
      <c r="G47" s="6">
        <v>0.99299999999999999</v>
      </c>
      <c r="H47" s="6">
        <v>0.99299999999999999</v>
      </c>
      <c r="I47" s="7">
        <v>0.99299999999999999</v>
      </c>
      <c r="J47" s="6">
        <v>0.98499999999999999</v>
      </c>
      <c r="K47" s="6">
        <v>0.99199999999999999</v>
      </c>
      <c r="L47" s="6">
        <v>0.98699999999999999</v>
      </c>
      <c r="M47" s="7">
        <v>0.98799999999999999</v>
      </c>
      <c r="N47">
        <v>0.98399999999999999</v>
      </c>
      <c r="O47">
        <v>0.99299999999999999</v>
      </c>
      <c r="P47">
        <v>0.98599999999999999</v>
      </c>
      <c r="Q47" s="8">
        <v>0.98799999999999999</v>
      </c>
      <c r="R47" s="6">
        <v>0.98499999999999999</v>
      </c>
      <c r="S47" s="6">
        <v>0.99399999999999999</v>
      </c>
      <c r="T47" s="6">
        <v>0.98799999999999999</v>
      </c>
      <c r="U47" s="7">
        <v>0.98899999999999999</v>
      </c>
    </row>
    <row r="48" spans="1:21" ht="24.95" customHeight="1" x14ac:dyDescent="0.25">
      <c r="A48" s="5" t="s">
        <v>68</v>
      </c>
      <c r="B48" s="6">
        <v>0.98099999999999998</v>
      </c>
      <c r="C48" s="6">
        <v>0.97599999999999998</v>
      </c>
      <c r="D48" s="6">
        <v>0.97499999999999998</v>
      </c>
      <c r="E48" s="7">
        <v>0.97699999999999998</v>
      </c>
      <c r="F48" s="6">
        <v>0.97899999999999998</v>
      </c>
      <c r="G48" s="6">
        <v>0.99199999999999999</v>
      </c>
      <c r="H48" s="6">
        <v>0.99299999999999999</v>
      </c>
      <c r="I48" s="7">
        <v>0.99399999999999999</v>
      </c>
      <c r="J48" s="6">
        <v>0.97499999999999998</v>
      </c>
      <c r="K48" s="6">
        <v>0.99199999999999999</v>
      </c>
      <c r="L48" s="6">
        <v>0.99299999999999999</v>
      </c>
      <c r="M48" s="7">
        <v>0.99099999999999999</v>
      </c>
      <c r="N48">
        <v>0.97699999999999998</v>
      </c>
      <c r="O48">
        <v>0.99299999999999999</v>
      </c>
      <c r="P48">
        <v>0.99199999999999999</v>
      </c>
      <c r="Q48" s="8">
        <v>0.99399999999999999</v>
      </c>
      <c r="R48" s="6">
        <v>0.97599999999999998</v>
      </c>
      <c r="S48" s="6">
        <v>0.99399999999999999</v>
      </c>
      <c r="T48" s="6">
        <v>0.99199999999999999</v>
      </c>
      <c r="U48" s="7">
        <v>0.99399999999999999</v>
      </c>
    </row>
    <row r="49" spans="1:21" ht="24.95" customHeight="1" x14ac:dyDescent="0.25">
      <c r="A49" s="5" t="s">
        <v>69</v>
      </c>
      <c r="B49" s="6">
        <v>0.995</v>
      </c>
      <c r="C49" s="6">
        <v>0.996</v>
      </c>
      <c r="D49" s="6">
        <v>0.99399999999999999</v>
      </c>
      <c r="E49" s="7">
        <v>0.997</v>
      </c>
      <c r="F49" s="6">
        <v>0.995</v>
      </c>
      <c r="G49" s="6">
        <v>0.996</v>
      </c>
      <c r="H49" s="6">
        <v>0.99399999999999999</v>
      </c>
      <c r="I49" s="7">
        <v>0.997</v>
      </c>
      <c r="J49" s="6">
        <v>0.996</v>
      </c>
      <c r="K49" s="6">
        <v>0.995</v>
      </c>
      <c r="L49" s="6">
        <v>0.995</v>
      </c>
      <c r="M49" s="7">
        <v>0.996</v>
      </c>
      <c r="N49">
        <v>0.995</v>
      </c>
      <c r="O49">
        <v>0.995</v>
      </c>
      <c r="P49">
        <v>0.995</v>
      </c>
      <c r="Q49" s="8">
        <v>0.996</v>
      </c>
      <c r="R49" s="6">
        <v>0.996</v>
      </c>
      <c r="S49" s="6">
        <v>0.996</v>
      </c>
      <c r="T49" s="6">
        <v>0.996</v>
      </c>
      <c r="U49" s="7">
        <v>0.996</v>
      </c>
    </row>
    <row r="50" spans="1:21" ht="24.95" customHeight="1" thickBot="1" x14ac:dyDescent="0.3">
      <c r="A50" s="14" t="s">
        <v>70</v>
      </c>
      <c r="B50" s="15">
        <v>0.99399999999999999</v>
      </c>
      <c r="C50" s="15">
        <v>0.99399999999999999</v>
      </c>
      <c r="D50" s="15">
        <v>0.995</v>
      </c>
      <c r="E50" s="16">
        <v>0.99199999999999999</v>
      </c>
      <c r="F50" s="15">
        <v>0.99399999999999999</v>
      </c>
      <c r="G50" s="15">
        <v>0.99399999999999999</v>
      </c>
      <c r="H50" s="15">
        <v>0.995</v>
      </c>
      <c r="I50" s="16">
        <v>0.99199999999999999</v>
      </c>
      <c r="J50" s="15">
        <v>0.99399999999999999</v>
      </c>
      <c r="K50" s="15">
        <v>0.99399999999999999</v>
      </c>
      <c r="L50" s="15">
        <v>0.996</v>
      </c>
      <c r="M50" s="16">
        <v>0.99399999999999999</v>
      </c>
      <c r="N50" s="17">
        <v>0.995</v>
      </c>
      <c r="O50" s="17">
        <v>0.995</v>
      </c>
      <c r="P50" s="17">
        <v>0.996</v>
      </c>
      <c r="Q50" s="18">
        <v>0.99399999999999999</v>
      </c>
      <c r="R50" s="15">
        <v>0.99099999999999999</v>
      </c>
      <c r="S50" s="15">
        <v>0.99199999999999999</v>
      </c>
      <c r="T50" s="15">
        <v>0.99299999999999999</v>
      </c>
      <c r="U50" s="16">
        <v>0.99399999999999999</v>
      </c>
    </row>
    <row r="51" spans="1:21" ht="24.95" customHeight="1" thickTop="1" thickBot="1" x14ac:dyDescent="0.3">
      <c r="A51" s="5" t="s">
        <v>43</v>
      </c>
      <c r="B51" s="19">
        <f>AVERAGE(B3:B50)</f>
        <v>0.98716666666666641</v>
      </c>
      <c r="C51" s="19">
        <f>AVERAGE(C3:C50)</f>
        <v>0.98831249999999971</v>
      </c>
      <c r="D51" s="19">
        <f>AVERAGE(D3:D50)</f>
        <v>0.98864583333333333</v>
      </c>
      <c r="E51" s="20">
        <f>AVERAGE(E3:E50)</f>
        <v>0.98852083333333329</v>
      </c>
      <c r="F51" s="21">
        <f t="shared" ref="F51:U51" si="0">AVERAGE(F3:F50)</f>
        <v>0.98758333333333326</v>
      </c>
      <c r="G51" s="19">
        <f t="shared" si="0"/>
        <v>0.99068749999999983</v>
      </c>
      <c r="H51" s="19">
        <f t="shared" si="0"/>
        <v>0.99049999999999983</v>
      </c>
      <c r="I51" s="20">
        <f t="shared" si="0"/>
        <v>0.99070833333333341</v>
      </c>
      <c r="J51" s="21">
        <f t="shared" si="0"/>
        <v>0.98835416666666653</v>
      </c>
      <c r="K51" s="21">
        <f t="shared" si="0"/>
        <v>0.99045833333333289</v>
      </c>
      <c r="L51" s="21">
        <f t="shared" si="0"/>
        <v>0.99166666666666625</v>
      </c>
      <c r="M51" s="20">
        <f t="shared" si="0"/>
        <v>0.99114583333333339</v>
      </c>
      <c r="N51" s="21">
        <f t="shared" si="0"/>
        <v>0.98883333333333301</v>
      </c>
      <c r="O51" s="21">
        <f t="shared" si="0"/>
        <v>0.99066666666666636</v>
      </c>
      <c r="P51" s="21">
        <f t="shared" si="0"/>
        <v>0.99154166666666643</v>
      </c>
      <c r="Q51" s="20">
        <f t="shared" si="0"/>
        <v>0.99193749999999969</v>
      </c>
      <c r="R51" s="21">
        <f t="shared" si="0"/>
        <v>0.98841666666666672</v>
      </c>
      <c r="S51" s="21">
        <f t="shared" si="0"/>
        <v>0.99062499999999998</v>
      </c>
      <c r="T51" s="21">
        <f t="shared" si="0"/>
        <v>0.99122916666666683</v>
      </c>
      <c r="U51" s="20">
        <f t="shared" si="0"/>
        <v>0.99185416666666637</v>
      </c>
    </row>
    <row r="52" spans="1:21" ht="24.95" customHeight="1" thickTop="1" thickBot="1" x14ac:dyDescent="0.3">
      <c r="A52" s="22" t="s">
        <v>45</v>
      </c>
      <c r="B52" s="23">
        <f>_xlfn.STDEV.S(B3:B50)</f>
        <v>1.9292081203517684E-2</v>
      </c>
      <c r="C52" s="23">
        <f t="shared" ref="C52:U52" si="1">_xlfn.STDEV.S(C3:C50)</f>
        <v>1.2116730564573429E-2</v>
      </c>
      <c r="D52" s="23">
        <f t="shared" si="1"/>
        <v>1.1769939321475093E-2</v>
      </c>
      <c r="E52" s="24">
        <f t="shared" si="1"/>
        <v>1.2060114644903953E-2</v>
      </c>
      <c r="F52" s="23">
        <f t="shared" si="1"/>
        <v>1.9048463760398249E-2</v>
      </c>
      <c r="G52" s="23">
        <f t="shared" si="1"/>
        <v>1.4854122216021729E-2</v>
      </c>
      <c r="H52" s="23">
        <f t="shared" si="1"/>
        <v>1.5047442703492632E-2</v>
      </c>
      <c r="I52" s="24">
        <f t="shared" si="1"/>
        <v>1.4646121167333933E-2</v>
      </c>
      <c r="J52" s="23">
        <f t="shared" si="1"/>
        <v>1.2465253124625784E-2</v>
      </c>
      <c r="K52" s="23">
        <f t="shared" si="1"/>
        <v>1.4912451363667844E-2</v>
      </c>
      <c r="L52" s="23">
        <f t="shared" si="1"/>
        <v>4.3532005019214443E-3</v>
      </c>
      <c r="M52" s="24">
        <f t="shared" si="1"/>
        <v>5.4616246641115184E-3</v>
      </c>
      <c r="N52" s="23">
        <f t="shared" si="1"/>
        <v>1.2382783747337804E-2</v>
      </c>
      <c r="O52" s="23">
        <f t="shared" si="1"/>
        <v>1.5667194800212361E-2</v>
      </c>
      <c r="P52" s="23">
        <f t="shared" si="1"/>
        <v>4.6720460383430718E-3</v>
      </c>
      <c r="Q52" s="24">
        <f t="shared" si="1"/>
        <v>4.7998503966048024E-3</v>
      </c>
      <c r="R52" s="23">
        <f t="shared" si="1"/>
        <v>1.2476076397229354E-2</v>
      </c>
      <c r="S52" s="23">
        <f t="shared" si="1"/>
        <v>1.4521627304626302E-2</v>
      </c>
      <c r="T52" s="23">
        <f t="shared" si="1"/>
        <v>5.5820364747709954E-3</v>
      </c>
      <c r="U52" s="24">
        <f t="shared" si="1"/>
        <v>4.7935665367077164E-3</v>
      </c>
    </row>
    <row r="53" spans="1:21" ht="15.75" thickTop="1" x14ac:dyDescent="0.25"/>
  </sheetData>
  <mergeCells count="1">
    <mergeCell ref="W23:X23"/>
  </mergeCells>
  <conditionalFormatting sqref="B3:E50">
    <cfRule type="cellIs" dxfId="10" priority="10" operator="lessThan">
      <formula>0.9415</formula>
    </cfRule>
    <cfRule type="cellIs" dxfId="9" priority="11" operator="greaterThan">
      <formula>0.974</formula>
    </cfRule>
  </conditionalFormatting>
  <conditionalFormatting sqref="F3:I50">
    <cfRule type="cellIs" dxfId="8" priority="7" operator="lessThan">
      <formula>0.943</formula>
    </cfRule>
    <cfRule type="cellIs" dxfId="7" priority="8" operator="greaterThan">
      <formula>0.975</formula>
    </cfRule>
    <cfRule type="cellIs" dxfId="6" priority="9" operator="greaterThan">
      <formula>"0.97.5"</formula>
    </cfRule>
  </conditionalFormatting>
  <conditionalFormatting sqref="J3:M50">
    <cfRule type="cellIs" dxfId="5" priority="5" operator="lessThan">
      <formula>0.9445</formula>
    </cfRule>
    <cfRule type="cellIs" dxfId="4" priority="6" operator="greaterThan">
      <formula>0.9445</formula>
    </cfRule>
  </conditionalFormatting>
  <conditionalFormatting sqref="N3:Q50">
    <cfRule type="cellIs" dxfId="3" priority="3" operator="lessThan">
      <formula>0.941</formula>
    </cfRule>
    <cfRule type="cellIs" dxfId="2" priority="4" operator="greaterThan">
      <formula>0.941</formula>
    </cfRule>
  </conditionalFormatting>
  <conditionalFormatting sqref="R3:U50">
    <cfRule type="cellIs" dxfId="1" priority="1" operator="lessThan">
      <formula>0.946</formula>
    </cfRule>
    <cfRule type="cellIs" dxfId="0" priority="2" operator="greaterThan">
      <formula>0.946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2025-08-20T15:42:27Z</dcterms:created>
  <dcterms:modified xsi:type="dcterms:W3CDTF">2025-08-20T15:42:27Z</dcterms:modified>
</cp:coreProperties>
</file>