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6620" yWindow="0" windowWidth="24740" windowHeight="16620" tabRatio="769" activeTab="5"/>
  </bookViews>
  <sheets>
    <sheet name="Acapulco de Juárez" sheetId="1" r:id="rId1"/>
    <sheet name="Tuxtla Gutiérrez" sheetId="3" r:id="rId2"/>
    <sheet name="Veracruz" sheetId="5" r:id="rId3"/>
    <sheet name="Mérida" sheetId="7" r:id="rId4"/>
    <sheet name="Monterrey" sheetId="8" r:id="rId5"/>
    <sheet name="Coatzacoalcos" sheetId="6" r:id="rId6"/>
    <sheet name="Othón P. Blanco" sheetId="9" r:id="rId7"/>
    <sheet name="Centro" sheetId="10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8" l="1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15" i="8"/>
  <c r="G14" i="8"/>
  <c r="G13" i="8"/>
  <c r="G12" i="8"/>
  <c r="G11" i="8"/>
  <c r="G10" i="8"/>
  <c r="G9" i="8"/>
  <c r="G8" i="8"/>
  <c r="G7" i="8"/>
  <c r="G6" i="8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15" i="7"/>
  <c r="G14" i="7"/>
  <c r="G13" i="7"/>
  <c r="G12" i="7"/>
  <c r="G11" i="7"/>
  <c r="G10" i="7"/>
  <c r="G9" i="7"/>
  <c r="G8" i="7"/>
  <c r="G7" i="7"/>
  <c r="G6" i="7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15" i="5"/>
  <c r="G14" i="5"/>
  <c r="G13" i="5"/>
  <c r="G12" i="5"/>
  <c r="G11" i="5"/>
  <c r="G10" i="5"/>
  <c r="G9" i="5"/>
  <c r="G8" i="5"/>
  <c r="G7" i="5"/>
  <c r="G6" i="5"/>
  <c r="G23" i="3"/>
  <c r="G24" i="3"/>
  <c r="G25" i="3"/>
  <c r="G26" i="3"/>
  <c r="G27" i="3"/>
  <c r="G28" i="3"/>
  <c r="G29" i="3"/>
  <c r="G30" i="3"/>
  <c r="G15" i="3"/>
  <c r="G14" i="3"/>
  <c r="G13" i="3"/>
  <c r="G12" i="3"/>
  <c r="G11" i="3"/>
  <c r="G10" i="3"/>
  <c r="G9" i="3"/>
  <c r="G31" i="3"/>
  <c r="G32" i="3"/>
  <c r="G33" i="3"/>
  <c r="G34" i="3"/>
  <c r="G35" i="3"/>
  <c r="G36" i="3"/>
  <c r="G37" i="3"/>
  <c r="G38" i="3"/>
  <c r="G39" i="3"/>
  <c r="G40" i="3"/>
  <c r="G8" i="3"/>
  <c r="G7" i="3"/>
  <c r="G6" i="3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5" i="1"/>
  <c r="G14" i="1"/>
  <c r="G13" i="1"/>
  <c r="G12" i="1"/>
  <c r="G11" i="1"/>
  <c r="G10" i="1"/>
  <c r="G9" i="1"/>
  <c r="G8" i="1"/>
  <c r="G7" i="1"/>
  <c r="G6" i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C41" i="8"/>
  <c r="C41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C41" i="9"/>
  <c r="C41" i="6"/>
  <c r="C41" i="5"/>
  <c r="C41" i="3"/>
  <c r="C41" i="1"/>
  <c r="C41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<sst xmlns="http://schemas.openxmlformats.org/spreadsheetml/2006/main" count="154" uniqueCount="32">
  <si>
    <t>Guerrero</t>
  </si>
  <si>
    <t>Estado</t>
  </si>
  <si>
    <t>Municipio</t>
  </si>
  <si>
    <t>Date</t>
  </si>
  <si>
    <t>Cases</t>
  </si>
  <si>
    <t>Summary</t>
  </si>
  <si>
    <t>LON</t>
  </si>
  <si>
    <t>LAT</t>
  </si>
  <si>
    <t>Week</t>
  </si>
  <si>
    <t>Total</t>
  </si>
  <si>
    <t>Cummulative</t>
  </si>
  <si>
    <t>Temp</t>
  </si>
  <si>
    <t>Prep</t>
  </si>
  <si>
    <t>Tuxtla Gutiérrez</t>
  </si>
  <si>
    <t>Chiapas</t>
  </si>
  <si>
    <t>Veracruz</t>
  </si>
  <si>
    <t>Acapulco de Juárez</t>
  </si>
  <si>
    <t>Yucatán</t>
  </si>
  <si>
    <t>Mérida</t>
  </si>
  <si>
    <t>Othón P. Blanco</t>
  </si>
  <si>
    <t>Quintana Roo</t>
  </si>
  <si>
    <t>Tabasco</t>
  </si>
  <si>
    <t>Monterrey</t>
  </si>
  <si>
    <t>Nuevo León</t>
  </si>
  <si>
    <t>Centro</t>
  </si>
  <si>
    <t>Coatzacoalcos</t>
  </si>
  <si>
    <t>Week of</t>
  </si>
  <si>
    <t>Dew Point</t>
  </si>
  <si>
    <t>Actual Sunrise</t>
  </si>
  <si>
    <t>Actual Sunset</t>
  </si>
  <si>
    <t>Station</t>
  </si>
  <si>
    <t>Station: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</si>
</sst>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00000"/>
    <numFmt numFmtId="166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2" xfId="0" applyNumberFormat="1" applyFont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6" fillId="3" borderId="2" xfId="0" applyNumberFormat="1" applyFont="1" applyFill="1" applyBorder="1"/>
    <xf numFmtId="0" fontId="7" fillId="0" borderId="0" xfId="0" applyFont="1"/>
    <xf numFmtId="16" fontId="0" fillId="0" borderId="0" xfId="0" applyNumberFormat="1"/>
    <xf numFmtId="0" fontId="7" fillId="4" borderId="0" xfId="0" applyFont="1" applyFill="1"/>
    <xf numFmtId="0" fontId="0" fillId="4" borderId="0" xfId="0" applyFill="1"/>
    <xf numFmtId="164" fontId="1" fillId="0" borderId="3" xfId="0" applyNumberFormat="1" applyFont="1" applyBorder="1"/>
    <xf numFmtId="0" fontId="7" fillId="0" borderId="0" xfId="0" applyFont="1" applyFill="1"/>
    <xf numFmtId="14" fontId="0" fillId="0" borderId="0" xfId="0" applyNumberFormat="1" applyFill="1"/>
    <xf numFmtId="166" fontId="0" fillId="0" borderId="0" xfId="0" applyNumberFormat="1" applyFill="1"/>
    <xf numFmtId="0" fontId="0" fillId="4" borderId="0" xfId="0" applyNumberFormat="1" applyFill="1"/>
    <xf numFmtId="166" fontId="0" fillId="0" borderId="0" xfId="0" applyNumberFormat="1"/>
    <xf numFmtId="166" fontId="10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22" sqref="F22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9" max="9" width="12.33203125" bestFit="1" customWidth="1"/>
    <col min="10" max="10" width="11.83203125" bestFit="1" customWidth="1"/>
    <col min="11" max="11" width="11.5" bestFit="1" customWidth="1"/>
  </cols>
  <sheetData>
    <row r="1" spans="1:10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7" t="s">
        <v>5</v>
      </c>
      <c r="I1" s="8" t="s">
        <v>6</v>
      </c>
      <c r="J1" s="8" t="s">
        <v>7</v>
      </c>
    </row>
    <row r="2" spans="1:10" ht="15">
      <c r="A2" s="1" t="s">
        <v>0</v>
      </c>
      <c r="B2" s="2" t="s">
        <v>16</v>
      </c>
      <c r="C2" s="2"/>
      <c r="D2" s="2"/>
      <c r="E2" s="2"/>
      <c r="F2" s="2"/>
      <c r="G2" s="2"/>
      <c r="H2" s="3">
        <v>490</v>
      </c>
      <c r="I2" s="4">
        <v>-99.741609999999994</v>
      </c>
      <c r="J2" s="4">
        <v>16.960650000000001</v>
      </c>
    </row>
    <row r="4" spans="1:10">
      <c r="A4" s="1"/>
    </row>
    <row r="5" spans="1:10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0">
      <c r="A6">
        <v>10</v>
      </c>
      <c r="B6" s="10">
        <v>42451</v>
      </c>
      <c r="C6" s="12">
        <v>5</v>
      </c>
      <c r="D6" s="12">
        <v>27</v>
      </c>
      <c r="E6" s="12">
        <v>0</v>
      </c>
      <c r="F6">
        <f>C6</f>
        <v>5</v>
      </c>
      <c r="G6" s="15">
        <f t="shared" ref="G6:G14" si="0">G7-7</f>
        <v>42449</v>
      </c>
      <c r="H6" s="12">
        <v>23</v>
      </c>
      <c r="I6" s="16"/>
      <c r="J6" s="16"/>
    </row>
    <row r="7" spans="1:10">
      <c r="A7">
        <v>11</v>
      </c>
      <c r="B7" s="10">
        <v>42457</v>
      </c>
      <c r="C7" s="12">
        <v>0</v>
      </c>
      <c r="D7" s="12">
        <v>27</v>
      </c>
      <c r="E7" s="12">
        <v>0</v>
      </c>
      <c r="F7">
        <f>F6+C7</f>
        <v>5</v>
      </c>
      <c r="G7" s="15">
        <f t="shared" si="0"/>
        <v>42456</v>
      </c>
      <c r="H7" s="12">
        <v>22</v>
      </c>
      <c r="I7" s="16"/>
      <c r="J7" s="16"/>
    </row>
    <row r="8" spans="1:10">
      <c r="A8">
        <v>12</v>
      </c>
      <c r="B8" s="10">
        <v>42464</v>
      </c>
      <c r="C8" s="12">
        <v>0</v>
      </c>
      <c r="D8" s="12">
        <v>27</v>
      </c>
      <c r="E8" s="12">
        <v>0</v>
      </c>
      <c r="F8">
        <f t="shared" ref="F8:F40" si="1">F7+C8</f>
        <v>5</v>
      </c>
      <c r="G8" s="15">
        <f t="shared" si="0"/>
        <v>42463</v>
      </c>
      <c r="H8" s="12">
        <v>22</v>
      </c>
      <c r="I8" s="16"/>
      <c r="J8" s="16"/>
    </row>
    <row r="9" spans="1:10">
      <c r="A9">
        <v>13</v>
      </c>
      <c r="B9" s="10">
        <v>42472</v>
      </c>
      <c r="C9" s="12">
        <v>2</v>
      </c>
      <c r="D9" s="12">
        <v>27</v>
      </c>
      <c r="E9" s="12">
        <v>0</v>
      </c>
      <c r="F9">
        <f t="shared" si="1"/>
        <v>7</v>
      </c>
      <c r="G9" s="15">
        <f t="shared" si="0"/>
        <v>42470</v>
      </c>
      <c r="H9" s="12">
        <v>23</v>
      </c>
      <c r="I9" s="16"/>
      <c r="J9" s="16"/>
    </row>
    <row r="10" spans="1:10">
      <c r="A10">
        <v>14</v>
      </c>
      <c r="B10" s="10">
        <v>42478</v>
      </c>
      <c r="C10" s="12">
        <v>0</v>
      </c>
      <c r="D10" s="12">
        <v>28</v>
      </c>
      <c r="E10" s="12">
        <v>0</v>
      </c>
      <c r="F10">
        <f t="shared" si="1"/>
        <v>7</v>
      </c>
      <c r="G10" s="15">
        <f t="shared" si="0"/>
        <v>42477</v>
      </c>
      <c r="H10" s="12">
        <v>24</v>
      </c>
      <c r="I10" s="16"/>
      <c r="J10" s="16"/>
    </row>
    <row r="11" spans="1:10">
      <c r="A11">
        <v>15</v>
      </c>
      <c r="B11" s="10">
        <v>42486</v>
      </c>
      <c r="C11" s="12">
        <v>1</v>
      </c>
      <c r="D11" s="12">
        <v>27</v>
      </c>
      <c r="E11" s="12">
        <v>0</v>
      </c>
      <c r="F11">
        <f t="shared" si="1"/>
        <v>8</v>
      </c>
      <c r="G11" s="15">
        <f t="shared" si="0"/>
        <v>42484</v>
      </c>
      <c r="H11" s="12">
        <v>23</v>
      </c>
      <c r="I11" s="16"/>
      <c r="J11" s="16"/>
    </row>
    <row r="12" spans="1:10">
      <c r="A12">
        <v>16</v>
      </c>
      <c r="B12" s="10">
        <v>42493</v>
      </c>
      <c r="C12" s="12">
        <v>0</v>
      </c>
      <c r="D12" s="12">
        <v>28</v>
      </c>
      <c r="E12" s="12">
        <v>0</v>
      </c>
      <c r="F12">
        <f t="shared" si="1"/>
        <v>8</v>
      </c>
      <c r="G12" s="15">
        <f t="shared" si="0"/>
        <v>42491</v>
      </c>
      <c r="H12" s="12">
        <v>23</v>
      </c>
      <c r="I12" s="16"/>
      <c r="J12" s="16"/>
    </row>
    <row r="13" spans="1:10">
      <c r="A13">
        <v>17</v>
      </c>
      <c r="B13" s="10">
        <v>42500</v>
      </c>
      <c r="C13" s="12">
        <v>1</v>
      </c>
      <c r="D13" s="12">
        <v>28</v>
      </c>
      <c r="E13" s="12">
        <v>0</v>
      </c>
      <c r="F13">
        <f t="shared" si="1"/>
        <v>9</v>
      </c>
      <c r="G13" s="15">
        <f t="shared" si="0"/>
        <v>42498</v>
      </c>
      <c r="H13" s="12">
        <v>24</v>
      </c>
      <c r="I13" s="16"/>
      <c r="J13" s="16"/>
    </row>
    <row r="14" spans="1:10">
      <c r="A14">
        <v>18</v>
      </c>
      <c r="B14" s="10">
        <v>42507</v>
      </c>
      <c r="C14" s="12">
        <v>4</v>
      </c>
      <c r="D14" s="12">
        <v>28</v>
      </c>
      <c r="E14" s="12">
        <v>0</v>
      </c>
      <c r="F14">
        <f t="shared" si="1"/>
        <v>13</v>
      </c>
      <c r="G14" s="15">
        <f t="shared" si="0"/>
        <v>42505</v>
      </c>
      <c r="H14" s="12">
        <v>24</v>
      </c>
      <c r="I14" s="16"/>
      <c r="J14" s="16"/>
    </row>
    <row r="15" spans="1:10">
      <c r="A15">
        <v>19</v>
      </c>
      <c r="B15" s="10">
        <v>42514</v>
      </c>
      <c r="C15" s="12">
        <v>2</v>
      </c>
      <c r="D15" s="12">
        <v>29</v>
      </c>
      <c r="E15" s="12">
        <v>0</v>
      </c>
      <c r="F15">
        <f t="shared" si="1"/>
        <v>15</v>
      </c>
      <c r="G15" s="15">
        <f>G16-7</f>
        <v>42512</v>
      </c>
      <c r="H15" s="12">
        <v>24</v>
      </c>
      <c r="I15" s="16"/>
      <c r="J15" s="16"/>
    </row>
    <row r="16" spans="1:10">
      <c r="A16">
        <v>20</v>
      </c>
      <c r="B16" s="10">
        <v>42517</v>
      </c>
      <c r="C16" s="12">
        <v>1</v>
      </c>
      <c r="D16" s="12">
        <v>29</v>
      </c>
      <c r="E16" s="12">
        <v>6.4</v>
      </c>
      <c r="F16">
        <f t="shared" si="1"/>
        <v>16</v>
      </c>
      <c r="G16" s="15">
        <v>42519</v>
      </c>
      <c r="H16" s="12">
        <v>24</v>
      </c>
      <c r="I16" s="16"/>
      <c r="J16" s="16"/>
    </row>
    <row r="17" spans="1:10">
      <c r="A17">
        <v>21</v>
      </c>
      <c r="B17" s="10">
        <v>42527</v>
      </c>
      <c r="C17" s="12">
        <v>3</v>
      </c>
      <c r="D17" s="12">
        <v>28</v>
      </c>
      <c r="E17" s="12">
        <v>2.7</v>
      </c>
      <c r="F17">
        <f t="shared" si="1"/>
        <v>19</v>
      </c>
      <c r="G17" s="15">
        <v>42527</v>
      </c>
      <c r="H17" s="12">
        <v>24</v>
      </c>
      <c r="I17" s="16"/>
      <c r="J17" s="16"/>
    </row>
    <row r="18" spans="1:10">
      <c r="A18">
        <v>22</v>
      </c>
      <c r="C18" s="12">
        <v>0</v>
      </c>
      <c r="D18" s="12">
        <v>28</v>
      </c>
      <c r="E18" s="12">
        <v>12.2</v>
      </c>
      <c r="F18">
        <f t="shared" si="1"/>
        <v>19</v>
      </c>
      <c r="G18" s="15">
        <v>42533</v>
      </c>
      <c r="H18" s="12">
        <v>24</v>
      </c>
      <c r="I18" s="16"/>
      <c r="J18" s="16"/>
    </row>
    <row r="19" spans="1:10">
      <c r="A19">
        <v>23</v>
      </c>
      <c r="C19" s="12">
        <v>4</v>
      </c>
      <c r="D19" s="12">
        <v>29</v>
      </c>
      <c r="E19" s="12">
        <v>0</v>
      </c>
      <c r="F19">
        <f t="shared" si="1"/>
        <v>23</v>
      </c>
      <c r="G19" s="15">
        <v>42540</v>
      </c>
      <c r="H19" s="12">
        <v>24</v>
      </c>
      <c r="I19" s="16"/>
      <c r="J19" s="16"/>
    </row>
    <row r="20" spans="1:10">
      <c r="A20">
        <v>24</v>
      </c>
      <c r="C20" s="12">
        <v>38</v>
      </c>
      <c r="D20" s="12">
        <v>29</v>
      </c>
      <c r="E20" s="12">
        <v>1</v>
      </c>
      <c r="F20">
        <f t="shared" si="1"/>
        <v>61</v>
      </c>
      <c r="G20" s="15">
        <v>42547</v>
      </c>
      <c r="H20" s="12">
        <v>25</v>
      </c>
      <c r="I20" s="16"/>
      <c r="J20" s="16"/>
    </row>
    <row r="21" spans="1:10">
      <c r="A21">
        <v>25</v>
      </c>
      <c r="C21" s="12">
        <v>28</v>
      </c>
      <c r="D21" s="12">
        <v>29</v>
      </c>
      <c r="E21" s="12">
        <v>2.8</v>
      </c>
      <c r="F21">
        <f t="shared" si="1"/>
        <v>89</v>
      </c>
      <c r="G21" s="15">
        <v>42554</v>
      </c>
      <c r="H21" s="12">
        <v>24</v>
      </c>
      <c r="I21" s="16"/>
      <c r="J21" s="16"/>
    </row>
    <row r="22" spans="1:10">
      <c r="A22">
        <v>26</v>
      </c>
      <c r="C22" s="12">
        <v>28</v>
      </c>
      <c r="D22" s="12">
        <v>28</v>
      </c>
      <c r="E22" s="12">
        <v>7.8</v>
      </c>
      <c r="F22">
        <f t="shared" si="1"/>
        <v>117</v>
      </c>
      <c r="G22" s="15">
        <v>42561</v>
      </c>
      <c r="H22" s="12">
        <v>24</v>
      </c>
      <c r="I22" s="16"/>
      <c r="J22" s="16"/>
    </row>
    <row r="23" spans="1:10">
      <c r="A23">
        <v>27</v>
      </c>
      <c r="C23" s="12">
        <v>36</v>
      </c>
      <c r="D23" s="12">
        <v>28</v>
      </c>
      <c r="E23" s="12">
        <v>6.9</v>
      </c>
      <c r="F23">
        <f t="shared" si="1"/>
        <v>153</v>
      </c>
      <c r="G23" s="15">
        <f>G22+7</f>
        <v>42568</v>
      </c>
      <c r="H23" s="12">
        <v>24</v>
      </c>
      <c r="I23" s="16"/>
      <c r="J23" s="16"/>
    </row>
    <row r="24" spans="1:10">
      <c r="A24">
        <v>28</v>
      </c>
      <c r="C24" s="12">
        <v>37</v>
      </c>
      <c r="D24" s="12">
        <v>29</v>
      </c>
      <c r="E24" s="12">
        <v>20.7</v>
      </c>
      <c r="F24">
        <f t="shared" si="1"/>
        <v>190</v>
      </c>
      <c r="G24" s="15">
        <f t="shared" ref="G24:G40" si="2">G23+7</f>
        <v>42575</v>
      </c>
      <c r="H24" s="12">
        <v>24</v>
      </c>
      <c r="I24" s="16"/>
      <c r="J24" s="16"/>
    </row>
    <row r="25" spans="1:10">
      <c r="A25">
        <v>29</v>
      </c>
      <c r="C25" s="12">
        <v>35</v>
      </c>
      <c r="D25" s="12">
        <v>29</v>
      </c>
      <c r="E25" s="12">
        <v>9.9</v>
      </c>
      <c r="F25">
        <f t="shared" si="1"/>
        <v>225</v>
      </c>
      <c r="G25" s="15">
        <f t="shared" si="2"/>
        <v>42582</v>
      </c>
      <c r="H25" s="12">
        <v>25</v>
      </c>
      <c r="I25" s="16"/>
      <c r="J25" s="16"/>
    </row>
    <row r="26" spans="1:10">
      <c r="A26">
        <v>30</v>
      </c>
      <c r="C26" s="12">
        <v>48</v>
      </c>
      <c r="D26" s="12">
        <v>29</v>
      </c>
      <c r="E26" s="12">
        <v>6.3</v>
      </c>
      <c r="F26">
        <f t="shared" si="1"/>
        <v>273</v>
      </c>
      <c r="G26" s="15">
        <f t="shared" si="2"/>
        <v>42589</v>
      </c>
      <c r="H26" s="12">
        <v>25</v>
      </c>
      <c r="I26" s="16"/>
      <c r="J26" s="16"/>
    </row>
    <row r="27" spans="1:10">
      <c r="A27">
        <v>31</v>
      </c>
      <c r="C27" s="12">
        <v>8</v>
      </c>
      <c r="D27" s="12">
        <v>29</v>
      </c>
      <c r="E27" s="12">
        <v>10.3</v>
      </c>
      <c r="F27">
        <f t="shared" si="1"/>
        <v>281</v>
      </c>
      <c r="G27" s="15">
        <f t="shared" si="2"/>
        <v>42596</v>
      </c>
      <c r="H27" s="12">
        <v>25</v>
      </c>
      <c r="I27" s="16"/>
      <c r="J27" s="16"/>
    </row>
    <row r="28" spans="1:10">
      <c r="A28">
        <v>32</v>
      </c>
      <c r="C28" s="12">
        <v>42</v>
      </c>
      <c r="D28" s="12">
        <v>28</v>
      </c>
      <c r="E28" s="12">
        <v>4.0999999999999996</v>
      </c>
      <c r="F28">
        <f t="shared" si="1"/>
        <v>323</v>
      </c>
      <c r="G28" s="15">
        <f t="shared" si="2"/>
        <v>42603</v>
      </c>
      <c r="H28" s="12">
        <v>24</v>
      </c>
      <c r="I28" s="16"/>
      <c r="J28" s="16"/>
    </row>
    <row r="29" spans="1:10">
      <c r="A29">
        <v>33</v>
      </c>
      <c r="C29" s="12">
        <v>38</v>
      </c>
      <c r="D29" s="12">
        <v>29</v>
      </c>
      <c r="E29" s="12">
        <v>25.7</v>
      </c>
      <c r="F29">
        <f t="shared" si="1"/>
        <v>361</v>
      </c>
      <c r="G29" s="15">
        <f t="shared" si="2"/>
        <v>42610</v>
      </c>
      <c r="H29" s="12">
        <v>25</v>
      </c>
      <c r="I29" s="16"/>
      <c r="J29" s="16"/>
    </row>
    <row r="30" spans="1:10">
      <c r="A30">
        <v>34</v>
      </c>
      <c r="C30" s="12">
        <v>35</v>
      </c>
      <c r="D30" s="12">
        <v>28</v>
      </c>
      <c r="E30" s="12">
        <v>16.7</v>
      </c>
      <c r="F30">
        <f t="shared" si="1"/>
        <v>396</v>
      </c>
      <c r="G30" s="15">
        <f t="shared" si="2"/>
        <v>42617</v>
      </c>
      <c r="H30" s="12">
        <v>24</v>
      </c>
      <c r="I30" s="16"/>
      <c r="J30" s="16"/>
    </row>
    <row r="31" spans="1:10">
      <c r="A31">
        <v>35</v>
      </c>
      <c r="C31" s="12">
        <v>15</v>
      </c>
      <c r="D31" s="12">
        <v>29</v>
      </c>
      <c r="E31" s="12">
        <v>1.8</v>
      </c>
      <c r="F31">
        <f t="shared" si="1"/>
        <v>411</v>
      </c>
      <c r="G31" s="15">
        <f t="shared" si="2"/>
        <v>42624</v>
      </c>
      <c r="H31" s="12">
        <v>25</v>
      </c>
      <c r="I31" s="16"/>
      <c r="J31" s="16"/>
    </row>
    <row r="32" spans="1:10">
      <c r="A32">
        <v>36</v>
      </c>
      <c r="C32" s="12">
        <v>3</v>
      </c>
      <c r="D32" s="12">
        <v>29</v>
      </c>
      <c r="E32" s="12">
        <v>1.2</v>
      </c>
      <c r="F32">
        <f t="shared" si="1"/>
        <v>414</v>
      </c>
      <c r="G32" s="15">
        <f t="shared" si="2"/>
        <v>42631</v>
      </c>
      <c r="H32" s="12">
        <v>24</v>
      </c>
      <c r="I32" s="16"/>
      <c r="J32" s="16"/>
    </row>
    <row r="33" spans="1:11">
      <c r="A33">
        <v>37</v>
      </c>
      <c r="C33" s="12">
        <v>18</v>
      </c>
      <c r="D33" s="12">
        <v>29</v>
      </c>
      <c r="E33" s="12">
        <v>17.7</v>
      </c>
      <c r="F33">
        <f t="shared" si="1"/>
        <v>432</v>
      </c>
      <c r="G33" s="15">
        <f t="shared" si="2"/>
        <v>42638</v>
      </c>
      <c r="H33" s="12">
        <v>24</v>
      </c>
      <c r="I33" s="16">
        <v>0.31111111111111112</v>
      </c>
      <c r="J33" s="16">
        <v>0.81388888888888899</v>
      </c>
      <c r="K33" s="18"/>
    </row>
    <row r="34" spans="1:11">
      <c r="A34">
        <v>38</v>
      </c>
      <c r="C34" s="12">
        <v>7</v>
      </c>
      <c r="D34" s="12">
        <v>29</v>
      </c>
      <c r="E34" s="12">
        <v>3.8</v>
      </c>
      <c r="F34">
        <f t="shared" si="1"/>
        <v>439</v>
      </c>
      <c r="G34" s="15">
        <f t="shared" si="2"/>
        <v>42645</v>
      </c>
      <c r="H34" s="12">
        <v>25</v>
      </c>
      <c r="I34" s="16">
        <v>0.31180555555555556</v>
      </c>
      <c r="J34" s="16">
        <v>0.80972222222222223</v>
      </c>
    </row>
    <row r="35" spans="1:11">
      <c r="A35">
        <v>39</v>
      </c>
      <c r="C35" s="12">
        <v>43</v>
      </c>
      <c r="D35" s="12">
        <v>29</v>
      </c>
      <c r="E35" s="12">
        <v>0</v>
      </c>
      <c r="F35">
        <f t="shared" si="1"/>
        <v>482</v>
      </c>
      <c r="G35" s="15">
        <f t="shared" si="2"/>
        <v>42652</v>
      </c>
      <c r="H35" s="12">
        <v>25</v>
      </c>
      <c r="I35" s="16">
        <v>0.3125</v>
      </c>
      <c r="J35" s="16">
        <v>0.80625000000000002</v>
      </c>
    </row>
    <row r="36" spans="1:11">
      <c r="A36">
        <v>40</v>
      </c>
      <c r="C36" s="12">
        <v>8</v>
      </c>
      <c r="D36" s="12">
        <v>29</v>
      </c>
      <c r="E36" s="12">
        <v>0</v>
      </c>
      <c r="F36">
        <f t="shared" si="1"/>
        <v>490</v>
      </c>
      <c r="G36" s="15">
        <f t="shared" si="2"/>
        <v>42659</v>
      </c>
      <c r="H36" s="12">
        <v>25</v>
      </c>
      <c r="I36" s="16">
        <v>0.31388888888888888</v>
      </c>
      <c r="J36" s="16">
        <v>0.8027777777777777</v>
      </c>
    </row>
    <row r="37" spans="1:11">
      <c r="A37">
        <v>41</v>
      </c>
      <c r="C37" s="12">
        <v>0</v>
      </c>
      <c r="D37" s="12">
        <v>29</v>
      </c>
      <c r="E37" s="12">
        <v>0</v>
      </c>
      <c r="F37">
        <f t="shared" si="1"/>
        <v>490</v>
      </c>
      <c r="G37" s="15">
        <f t="shared" si="2"/>
        <v>42666</v>
      </c>
      <c r="H37" s="12">
        <v>24</v>
      </c>
      <c r="I37" s="16">
        <v>0.31458333333333333</v>
      </c>
      <c r="J37" s="16">
        <v>0.79999999999999993</v>
      </c>
    </row>
    <row r="38" spans="1:11">
      <c r="A38">
        <v>42</v>
      </c>
      <c r="C38" s="12">
        <v>1</v>
      </c>
      <c r="D38" s="12">
        <v>29</v>
      </c>
      <c r="E38" s="12">
        <v>0.1</v>
      </c>
      <c r="F38">
        <f t="shared" si="1"/>
        <v>491</v>
      </c>
      <c r="G38" s="15">
        <f t="shared" si="2"/>
        <v>42673</v>
      </c>
      <c r="H38" s="12">
        <v>24</v>
      </c>
      <c r="I38" s="16">
        <v>0.27499999999999997</v>
      </c>
      <c r="J38" s="16">
        <v>0.75555555555555554</v>
      </c>
    </row>
    <row r="39" spans="1:11">
      <c r="A39">
        <v>43</v>
      </c>
      <c r="C39" s="12">
        <v>0</v>
      </c>
      <c r="D39" s="12">
        <v>28</v>
      </c>
      <c r="E39" s="12">
        <v>3.7</v>
      </c>
      <c r="F39">
        <f t="shared" si="1"/>
        <v>491</v>
      </c>
      <c r="G39" s="15">
        <f t="shared" si="2"/>
        <v>42680</v>
      </c>
      <c r="H39" s="12">
        <v>23</v>
      </c>
      <c r="I39" s="16">
        <v>0.27708333333333335</v>
      </c>
      <c r="J39" s="16">
        <v>0.75416666666666676</v>
      </c>
    </row>
    <row r="40" spans="1:11">
      <c r="A40">
        <v>44</v>
      </c>
      <c r="C40" s="12">
        <v>0</v>
      </c>
      <c r="D40" s="12">
        <v>28</v>
      </c>
      <c r="E40" s="12">
        <v>1</v>
      </c>
      <c r="F40">
        <f t="shared" si="1"/>
        <v>491</v>
      </c>
      <c r="G40" s="15">
        <f t="shared" si="2"/>
        <v>42687</v>
      </c>
      <c r="H40" s="12">
        <v>24</v>
      </c>
      <c r="I40" s="16">
        <v>0.27916666666666667</v>
      </c>
      <c r="J40" s="16">
        <v>0.75277777777777777</v>
      </c>
    </row>
    <row r="41" spans="1:11">
      <c r="A41" t="s">
        <v>9</v>
      </c>
      <c r="C41">
        <f>SUM(C6:C40)</f>
        <v>491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41" sqref="J41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9" max="9" width="12.33203125" bestFit="1" customWidth="1"/>
    <col min="10" max="10" width="11.83203125" bestFit="1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14</v>
      </c>
      <c r="B2" s="2" t="s">
        <v>13</v>
      </c>
      <c r="C2" s="2"/>
      <c r="D2" s="2"/>
      <c r="E2" s="2"/>
      <c r="F2" s="2"/>
      <c r="G2" s="2"/>
      <c r="H2" s="2"/>
      <c r="I2" s="3">
        <v>490</v>
      </c>
      <c r="J2" s="4">
        <v>-93.174589999999995</v>
      </c>
      <c r="K2" s="4">
        <v>16.766100000000002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27</v>
      </c>
      <c r="D6" s="12">
        <v>26</v>
      </c>
      <c r="E6" s="12">
        <v>0</v>
      </c>
      <c r="F6">
        <f>C6</f>
        <v>27</v>
      </c>
      <c r="G6" s="15">
        <f t="shared" ref="G6:G14" si="0">G7-7</f>
        <v>42449</v>
      </c>
      <c r="H6" s="12">
        <v>17</v>
      </c>
      <c r="I6" s="16">
        <v>0.25972222222222224</v>
      </c>
      <c r="J6" s="16">
        <v>0.76597222222222217</v>
      </c>
    </row>
    <row r="7" spans="1:11">
      <c r="A7">
        <v>11</v>
      </c>
      <c r="B7" s="10">
        <v>42457</v>
      </c>
      <c r="C7" s="12">
        <v>3</v>
      </c>
      <c r="D7" s="12">
        <v>29</v>
      </c>
      <c r="E7" s="12">
        <v>0</v>
      </c>
      <c r="F7">
        <f>F6+C7</f>
        <v>30</v>
      </c>
      <c r="G7" s="15">
        <f t="shared" si="0"/>
        <v>42456</v>
      </c>
      <c r="H7" s="12">
        <v>19</v>
      </c>
      <c r="I7" s="16">
        <v>0.25625000000000003</v>
      </c>
      <c r="J7" s="16">
        <v>0.76666666666666661</v>
      </c>
    </row>
    <row r="8" spans="1:11">
      <c r="A8">
        <v>12</v>
      </c>
      <c r="B8" s="10">
        <v>42464</v>
      </c>
      <c r="C8" s="12">
        <v>1</v>
      </c>
      <c r="D8" s="12">
        <v>25</v>
      </c>
      <c r="E8" s="12">
        <v>0</v>
      </c>
      <c r="F8">
        <f t="shared" ref="F8:F40" si="1">F7+C8</f>
        <v>31</v>
      </c>
      <c r="G8" s="15">
        <f t="shared" si="0"/>
        <v>42463</v>
      </c>
      <c r="H8" s="12">
        <v>18</v>
      </c>
      <c r="I8" s="16">
        <v>0.29444444444444445</v>
      </c>
      <c r="J8" s="16">
        <v>0.80833333333333324</v>
      </c>
    </row>
    <row r="9" spans="1:11">
      <c r="A9">
        <v>13</v>
      </c>
      <c r="B9" s="10">
        <v>42472</v>
      </c>
      <c r="C9" s="12">
        <v>4</v>
      </c>
      <c r="D9" s="12">
        <v>30</v>
      </c>
      <c r="E9" s="12">
        <v>0</v>
      </c>
      <c r="F9">
        <f t="shared" si="1"/>
        <v>35</v>
      </c>
      <c r="G9" s="15">
        <f>G10-7</f>
        <v>42470</v>
      </c>
      <c r="H9" s="12">
        <v>18</v>
      </c>
      <c r="I9" s="16">
        <v>0.2902777777777778</v>
      </c>
      <c r="J9" s="16">
        <v>0.81041666666666667</v>
      </c>
    </row>
    <row r="10" spans="1:11">
      <c r="A10">
        <v>14</v>
      </c>
      <c r="B10" s="10">
        <v>42478</v>
      </c>
      <c r="C10" s="12">
        <v>1</v>
      </c>
      <c r="D10" s="12">
        <v>29</v>
      </c>
      <c r="E10" s="12">
        <v>0</v>
      </c>
      <c r="F10">
        <f t="shared" si="1"/>
        <v>36</v>
      </c>
      <c r="G10" s="15">
        <f t="shared" si="0"/>
        <v>42477</v>
      </c>
      <c r="H10" s="12">
        <v>18</v>
      </c>
      <c r="I10" s="16">
        <v>0.28819444444444448</v>
      </c>
      <c r="J10" s="16">
        <v>0.81111111111111101</v>
      </c>
    </row>
    <row r="11" spans="1:11">
      <c r="A11">
        <v>15</v>
      </c>
      <c r="B11" s="10">
        <v>42486</v>
      </c>
      <c r="C11" s="12">
        <v>0</v>
      </c>
      <c r="D11" s="12">
        <v>30</v>
      </c>
      <c r="E11" s="12">
        <v>0.4</v>
      </c>
      <c r="F11">
        <f t="shared" si="1"/>
        <v>36</v>
      </c>
      <c r="G11" s="15">
        <f t="shared" si="0"/>
        <v>42484</v>
      </c>
      <c r="H11" s="12">
        <v>16</v>
      </c>
      <c r="I11" s="16">
        <v>0.28472222222222221</v>
      </c>
      <c r="J11" s="16">
        <v>0.81180555555555556</v>
      </c>
    </row>
    <row r="12" spans="1:11">
      <c r="A12">
        <v>16</v>
      </c>
      <c r="B12" s="10">
        <v>42493</v>
      </c>
      <c r="C12" s="12">
        <v>1</v>
      </c>
      <c r="D12" s="12">
        <v>29</v>
      </c>
      <c r="E12" s="12">
        <v>0.1</v>
      </c>
      <c r="F12">
        <f t="shared" si="1"/>
        <v>37</v>
      </c>
      <c r="G12" s="15">
        <f t="shared" si="0"/>
        <v>42491</v>
      </c>
      <c r="H12" s="12">
        <v>18</v>
      </c>
      <c r="I12" s="16">
        <v>0.28194444444444444</v>
      </c>
      <c r="J12" s="16">
        <v>0.81319444444444444</v>
      </c>
    </row>
    <row r="13" spans="1:11">
      <c r="A13">
        <v>17</v>
      </c>
      <c r="B13" s="10">
        <v>42500</v>
      </c>
      <c r="C13" s="12">
        <v>3</v>
      </c>
      <c r="D13" s="12">
        <v>30</v>
      </c>
      <c r="E13" s="12">
        <v>0</v>
      </c>
      <c r="F13">
        <f t="shared" si="1"/>
        <v>40</v>
      </c>
      <c r="G13" s="15">
        <f t="shared" si="0"/>
        <v>42498</v>
      </c>
      <c r="H13" s="12">
        <v>19</v>
      </c>
      <c r="I13" s="16">
        <v>0.27986111111111112</v>
      </c>
      <c r="J13" s="16">
        <v>0.81458333333333333</v>
      </c>
    </row>
    <row r="14" spans="1:11">
      <c r="A14">
        <v>18</v>
      </c>
      <c r="B14" s="10">
        <v>42507</v>
      </c>
      <c r="C14" s="12">
        <v>0</v>
      </c>
      <c r="D14" s="12">
        <v>31</v>
      </c>
      <c r="E14" s="12">
        <v>3.3</v>
      </c>
      <c r="F14">
        <f t="shared" si="1"/>
        <v>40</v>
      </c>
      <c r="G14" s="15">
        <f t="shared" si="0"/>
        <v>42505</v>
      </c>
      <c r="H14" s="12">
        <v>20</v>
      </c>
      <c r="I14" s="16">
        <v>0.27847222222222223</v>
      </c>
      <c r="J14" s="16">
        <v>0.81597222222222221</v>
      </c>
    </row>
    <row r="15" spans="1:11">
      <c r="A15">
        <v>19</v>
      </c>
      <c r="B15" s="10">
        <v>42514</v>
      </c>
      <c r="C15" s="12">
        <v>1</v>
      </c>
      <c r="D15" s="12">
        <v>31</v>
      </c>
      <c r="E15" s="12">
        <v>2.7</v>
      </c>
      <c r="F15">
        <f t="shared" si="1"/>
        <v>41</v>
      </c>
      <c r="G15" s="15">
        <f>G16-7</f>
        <v>42512</v>
      </c>
      <c r="H15" s="12">
        <v>20</v>
      </c>
      <c r="I15" s="16">
        <v>0.27708333333333335</v>
      </c>
      <c r="J15" s="16">
        <v>0.81805555555555554</v>
      </c>
    </row>
    <row r="16" spans="1:11">
      <c r="A16">
        <v>20</v>
      </c>
      <c r="B16" s="10">
        <v>42517</v>
      </c>
      <c r="C16" s="12">
        <v>0</v>
      </c>
      <c r="D16" s="12">
        <v>29</v>
      </c>
      <c r="E16" s="12">
        <v>2.1</v>
      </c>
      <c r="F16">
        <f t="shared" si="1"/>
        <v>41</v>
      </c>
      <c r="G16" s="15">
        <v>42519</v>
      </c>
      <c r="H16" s="12">
        <v>20</v>
      </c>
      <c r="I16" s="16">
        <v>0.27638888888888885</v>
      </c>
      <c r="J16" s="16">
        <v>0.81944444444444453</v>
      </c>
    </row>
    <row r="17" spans="1:10">
      <c r="A17">
        <v>21</v>
      </c>
      <c r="B17" s="10">
        <v>42527</v>
      </c>
      <c r="C17" s="12">
        <v>8</v>
      </c>
      <c r="D17" s="12">
        <v>26</v>
      </c>
      <c r="E17" s="12">
        <v>6.7</v>
      </c>
      <c r="F17">
        <f t="shared" si="1"/>
        <v>49</v>
      </c>
      <c r="G17" s="15">
        <v>42527</v>
      </c>
      <c r="H17" s="12">
        <v>21</v>
      </c>
      <c r="I17" s="16">
        <v>0.27638888888888885</v>
      </c>
      <c r="J17" s="16">
        <v>0.82152777777777775</v>
      </c>
    </row>
    <row r="18" spans="1:10">
      <c r="A18">
        <v>22</v>
      </c>
      <c r="C18" s="12">
        <v>6</v>
      </c>
      <c r="D18" s="12">
        <v>27</v>
      </c>
      <c r="E18" s="12">
        <v>1.2</v>
      </c>
      <c r="F18">
        <f t="shared" si="1"/>
        <v>55</v>
      </c>
      <c r="G18" s="15">
        <v>42533</v>
      </c>
      <c r="H18" s="12">
        <v>21</v>
      </c>
      <c r="I18" s="16">
        <v>0.27638888888888885</v>
      </c>
      <c r="J18" s="16">
        <v>0.82291666666666663</v>
      </c>
    </row>
    <row r="19" spans="1:10">
      <c r="A19">
        <v>23</v>
      </c>
      <c r="C19" s="12">
        <v>0</v>
      </c>
      <c r="D19" s="12">
        <v>27</v>
      </c>
      <c r="E19" s="12">
        <v>1.5</v>
      </c>
      <c r="F19">
        <f t="shared" si="1"/>
        <v>55</v>
      </c>
      <c r="G19" s="15">
        <v>42540</v>
      </c>
      <c r="H19" s="12">
        <v>20</v>
      </c>
      <c r="I19" s="16">
        <v>0.27777777777777779</v>
      </c>
      <c r="J19" s="16">
        <v>0.82430555555555562</v>
      </c>
    </row>
    <row r="20" spans="1:10">
      <c r="A20">
        <v>24</v>
      </c>
      <c r="C20" s="12">
        <v>43</v>
      </c>
      <c r="D20" s="12">
        <v>27</v>
      </c>
      <c r="E20" s="12">
        <v>2.2000000000000002</v>
      </c>
      <c r="F20">
        <f t="shared" si="1"/>
        <v>98</v>
      </c>
      <c r="G20" s="15">
        <v>42547</v>
      </c>
      <c r="H20" s="12">
        <v>20</v>
      </c>
      <c r="I20" s="16">
        <v>0.27847222222222223</v>
      </c>
      <c r="J20" s="16">
        <v>0.82500000000000007</v>
      </c>
    </row>
    <row r="21" spans="1:10">
      <c r="A21">
        <v>25</v>
      </c>
      <c r="C21" s="12">
        <v>31</v>
      </c>
      <c r="D21" s="12">
        <v>27</v>
      </c>
      <c r="E21" s="12">
        <v>15.6</v>
      </c>
      <c r="F21">
        <f t="shared" si="1"/>
        <v>129</v>
      </c>
      <c r="G21" s="15">
        <v>42554</v>
      </c>
      <c r="H21" s="12">
        <v>20</v>
      </c>
      <c r="I21" s="16">
        <v>0.27986111111111112</v>
      </c>
      <c r="J21" s="16">
        <v>0.8256944444444444</v>
      </c>
    </row>
    <row r="22" spans="1:10">
      <c r="A22">
        <v>26</v>
      </c>
      <c r="C22" s="12">
        <v>28</v>
      </c>
      <c r="D22" s="12">
        <v>27</v>
      </c>
      <c r="E22" s="12">
        <v>7.8</v>
      </c>
      <c r="F22">
        <f t="shared" si="1"/>
        <v>157</v>
      </c>
      <c r="G22" s="15">
        <v>42561</v>
      </c>
      <c r="H22" s="12">
        <v>20</v>
      </c>
      <c r="I22" s="16">
        <v>0.28125</v>
      </c>
      <c r="J22" s="16">
        <v>0.8256944444444444</v>
      </c>
    </row>
    <row r="23" spans="1:10">
      <c r="A23">
        <v>27</v>
      </c>
      <c r="C23" s="12">
        <v>32</v>
      </c>
      <c r="D23" s="12">
        <v>26</v>
      </c>
      <c r="E23" s="12">
        <v>0.9</v>
      </c>
      <c r="F23">
        <f t="shared" si="1"/>
        <v>189</v>
      </c>
      <c r="G23" s="15">
        <f>G22+7</f>
        <v>42568</v>
      </c>
      <c r="H23" s="12">
        <v>20</v>
      </c>
      <c r="I23" s="16">
        <v>0.28333333333333333</v>
      </c>
      <c r="J23" s="16">
        <v>0.82500000000000007</v>
      </c>
    </row>
    <row r="24" spans="1:10">
      <c r="A24">
        <v>28</v>
      </c>
      <c r="C24" s="12">
        <v>23</v>
      </c>
      <c r="D24" s="12">
        <v>27</v>
      </c>
      <c r="E24" s="12">
        <v>7.3</v>
      </c>
      <c r="F24">
        <f t="shared" si="1"/>
        <v>212</v>
      </c>
      <c r="G24" s="15">
        <f t="shared" ref="G24:G40" si="2">G23+7</f>
        <v>42575</v>
      </c>
      <c r="H24" s="12">
        <v>20</v>
      </c>
      <c r="I24" s="16">
        <v>0.28472222222222221</v>
      </c>
      <c r="J24" s="16">
        <v>0.82361111111111107</v>
      </c>
    </row>
    <row r="25" spans="1:10">
      <c r="A25">
        <v>29</v>
      </c>
      <c r="C25" s="12">
        <v>31</v>
      </c>
      <c r="D25" s="12">
        <v>26</v>
      </c>
      <c r="E25" s="12">
        <v>9.8000000000000007</v>
      </c>
      <c r="F25">
        <f t="shared" si="1"/>
        <v>243</v>
      </c>
      <c r="G25" s="15">
        <f t="shared" si="2"/>
        <v>42582</v>
      </c>
      <c r="H25" s="12">
        <v>20</v>
      </c>
      <c r="I25" s="16">
        <v>0.28611111111111115</v>
      </c>
      <c r="J25" s="16">
        <v>0.8222222222222223</v>
      </c>
    </row>
    <row r="26" spans="1:10">
      <c r="A26">
        <v>30</v>
      </c>
      <c r="C26" s="12">
        <v>12</v>
      </c>
      <c r="D26" s="12">
        <v>28</v>
      </c>
      <c r="E26" s="12">
        <v>3.6</v>
      </c>
      <c r="F26">
        <f t="shared" si="1"/>
        <v>255</v>
      </c>
      <c r="G26" s="15">
        <f t="shared" si="2"/>
        <v>42589</v>
      </c>
      <c r="H26" s="12">
        <v>21</v>
      </c>
      <c r="I26" s="16">
        <v>0.28750000000000003</v>
      </c>
      <c r="J26" s="16">
        <v>0.82013888888888886</v>
      </c>
    </row>
    <row r="27" spans="1:10">
      <c r="A27">
        <v>31</v>
      </c>
      <c r="C27" s="12">
        <v>13</v>
      </c>
      <c r="D27" s="12">
        <v>26</v>
      </c>
      <c r="E27" s="12">
        <v>13</v>
      </c>
      <c r="F27">
        <f t="shared" si="1"/>
        <v>268</v>
      </c>
      <c r="G27" s="15">
        <f t="shared" si="2"/>
        <v>42596</v>
      </c>
      <c r="H27" s="12">
        <v>21</v>
      </c>
      <c r="I27" s="16">
        <v>0.28819444444444448</v>
      </c>
      <c r="J27" s="16">
        <v>0.81736111111111109</v>
      </c>
    </row>
    <row r="28" spans="1:10">
      <c r="A28">
        <v>32</v>
      </c>
      <c r="C28" s="12">
        <v>7</v>
      </c>
      <c r="D28" s="12">
        <v>27</v>
      </c>
      <c r="E28" s="12">
        <v>0.9</v>
      </c>
      <c r="F28">
        <f t="shared" si="1"/>
        <v>275</v>
      </c>
      <c r="G28" s="15">
        <f t="shared" si="2"/>
        <v>42603</v>
      </c>
      <c r="H28" s="12">
        <v>21</v>
      </c>
      <c r="I28" s="16">
        <v>0.28958333333333336</v>
      </c>
      <c r="J28" s="16">
        <v>0.81388888888888899</v>
      </c>
    </row>
    <row r="29" spans="1:10">
      <c r="A29">
        <v>33</v>
      </c>
      <c r="C29" s="12">
        <v>9</v>
      </c>
      <c r="D29" s="12">
        <v>27</v>
      </c>
      <c r="E29" s="12">
        <v>9.1999999999999993</v>
      </c>
      <c r="F29">
        <f t="shared" si="1"/>
        <v>284</v>
      </c>
      <c r="G29" s="15">
        <f t="shared" si="2"/>
        <v>42610</v>
      </c>
      <c r="H29" s="12">
        <v>21</v>
      </c>
      <c r="I29" s="16">
        <v>0.2902777777777778</v>
      </c>
      <c r="J29" s="16">
        <v>0.81041666666666667</v>
      </c>
    </row>
    <row r="30" spans="1:10">
      <c r="A30">
        <v>34</v>
      </c>
      <c r="C30" s="12">
        <v>25</v>
      </c>
      <c r="D30" s="12">
        <v>26</v>
      </c>
      <c r="E30" s="12">
        <v>1.3</v>
      </c>
      <c r="F30">
        <f t="shared" si="1"/>
        <v>309</v>
      </c>
      <c r="G30" s="15">
        <f>G29+7</f>
        <v>42617</v>
      </c>
      <c r="H30" s="12">
        <v>20</v>
      </c>
      <c r="I30" s="16">
        <v>0.29097222222222224</v>
      </c>
      <c r="J30" s="16">
        <v>0.80694444444444446</v>
      </c>
    </row>
    <row r="31" spans="1:10">
      <c r="A31">
        <v>35</v>
      </c>
      <c r="C31" s="12">
        <v>1</v>
      </c>
      <c r="D31" s="12">
        <v>26</v>
      </c>
      <c r="E31" s="12">
        <v>11.7</v>
      </c>
      <c r="F31">
        <f t="shared" si="1"/>
        <v>310</v>
      </c>
      <c r="G31" s="15">
        <f t="shared" si="2"/>
        <v>42624</v>
      </c>
      <c r="H31" s="12">
        <v>21</v>
      </c>
      <c r="I31" s="16">
        <v>0.29166666666666669</v>
      </c>
      <c r="J31" s="16">
        <v>0.8027777777777777</v>
      </c>
    </row>
    <row r="32" spans="1:10">
      <c r="A32">
        <v>36</v>
      </c>
      <c r="C32" s="12">
        <v>1</v>
      </c>
      <c r="D32" s="12">
        <v>26</v>
      </c>
      <c r="E32" s="12">
        <v>3.1</v>
      </c>
      <c r="F32">
        <f t="shared" si="1"/>
        <v>311</v>
      </c>
      <c r="G32" s="15">
        <f t="shared" si="2"/>
        <v>42631</v>
      </c>
      <c r="H32" s="12">
        <v>21</v>
      </c>
      <c r="I32" s="16">
        <v>0.29166666666666669</v>
      </c>
      <c r="J32" s="16">
        <v>0.7993055555555556</v>
      </c>
    </row>
    <row r="33" spans="1:10">
      <c r="A33">
        <v>37</v>
      </c>
      <c r="C33" s="12">
        <v>9</v>
      </c>
      <c r="D33" s="12">
        <v>26</v>
      </c>
      <c r="E33" s="12">
        <v>13.3</v>
      </c>
      <c r="F33">
        <f t="shared" si="1"/>
        <v>320</v>
      </c>
      <c r="G33" s="15">
        <f t="shared" si="2"/>
        <v>42638</v>
      </c>
      <c r="H33" s="12">
        <v>21</v>
      </c>
      <c r="I33" s="16">
        <v>0.29236111111111113</v>
      </c>
      <c r="J33" s="16">
        <v>0.79513888888888884</v>
      </c>
    </row>
    <row r="34" spans="1:10">
      <c r="A34">
        <v>38</v>
      </c>
      <c r="C34" s="12">
        <v>1</v>
      </c>
      <c r="D34" s="12">
        <v>27</v>
      </c>
      <c r="E34" s="12">
        <v>1.7</v>
      </c>
      <c r="F34">
        <f t="shared" si="1"/>
        <v>321</v>
      </c>
      <c r="G34" s="15">
        <f t="shared" si="2"/>
        <v>42645</v>
      </c>
      <c r="H34" s="12">
        <v>21</v>
      </c>
      <c r="I34" s="16">
        <v>0.29305555555555557</v>
      </c>
      <c r="J34" s="16">
        <v>0.7909722222222223</v>
      </c>
    </row>
    <row r="35" spans="1:10">
      <c r="A35">
        <v>39</v>
      </c>
      <c r="C35" s="12">
        <v>26</v>
      </c>
      <c r="D35" s="12">
        <v>25</v>
      </c>
      <c r="E35" s="12">
        <v>0.2</v>
      </c>
      <c r="F35">
        <f t="shared" si="1"/>
        <v>347</v>
      </c>
      <c r="G35" s="15">
        <f t="shared" si="2"/>
        <v>42652</v>
      </c>
      <c r="H35" s="12">
        <v>20</v>
      </c>
      <c r="I35" s="16">
        <v>0.29375000000000001</v>
      </c>
      <c r="J35" s="16">
        <v>0.78749999999999998</v>
      </c>
    </row>
    <row r="36" spans="1:10">
      <c r="A36">
        <v>40</v>
      </c>
      <c r="C36" s="12">
        <v>41</v>
      </c>
      <c r="D36" s="12">
        <v>26</v>
      </c>
      <c r="E36" s="12">
        <v>2.4</v>
      </c>
      <c r="F36">
        <f t="shared" si="1"/>
        <v>388</v>
      </c>
      <c r="G36" s="15">
        <f t="shared" si="2"/>
        <v>42659</v>
      </c>
      <c r="H36" s="12">
        <v>20</v>
      </c>
      <c r="I36" s="16">
        <v>0.2951388888888889</v>
      </c>
      <c r="J36" s="16">
        <v>0.78402777777777777</v>
      </c>
    </row>
    <row r="37" spans="1:10">
      <c r="A37">
        <v>41</v>
      </c>
      <c r="C37" s="12">
        <v>1</v>
      </c>
      <c r="D37" s="12">
        <v>24</v>
      </c>
      <c r="E37" s="12">
        <v>0</v>
      </c>
      <c r="F37">
        <f t="shared" si="1"/>
        <v>389</v>
      </c>
      <c r="G37" s="15">
        <f t="shared" si="2"/>
        <v>42666</v>
      </c>
      <c r="H37" s="12">
        <v>18</v>
      </c>
      <c r="I37" s="16">
        <v>0.29583333333333334</v>
      </c>
      <c r="J37" s="16">
        <v>0.78194444444444444</v>
      </c>
    </row>
    <row r="38" spans="1:10">
      <c r="A38">
        <v>42</v>
      </c>
      <c r="C38" s="12">
        <v>0</v>
      </c>
      <c r="D38" s="12">
        <v>26</v>
      </c>
      <c r="E38" s="12">
        <v>0.1</v>
      </c>
      <c r="F38">
        <f t="shared" si="1"/>
        <v>389</v>
      </c>
      <c r="G38" s="15">
        <f t="shared" si="2"/>
        <v>42673</v>
      </c>
      <c r="H38" s="12">
        <v>20</v>
      </c>
      <c r="I38" s="16">
        <v>0.25625000000000003</v>
      </c>
      <c r="J38" s="16">
        <v>0.73749999999999993</v>
      </c>
    </row>
    <row r="39" spans="1:10">
      <c r="A39">
        <v>43</v>
      </c>
      <c r="C39" s="12">
        <v>0</v>
      </c>
      <c r="D39" s="12">
        <v>25</v>
      </c>
      <c r="E39" s="12">
        <v>0</v>
      </c>
      <c r="F39">
        <f t="shared" si="1"/>
        <v>389</v>
      </c>
      <c r="G39" s="15">
        <f t="shared" si="2"/>
        <v>42680</v>
      </c>
      <c r="H39" s="12">
        <v>18</v>
      </c>
      <c r="I39" s="16">
        <v>0.25763888888888892</v>
      </c>
      <c r="J39" s="16">
        <v>0.73541666666666661</v>
      </c>
    </row>
    <row r="40" spans="1:10">
      <c r="A40">
        <v>44</v>
      </c>
      <c r="C40" s="12">
        <v>28</v>
      </c>
      <c r="D40" s="12">
        <v>24</v>
      </c>
      <c r="E40" s="12">
        <v>0.6</v>
      </c>
      <c r="F40">
        <f t="shared" si="1"/>
        <v>417</v>
      </c>
      <c r="G40" s="15">
        <f t="shared" si="2"/>
        <v>42687</v>
      </c>
      <c r="H40" s="12">
        <v>18</v>
      </c>
      <c r="I40" s="16">
        <v>0.26041666666666669</v>
      </c>
      <c r="J40" s="16">
        <v>0.73402777777777783</v>
      </c>
    </row>
    <row r="41" spans="1:10">
      <c r="A41" t="s">
        <v>9</v>
      </c>
      <c r="C41">
        <f>SUM(C6:C40)</f>
        <v>417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8" sqref="B18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9" max="10" width="11.5" bestFit="1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15</v>
      </c>
      <c r="B2" s="2" t="s">
        <v>15</v>
      </c>
      <c r="C2" s="2"/>
      <c r="D2" s="2"/>
      <c r="E2" s="2"/>
      <c r="F2" s="2"/>
      <c r="G2" s="2"/>
      <c r="H2" s="2"/>
      <c r="I2" s="3">
        <v>490</v>
      </c>
      <c r="J2" s="4">
        <v>-96.231530000000006</v>
      </c>
      <c r="K2" s="4">
        <v>19.207450000000001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>
        <v>24</v>
      </c>
      <c r="E6" s="12">
        <v>0</v>
      </c>
      <c r="F6">
        <f>C6</f>
        <v>0</v>
      </c>
      <c r="G6" s="15">
        <f t="shared" ref="G6:G14" si="0">G7-7</f>
        <v>42449</v>
      </c>
      <c r="H6" s="12">
        <v>18</v>
      </c>
      <c r="I6" s="16">
        <v>0.26944444444444443</v>
      </c>
      <c r="J6" s="16">
        <v>0.77430555555555547</v>
      </c>
    </row>
    <row r="7" spans="1:11">
      <c r="A7">
        <v>11</v>
      </c>
      <c r="B7" s="10">
        <v>42457</v>
      </c>
      <c r="C7" s="12">
        <v>0</v>
      </c>
      <c r="D7" s="12">
        <v>27</v>
      </c>
      <c r="E7" s="12">
        <v>0</v>
      </c>
      <c r="F7">
        <f>F6+C7</f>
        <v>0</v>
      </c>
      <c r="G7" s="15">
        <f t="shared" si="0"/>
        <v>42456</v>
      </c>
      <c r="H7" s="12">
        <v>22</v>
      </c>
      <c r="I7" s="16">
        <v>0.26527777777777778</v>
      </c>
      <c r="J7" s="16">
        <v>0.77569444444444446</v>
      </c>
    </row>
    <row r="8" spans="1:11">
      <c r="A8">
        <v>12</v>
      </c>
      <c r="B8" s="10">
        <v>42464</v>
      </c>
      <c r="C8" s="12">
        <v>0</v>
      </c>
      <c r="D8" s="12">
        <v>24</v>
      </c>
      <c r="E8" s="12">
        <v>0</v>
      </c>
      <c r="F8">
        <f t="shared" ref="F8:F40" si="1">F7+C8</f>
        <v>0</v>
      </c>
      <c r="G8" s="15">
        <f t="shared" si="0"/>
        <v>42463</v>
      </c>
      <c r="H8" s="12">
        <v>19</v>
      </c>
      <c r="I8" s="16">
        <v>0.30277777777777776</v>
      </c>
      <c r="J8" s="16">
        <v>0.81874999999999998</v>
      </c>
    </row>
    <row r="9" spans="1:11">
      <c r="A9">
        <v>13</v>
      </c>
      <c r="B9" s="10">
        <v>42472</v>
      </c>
      <c r="C9" s="12">
        <v>1</v>
      </c>
      <c r="D9" s="12">
        <v>28</v>
      </c>
      <c r="E9" s="12">
        <v>0.2</v>
      </c>
      <c r="F9">
        <f t="shared" si="1"/>
        <v>1</v>
      </c>
      <c r="G9" s="15">
        <f>G10-7</f>
        <v>42470</v>
      </c>
      <c r="H9" s="12">
        <v>23</v>
      </c>
      <c r="I9" s="16">
        <v>0.2986111111111111</v>
      </c>
      <c r="J9" s="16">
        <v>0.82013888888888886</v>
      </c>
    </row>
    <row r="10" spans="1:11">
      <c r="A10">
        <v>14</v>
      </c>
      <c r="B10" s="10">
        <v>42478</v>
      </c>
      <c r="C10" s="12">
        <v>0</v>
      </c>
      <c r="D10" s="12">
        <v>27</v>
      </c>
      <c r="E10" s="12">
        <v>0</v>
      </c>
      <c r="F10">
        <f t="shared" si="1"/>
        <v>1</v>
      </c>
      <c r="G10" s="15">
        <f t="shared" si="0"/>
        <v>42477</v>
      </c>
      <c r="H10" s="12">
        <v>23</v>
      </c>
      <c r="I10" s="16">
        <v>0.2951388888888889</v>
      </c>
      <c r="J10" s="16">
        <v>0.82152777777777775</v>
      </c>
    </row>
    <row r="11" spans="1:11">
      <c r="A11">
        <v>15</v>
      </c>
      <c r="B11" s="10">
        <v>42486</v>
      </c>
      <c r="C11" s="12">
        <v>0</v>
      </c>
      <c r="D11" s="12">
        <v>29</v>
      </c>
      <c r="E11" s="12">
        <v>0</v>
      </c>
      <c r="F11">
        <f t="shared" si="1"/>
        <v>1</v>
      </c>
      <c r="G11" s="15">
        <f t="shared" si="0"/>
        <v>42484</v>
      </c>
      <c r="H11" s="12">
        <v>24</v>
      </c>
      <c r="I11" s="16">
        <v>0.29166666666666669</v>
      </c>
      <c r="J11" s="16">
        <v>0.82291666666666663</v>
      </c>
    </row>
    <row r="12" spans="1:11">
      <c r="A12">
        <v>16</v>
      </c>
      <c r="B12" s="10">
        <v>42493</v>
      </c>
      <c r="C12" s="12">
        <v>0</v>
      </c>
      <c r="D12" s="12">
        <v>27</v>
      </c>
      <c r="E12" s="12">
        <v>0</v>
      </c>
      <c r="F12">
        <f t="shared" si="1"/>
        <v>1</v>
      </c>
      <c r="G12" s="15">
        <f t="shared" si="0"/>
        <v>42491</v>
      </c>
      <c r="H12" s="12">
        <v>21</v>
      </c>
      <c r="I12" s="16">
        <v>0.28888888888888892</v>
      </c>
      <c r="J12" s="16">
        <v>0.82430555555555562</v>
      </c>
    </row>
    <row r="13" spans="1:11">
      <c r="A13">
        <v>17</v>
      </c>
      <c r="B13" s="10">
        <v>42500</v>
      </c>
      <c r="C13" s="12">
        <v>0</v>
      </c>
      <c r="D13" s="12">
        <v>28</v>
      </c>
      <c r="E13" s="12">
        <v>0</v>
      </c>
      <c r="F13">
        <f t="shared" si="1"/>
        <v>1</v>
      </c>
      <c r="G13" s="15">
        <f t="shared" si="0"/>
        <v>42498</v>
      </c>
      <c r="H13" s="12">
        <v>23</v>
      </c>
      <c r="I13" s="16">
        <v>0.28611111111111115</v>
      </c>
      <c r="J13" s="16">
        <v>0.8256944444444444</v>
      </c>
    </row>
    <row r="14" spans="1:11">
      <c r="A14">
        <v>18</v>
      </c>
      <c r="B14" s="10">
        <v>42507</v>
      </c>
      <c r="C14" s="12">
        <v>1</v>
      </c>
      <c r="D14" s="12">
        <v>30</v>
      </c>
      <c r="E14" s="12">
        <v>0</v>
      </c>
      <c r="F14">
        <f t="shared" si="1"/>
        <v>2</v>
      </c>
      <c r="G14" s="15">
        <f t="shared" si="0"/>
        <v>42505</v>
      </c>
      <c r="H14" s="12">
        <v>25</v>
      </c>
      <c r="I14" s="16">
        <v>0.28402777777777777</v>
      </c>
      <c r="J14" s="16">
        <v>0.82777777777777783</v>
      </c>
    </row>
    <row r="15" spans="1:11">
      <c r="A15">
        <v>19</v>
      </c>
      <c r="B15" s="10">
        <v>42514</v>
      </c>
      <c r="C15" s="12">
        <v>1</v>
      </c>
      <c r="D15" s="12">
        <v>31</v>
      </c>
      <c r="E15" s="12">
        <v>0</v>
      </c>
      <c r="F15">
        <f t="shared" si="1"/>
        <v>3</v>
      </c>
      <c r="G15" s="15">
        <f>G16-7</f>
        <v>42512</v>
      </c>
      <c r="H15" s="12">
        <v>26</v>
      </c>
      <c r="I15" s="16">
        <v>0.28263888888888888</v>
      </c>
      <c r="J15" s="16">
        <v>0.82986111111111116</v>
      </c>
    </row>
    <row r="16" spans="1:11">
      <c r="A16">
        <v>20</v>
      </c>
      <c r="B16" s="10">
        <v>42517</v>
      </c>
      <c r="C16" s="12">
        <v>0</v>
      </c>
      <c r="D16" s="12">
        <v>29</v>
      </c>
      <c r="E16" s="12">
        <v>0</v>
      </c>
      <c r="F16">
        <f t="shared" si="1"/>
        <v>3</v>
      </c>
      <c r="G16" s="15">
        <v>42519</v>
      </c>
      <c r="H16" s="12">
        <v>24</v>
      </c>
      <c r="I16" s="16">
        <v>0.28194444444444444</v>
      </c>
      <c r="J16" s="16">
        <v>0.83194444444444438</v>
      </c>
    </row>
    <row r="17" spans="1:10">
      <c r="A17">
        <v>21</v>
      </c>
      <c r="B17" s="10">
        <v>42527</v>
      </c>
      <c r="C17" s="12">
        <v>0</v>
      </c>
      <c r="D17" s="12">
        <v>28</v>
      </c>
      <c r="E17" s="12">
        <v>0</v>
      </c>
      <c r="F17">
        <f t="shared" si="1"/>
        <v>3</v>
      </c>
      <c r="G17" s="15">
        <v>42527</v>
      </c>
      <c r="H17" s="12">
        <v>23</v>
      </c>
      <c r="I17" s="16">
        <v>0.28194444444444444</v>
      </c>
      <c r="J17" s="16">
        <v>0.8340277777777777</v>
      </c>
    </row>
    <row r="18" spans="1:10">
      <c r="A18">
        <v>22</v>
      </c>
      <c r="C18" s="12">
        <v>0</v>
      </c>
      <c r="D18" s="12">
        <v>29</v>
      </c>
      <c r="E18" s="12">
        <v>0</v>
      </c>
      <c r="F18">
        <f t="shared" si="1"/>
        <v>3</v>
      </c>
      <c r="G18" s="15">
        <v>42533</v>
      </c>
      <c r="H18" s="12">
        <v>24</v>
      </c>
      <c r="I18" s="16">
        <v>0.28194444444444444</v>
      </c>
      <c r="J18" s="16">
        <v>0.83472222222222225</v>
      </c>
    </row>
    <row r="19" spans="1:10">
      <c r="A19">
        <v>23</v>
      </c>
      <c r="C19" s="12">
        <v>0</v>
      </c>
      <c r="D19" s="12">
        <v>27</v>
      </c>
      <c r="E19" s="12">
        <v>35.700000000000003</v>
      </c>
      <c r="F19">
        <f t="shared" si="1"/>
        <v>3</v>
      </c>
      <c r="G19" s="15">
        <v>42540</v>
      </c>
      <c r="H19" s="12">
        <v>23</v>
      </c>
      <c r="I19" s="16">
        <v>0.28263888888888888</v>
      </c>
      <c r="J19" s="16">
        <v>0.83611111111111114</v>
      </c>
    </row>
    <row r="20" spans="1:10">
      <c r="A20">
        <v>24</v>
      </c>
      <c r="C20" s="12">
        <v>0</v>
      </c>
      <c r="D20" s="12">
        <v>28</v>
      </c>
      <c r="E20" s="12">
        <v>2.4</v>
      </c>
      <c r="F20">
        <f t="shared" si="1"/>
        <v>3</v>
      </c>
      <c r="G20" s="15">
        <v>42547</v>
      </c>
      <c r="H20" s="12">
        <v>24</v>
      </c>
      <c r="I20" s="16">
        <v>0.28402777777777777</v>
      </c>
      <c r="J20" s="16">
        <v>0.83750000000000002</v>
      </c>
    </row>
    <row r="21" spans="1:10">
      <c r="A21">
        <v>25</v>
      </c>
      <c r="C21" s="12">
        <v>0</v>
      </c>
      <c r="D21" s="12">
        <v>28</v>
      </c>
      <c r="E21" s="12">
        <v>0</v>
      </c>
      <c r="F21">
        <f t="shared" si="1"/>
        <v>3</v>
      </c>
      <c r="G21" s="15">
        <v>42554</v>
      </c>
      <c r="H21" s="12">
        <v>24</v>
      </c>
      <c r="I21" s="16">
        <v>0.28541666666666665</v>
      </c>
      <c r="J21" s="16">
        <v>0.83750000000000002</v>
      </c>
    </row>
    <row r="22" spans="1:10">
      <c r="A22">
        <v>26</v>
      </c>
      <c r="C22" s="12">
        <v>0</v>
      </c>
      <c r="D22" s="12">
        <v>28</v>
      </c>
      <c r="E22" s="12">
        <v>0</v>
      </c>
      <c r="F22">
        <f t="shared" si="1"/>
        <v>3</v>
      </c>
      <c r="G22" s="15">
        <v>42561</v>
      </c>
      <c r="H22" s="12">
        <v>24</v>
      </c>
      <c r="I22" s="16">
        <v>0.28680555555555554</v>
      </c>
      <c r="J22" s="16">
        <v>0.83750000000000002</v>
      </c>
    </row>
    <row r="23" spans="1:10">
      <c r="A23">
        <v>27</v>
      </c>
      <c r="C23" s="12">
        <v>0</v>
      </c>
      <c r="D23" s="12">
        <v>27</v>
      </c>
      <c r="E23" s="12">
        <v>9.4</v>
      </c>
      <c r="F23">
        <f t="shared" si="1"/>
        <v>3</v>
      </c>
      <c r="G23" s="15">
        <f>G22+7</f>
        <v>42568</v>
      </c>
      <c r="H23" s="12">
        <v>23</v>
      </c>
      <c r="I23" s="16">
        <v>0.28888888888888892</v>
      </c>
      <c r="J23" s="16">
        <v>0.83680555555555547</v>
      </c>
    </row>
    <row r="24" spans="1:10">
      <c r="A24">
        <v>28</v>
      </c>
      <c r="C24" s="12">
        <v>2</v>
      </c>
      <c r="D24" s="12">
        <v>28</v>
      </c>
      <c r="E24" s="12">
        <v>0</v>
      </c>
      <c r="F24">
        <f t="shared" si="1"/>
        <v>5</v>
      </c>
      <c r="G24" s="15">
        <f t="shared" ref="G24:G40" si="2">G23+7</f>
        <v>42575</v>
      </c>
      <c r="H24" s="12">
        <v>24</v>
      </c>
      <c r="I24" s="16">
        <v>0.2902777777777778</v>
      </c>
      <c r="J24" s="16">
        <v>0.8354166666666667</v>
      </c>
    </row>
    <row r="25" spans="1:10">
      <c r="A25">
        <v>29</v>
      </c>
      <c r="C25" s="12">
        <v>3</v>
      </c>
      <c r="D25" s="12">
        <v>27</v>
      </c>
      <c r="E25" s="12">
        <v>22.9</v>
      </c>
      <c r="F25">
        <f t="shared" si="1"/>
        <v>8</v>
      </c>
      <c r="G25" s="15">
        <f t="shared" si="2"/>
        <v>42582</v>
      </c>
      <c r="H25" s="12">
        <v>23</v>
      </c>
      <c r="I25" s="16">
        <v>0.29236111111111113</v>
      </c>
      <c r="J25" s="16">
        <v>0.83333333333333337</v>
      </c>
    </row>
    <row r="26" spans="1:10">
      <c r="A26">
        <v>30</v>
      </c>
      <c r="C26" s="12">
        <v>3</v>
      </c>
      <c r="D26" s="12">
        <v>28</v>
      </c>
      <c r="E26" s="12">
        <v>0</v>
      </c>
      <c r="F26">
        <f t="shared" si="1"/>
        <v>11</v>
      </c>
      <c r="G26" s="15">
        <f t="shared" si="2"/>
        <v>42589</v>
      </c>
      <c r="H26" s="12">
        <v>25</v>
      </c>
      <c r="I26" s="16">
        <v>0.29375000000000001</v>
      </c>
      <c r="J26" s="16">
        <v>0.83124999999999993</v>
      </c>
    </row>
    <row r="27" spans="1:10">
      <c r="A27">
        <v>31</v>
      </c>
      <c r="C27" s="12">
        <v>5</v>
      </c>
      <c r="D27" s="12">
        <v>28</v>
      </c>
      <c r="E27" s="12">
        <v>0.9</v>
      </c>
      <c r="F27">
        <f t="shared" si="1"/>
        <v>16</v>
      </c>
      <c r="G27" s="15">
        <f t="shared" si="2"/>
        <v>42596</v>
      </c>
      <c r="H27" s="12">
        <v>24</v>
      </c>
      <c r="I27" s="16">
        <v>0.2951388888888889</v>
      </c>
      <c r="J27" s="16">
        <v>0.82777777777777783</v>
      </c>
    </row>
    <row r="28" spans="1:10">
      <c r="A28">
        <v>32</v>
      </c>
      <c r="C28" s="12">
        <v>8</v>
      </c>
      <c r="D28" s="12">
        <v>26</v>
      </c>
      <c r="E28" s="12">
        <v>32.700000000000003</v>
      </c>
      <c r="F28">
        <f t="shared" si="1"/>
        <v>24</v>
      </c>
      <c r="G28" s="15">
        <f t="shared" si="2"/>
        <v>42603</v>
      </c>
      <c r="H28" s="12">
        <v>23</v>
      </c>
      <c r="I28" s="16">
        <v>0.29652777777777778</v>
      </c>
      <c r="J28" s="16">
        <v>0.82430555555555562</v>
      </c>
    </row>
    <row r="29" spans="1:10">
      <c r="A29">
        <v>33</v>
      </c>
      <c r="C29" s="12">
        <v>15</v>
      </c>
      <c r="D29" s="12">
        <v>28</v>
      </c>
      <c r="E29" s="12">
        <v>0.5</v>
      </c>
      <c r="F29">
        <f t="shared" si="1"/>
        <v>39</v>
      </c>
      <c r="G29" s="15">
        <f t="shared" si="2"/>
        <v>42610</v>
      </c>
      <c r="H29" s="12">
        <v>24</v>
      </c>
      <c r="I29" s="16">
        <v>0.29791666666666666</v>
      </c>
      <c r="J29" s="16">
        <v>0.8208333333333333</v>
      </c>
    </row>
    <row r="30" spans="1:10">
      <c r="A30">
        <v>34</v>
      </c>
      <c r="C30" s="12">
        <v>35</v>
      </c>
      <c r="D30" s="12">
        <v>27</v>
      </c>
      <c r="E30" s="12">
        <v>0.5</v>
      </c>
      <c r="F30">
        <f t="shared" si="1"/>
        <v>74</v>
      </c>
      <c r="G30" s="15">
        <f>G29+7</f>
        <v>42617</v>
      </c>
      <c r="H30" s="12">
        <v>24</v>
      </c>
      <c r="I30" s="16">
        <v>0.2986111111111111</v>
      </c>
      <c r="J30" s="16">
        <v>0.81666666666666676</v>
      </c>
    </row>
    <row r="31" spans="1:10">
      <c r="A31">
        <v>35</v>
      </c>
      <c r="C31" s="12">
        <v>58</v>
      </c>
      <c r="D31" s="12">
        <v>27</v>
      </c>
      <c r="E31" s="12">
        <v>1.6</v>
      </c>
      <c r="F31">
        <f t="shared" si="1"/>
        <v>132</v>
      </c>
      <c r="G31" s="15">
        <f t="shared" si="2"/>
        <v>42624</v>
      </c>
      <c r="H31" s="12">
        <v>24</v>
      </c>
      <c r="I31" s="16">
        <v>0.29930555555555555</v>
      </c>
      <c r="J31" s="16">
        <v>0.8125</v>
      </c>
    </row>
    <row r="32" spans="1:10">
      <c r="A32">
        <v>36</v>
      </c>
      <c r="C32" s="12">
        <v>11</v>
      </c>
      <c r="D32" s="12">
        <v>27</v>
      </c>
      <c r="E32" s="12">
        <v>1.6</v>
      </c>
      <c r="F32">
        <f t="shared" si="1"/>
        <v>143</v>
      </c>
      <c r="G32" s="15">
        <f t="shared" si="2"/>
        <v>42631</v>
      </c>
      <c r="H32" s="12">
        <v>23</v>
      </c>
      <c r="I32" s="16">
        <v>0.30069444444444443</v>
      </c>
      <c r="J32" s="16">
        <v>0.80833333333333324</v>
      </c>
    </row>
    <row r="33" spans="1:10">
      <c r="A33">
        <v>37</v>
      </c>
      <c r="C33" s="12">
        <v>37</v>
      </c>
      <c r="D33" s="12">
        <v>27</v>
      </c>
      <c r="E33" s="12">
        <v>0</v>
      </c>
      <c r="F33">
        <f t="shared" si="1"/>
        <v>180</v>
      </c>
      <c r="G33" s="15">
        <f t="shared" si="2"/>
        <v>42638</v>
      </c>
      <c r="H33" s="12">
        <v>24</v>
      </c>
      <c r="I33" s="16">
        <v>0.30138888888888887</v>
      </c>
      <c r="J33" s="16">
        <v>0.80347222222222225</v>
      </c>
    </row>
    <row r="34" spans="1:10">
      <c r="A34">
        <v>38</v>
      </c>
      <c r="C34" s="12">
        <v>49</v>
      </c>
      <c r="D34" s="12">
        <v>27</v>
      </c>
      <c r="E34" s="12">
        <v>0</v>
      </c>
      <c r="F34">
        <f t="shared" si="1"/>
        <v>229</v>
      </c>
      <c r="G34" s="15">
        <f t="shared" si="2"/>
        <v>42645</v>
      </c>
      <c r="H34" s="12">
        <v>24</v>
      </c>
      <c r="I34" s="16">
        <v>0.30208333333333331</v>
      </c>
      <c r="J34" s="16">
        <v>0.7993055555555556</v>
      </c>
    </row>
    <row r="35" spans="1:10">
      <c r="A35">
        <v>39</v>
      </c>
      <c r="C35" s="12">
        <v>12</v>
      </c>
      <c r="D35" s="12">
        <v>26</v>
      </c>
      <c r="E35" s="12">
        <v>0.9</v>
      </c>
      <c r="F35">
        <f t="shared" si="1"/>
        <v>241</v>
      </c>
      <c r="G35" s="15">
        <f t="shared" si="2"/>
        <v>42652</v>
      </c>
      <c r="H35" s="12">
        <v>22</v>
      </c>
      <c r="I35" s="16">
        <v>0.3034722222222222</v>
      </c>
      <c r="J35" s="16">
        <v>0.79513888888888884</v>
      </c>
    </row>
    <row r="36" spans="1:10">
      <c r="A36">
        <v>40</v>
      </c>
      <c r="C36" s="12">
        <v>35</v>
      </c>
      <c r="D36" s="12">
        <v>27</v>
      </c>
      <c r="E36" s="12">
        <v>0.5</v>
      </c>
      <c r="F36">
        <f t="shared" si="1"/>
        <v>276</v>
      </c>
      <c r="G36" s="15">
        <f t="shared" si="2"/>
        <v>42659</v>
      </c>
      <c r="H36" s="12">
        <v>22</v>
      </c>
      <c r="I36" s="16">
        <v>0.30486111111111108</v>
      </c>
      <c r="J36" s="16">
        <v>0.79166666666666663</v>
      </c>
    </row>
    <row r="37" spans="1:10">
      <c r="A37">
        <v>41</v>
      </c>
      <c r="C37" s="12">
        <v>25</v>
      </c>
      <c r="D37" s="12">
        <v>25</v>
      </c>
      <c r="E37" s="12">
        <v>0.5</v>
      </c>
      <c r="F37">
        <f t="shared" si="1"/>
        <v>301</v>
      </c>
      <c r="G37" s="15">
        <f t="shared" si="2"/>
        <v>42666</v>
      </c>
      <c r="H37" s="12">
        <v>21</v>
      </c>
      <c r="I37" s="16">
        <v>0.30624999999999997</v>
      </c>
      <c r="J37" s="16">
        <v>0.78819444444444453</v>
      </c>
    </row>
    <row r="38" spans="1:10">
      <c r="A38">
        <v>42</v>
      </c>
      <c r="C38" s="12">
        <v>5</v>
      </c>
      <c r="D38" s="12">
        <v>26</v>
      </c>
      <c r="E38" s="12">
        <v>0.7</v>
      </c>
      <c r="F38">
        <f t="shared" si="1"/>
        <v>306</v>
      </c>
      <c r="G38" s="15">
        <f t="shared" si="2"/>
        <v>42673</v>
      </c>
      <c r="H38" s="12">
        <v>22</v>
      </c>
      <c r="I38" s="16">
        <v>0.26666666666666666</v>
      </c>
      <c r="J38" s="16">
        <v>0.74375000000000002</v>
      </c>
    </row>
    <row r="39" spans="1:10">
      <c r="A39">
        <v>43</v>
      </c>
      <c r="C39" s="12">
        <v>4</v>
      </c>
      <c r="D39" s="12">
        <v>25</v>
      </c>
      <c r="E39" s="12">
        <v>0</v>
      </c>
      <c r="F39">
        <f t="shared" si="1"/>
        <v>310</v>
      </c>
      <c r="G39" s="15">
        <f t="shared" si="2"/>
        <v>42680</v>
      </c>
      <c r="H39" s="12">
        <v>20</v>
      </c>
      <c r="I39" s="16">
        <v>0.26874999999999999</v>
      </c>
      <c r="J39" s="16">
        <v>0.7416666666666667</v>
      </c>
    </row>
    <row r="40" spans="1:10">
      <c r="A40">
        <v>44</v>
      </c>
      <c r="C40" s="12">
        <v>29</v>
      </c>
      <c r="D40" s="12">
        <v>24</v>
      </c>
      <c r="E40" s="12">
        <v>0</v>
      </c>
      <c r="F40">
        <f t="shared" si="1"/>
        <v>339</v>
      </c>
      <c r="G40" s="15">
        <f t="shared" si="2"/>
        <v>42687</v>
      </c>
      <c r="H40" s="12">
        <v>20</v>
      </c>
      <c r="I40" s="16">
        <v>0.27152777777777776</v>
      </c>
      <c r="J40" s="16">
        <v>0.7402777777777777</v>
      </c>
    </row>
    <row r="41" spans="1:10">
      <c r="A41" t="s">
        <v>9</v>
      </c>
      <c r="C41">
        <f>SUM(C6:C40)</f>
        <v>339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D1" workbookViewId="0">
      <selection activeCell="J6" sqref="J6:J15"/>
    </sheetView>
  </sheetViews>
  <sheetFormatPr baseColWidth="10" defaultColWidth="8.83203125" defaultRowHeight="14" x14ac:dyDescent="0"/>
  <cols>
    <col min="6" max="6" width="13.33203125" customWidth="1"/>
    <col min="7" max="7" width="10.6640625" bestFit="1" customWidth="1"/>
    <col min="8" max="8" width="9" customWidth="1"/>
    <col min="9" max="9" width="13.6640625" bestFit="1" customWidth="1"/>
    <col min="10" max="10" width="13.1640625" bestFit="1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17</v>
      </c>
      <c r="B2" s="2" t="s">
        <v>18</v>
      </c>
      <c r="C2" s="2"/>
      <c r="D2" s="2"/>
      <c r="E2" s="2"/>
      <c r="F2" s="2"/>
      <c r="G2" s="2"/>
      <c r="H2" s="2"/>
      <c r="I2" s="3">
        <v>490</v>
      </c>
      <c r="J2" s="4">
        <v>-89.661770000000004</v>
      </c>
      <c r="K2" s="4">
        <v>20.975100000000001</v>
      </c>
    </row>
    <row r="3" spans="1:11">
      <c r="I3" t="s">
        <v>30</v>
      </c>
      <c r="J3">
        <v>-89.66</v>
      </c>
      <c r="K3">
        <v>20.94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>
        <v>27</v>
      </c>
      <c r="E6" s="12">
        <v>0</v>
      </c>
      <c r="F6">
        <f>C6</f>
        <v>0</v>
      </c>
      <c r="G6" s="15">
        <f t="shared" ref="G6:G14" si="0">G7-7</f>
        <v>42449</v>
      </c>
      <c r="H6" s="12">
        <v>20</v>
      </c>
      <c r="I6" s="16">
        <v>0.29166666666666669</v>
      </c>
      <c r="J6" s="16">
        <v>0.79861111111111116</v>
      </c>
    </row>
    <row r="7" spans="1:11">
      <c r="A7">
        <v>11</v>
      </c>
      <c r="B7" s="10">
        <v>42457</v>
      </c>
      <c r="C7" s="12">
        <v>0</v>
      </c>
      <c r="D7" s="12">
        <v>31</v>
      </c>
      <c r="E7" s="12">
        <v>0</v>
      </c>
      <c r="F7">
        <f>F6+C7</f>
        <v>0</v>
      </c>
      <c r="G7" s="15">
        <f t="shared" si="0"/>
        <v>42456</v>
      </c>
      <c r="H7" s="12">
        <v>22</v>
      </c>
      <c r="I7" s="16">
        <v>0.28819444444444448</v>
      </c>
      <c r="J7" s="16">
        <v>0.7993055555555556</v>
      </c>
    </row>
    <row r="8" spans="1:11">
      <c r="A8">
        <v>12</v>
      </c>
      <c r="B8" s="10">
        <v>42464</v>
      </c>
      <c r="C8" s="12">
        <v>0</v>
      </c>
      <c r="D8" s="12">
        <v>27</v>
      </c>
      <c r="E8" s="12">
        <v>0.3</v>
      </c>
      <c r="F8">
        <f t="shared" ref="F8:F40" si="1">F7+C8</f>
        <v>0</v>
      </c>
      <c r="G8" s="15">
        <f t="shared" si="0"/>
        <v>42463</v>
      </c>
      <c r="H8" s="12">
        <v>20</v>
      </c>
      <c r="I8" s="16">
        <v>0.28402777777777777</v>
      </c>
      <c r="J8" s="16">
        <v>0.80138888888888893</v>
      </c>
    </row>
    <row r="9" spans="1:11">
      <c r="A9">
        <v>13</v>
      </c>
      <c r="B9" s="10">
        <v>42472</v>
      </c>
      <c r="C9" s="12">
        <v>0</v>
      </c>
      <c r="D9" s="12">
        <v>30</v>
      </c>
      <c r="E9" s="12">
        <v>0</v>
      </c>
      <c r="F9">
        <f t="shared" si="1"/>
        <v>0</v>
      </c>
      <c r="G9" s="15">
        <f>G10-7</f>
        <v>42470</v>
      </c>
      <c r="H9" s="12">
        <v>21</v>
      </c>
      <c r="I9" s="16">
        <v>0.27986111111111112</v>
      </c>
      <c r="J9" s="16">
        <v>0.8027777777777777</v>
      </c>
    </row>
    <row r="10" spans="1:11">
      <c r="A10">
        <v>14</v>
      </c>
      <c r="B10" s="10">
        <v>42478</v>
      </c>
      <c r="C10" s="12">
        <v>0</v>
      </c>
      <c r="D10" s="12">
        <v>30</v>
      </c>
      <c r="E10" s="12">
        <v>0.1</v>
      </c>
      <c r="F10">
        <f t="shared" si="1"/>
        <v>0</v>
      </c>
      <c r="G10" s="15">
        <f t="shared" si="0"/>
        <v>42477</v>
      </c>
      <c r="H10" s="12">
        <v>21</v>
      </c>
      <c r="I10" s="16">
        <v>0.27569444444444446</v>
      </c>
      <c r="J10" s="16">
        <v>0.8041666666666667</v>
      </c>
    </row>
    <row r="11" spans="1:11">
      <c r="A11">
        <v>15</v>
      </c>
      <c r="B11" s="10">
        <v>42486</v>
      </c>
      <c r="C11" s="12">
        <v>0</v>
      </c>
      <c r="D11" s="12">
        <v>32</v>
      </c>
      <c r="E11" s="12">
        <v>0</v>
      </c>
      <c r="F11">
        <f t="shared" si="1"/>
        <v>0</v>
      </c>
      <c r="G11" s="15">
        <f t="shared" si="0"/>
        <v>42484</v>
      </c>
      <c r="H11" s="12">
        <v>22</v>
      </c>
      <c r="I11" s="16">
        <v>0.2722222222222222</v>
      </c>
      <c r="J11" s="16">
        <v>0.80555555555555547</v>
      </c>
    </row>
    <row r="12" spans="1:11">
      <c r="A12">
        <v>16</v>
      </c>
      <c r="B12" s="10">
        <v>42493</v>
      </c>
      <c r="C12" s="12">
        <v>0</v>
      </c>
      <c r="D12" s="12">
        <v>30</v>
      </c>
      <c r="E12" s="12">
        <v>0</v>
      </c>
      <c r="F12">
        <f t="shared" si="1"/>
        <v>0</v>
      </c>
      <c r="G12" s="15">
        <f t="shared" si="0"/>
        <v>42491</v>
      </c>
      <c r="H12" s="12">
        <v>21</v>
      </c>
      <c r="I12" s="16">
        <v>0.26874999999999999</v>
      </c>
      <c r="J12" s="16">
        <v>0.80763888888888891</v>
      </c>
    </row>
    <row r="13" spans="1:11">
      <c r="A13">
        <v>17</v>
      </c>
      <c r="B13" s="10">
        <v>42500</v>
      </c>
      <c r="C13" s="12">
        <v>0</v>
      </c>
      <c r="D13" s="12">
        <v>31</v>
      </c>
      <c r="E13" s="12">
        <v>0</v>
      </c>
      <c r="F13">
        <f t="shared" si="1"/>
        <v>0</v>
      </c>
      <c r="G13" s="15">
        <f t="shared" si="0"/>
        <v>42498</v>
      </c>
      <c r="H13" s="12">
        <v>22</v>
      </c>
      <c r="I13" s="16">
        <v>0.26666666666666666</v>
      </c>
      <c r="J13" s="16">
        <v>0.80972222222222223</v>
      </c>
    </row>
    <row r="14" spans="1:11">
      <c r="A14">
        <v>18</v>
      </c>
      <c r="B14" s="10">
        <v>42507</v>
      </c>
      <c r="C14" s="12">
        <v>0</v>
      </c>
      <c r="D14" s="12">
        <v>32</v>
      </c>
      <c r="E14" s="12">
        <v>4.7</v>
      </c>
      <c r="F14">
        <f t="shared" si="1"/>
        <v>0</v>
      </c>
      <c r="G14" s="15">
        <f t="shared" si="0"/>
        <v>42505</v>
      </c>
      <c r="H14" s="12">
        <v>23</v>
      </c>
      <c r="I14" s="16">
        <v>0.2638888888888889</v>
      </c>
      <c r="J14" s="16">
        <v>0.81180555555555556</v>
      </c>
    </row>
    <row r="15" spans="1:11">
      <c r="A15">
        <v>19</v>
      </c>
      <c r="B15" s="10">
        <v>42514</v>
      </c>
      <c r="C15" s="12">
        <v>0</v>
      </c>
      <c r="D15" s="12">
        <v>32</v>
      </c>
      <c r="E15" s="12">
        <v>0</v>
      </c>
      <c r="F15">
        <f t="shared" si="1"/>
        <v>0</v>
      </c>
      <c r="G15" s="15">
        <f>G16-7</f>
        <v>42512</v>
      </c>
      <c r="H15" s="12">
        <v>23</v>
      </c>
      <c r="I15" s="16">
        <v>0.26250000000000001</v>
      </c>
      <c r="J15" s="16">
        <v>0.81388888888888899</v>
      </c>
    </row>
    <row r="16" spans="1:11">
      <c r="A16">
        <v>20</v>
      </c>
      <c r="B16" s="10">
        <v>42517</v>
      </c>
      <c r="C16" s="12">
        <v>0</v>
      </c>
      <c r="D16" s="12">
        <v>32</v>
      </c>
      <c r="E16" s="12">
        <v>3.3</v>
      </c>
      <c r="F16">
        <f t="shared" si="1"/>
        <v>0</v>
      </c>
      <c r="G16" s="15">
        <v>42519</v>
      </c>
      <c r="H16" s="12">
        <v>23</v>
      </c>
      <c r="I16" s="16">
        <v>0.26180555555555557</v>
      </c>
      <c r="J16" s="16">
        <v>0.81597222222222221</v>
      </c>
    </row>
    <row r="17" spans="1:10">
      <c r="A17">
        <v>21</v>
      </c>
      <c r="B17" s="10">
        <v>42527</v>
      </c>
      <c r="C17" s="12">
        <v>1</v>
      </c>
      <c r="D17" s="12">
        <v>30</v>
      </c>
      <c r="E17" s="12">
        <v>6.9</v>
      </c>
      <c r="F17">
        <f t="shared" si="1"/>
        <v>1</v>
      </c>
      <c r="G17" s="15">
        <v>42527</v>
      </c>
      <c r="H17" s="12">
        <v>24</v>
      </c>
      <c r="I17" s="16">
        <v>0.26111111111111113</v>
      </c>
      <c r="J17" s="16">
        <v>0.81805555555555554</v>
      </c>
    </row>
    <row r="18" spans="1:10">
      <c r="A18">
        <v>22</v>
      </c>
      <c r="C18" s="12">
        <v>0</v>
      </c>
      <c r="D18" s="12">
        <v>30</v>
      </c>
      <c r="E18" s="12">
        <v>1.4</v>
      </c>
      <c r="F18">
        <f t="shared" si="1"/>
        <v>1</v>
      </c>
      <c r="G18" s="15">
        <v>42533</v>
      </c>
      <c r="H18" s="12">
        <v>23</v>
      </c>
      <c r="I18" s="16">
        <v>0.26111111111111113</v>
      </c>
      <c r="J18" s="16">
        <v>0.81944444444444453</v>
      </c>
    </row>
    <row r="19" spans="1:10">
      <c r="A19">
        <v>23</v>
      </c>
      <c r="C19" s="12">
        <v>0</v>
      </c>
      <c r="D19" s="12">
        <v>29</v>
      </c>
      <c r="E19" s="12">
        <v>7.5</v>
      </c>
      <c r="F19">
        <f t="shared" si="1"/>
        <v>1</v>
      </c>
      <c r="G19" s="15">
        <v>42540</v>
      </c>
      <c r="H19" s="12">
        <v>24</v>
      </c>
      <c r="I19" s="16">
        <v>0.26180555555555557</v>
      </c>
      <c r="J19" s="16">
        <v>0.8208333333333333</v>
      </c>
    </row>
    <row r="20" spans="1:10">
      <c r="A20">
        <v>24</v>
      </c>
      <c r="C20" s="12">
        <v>0</v>
      </c>
      <c r="D20" s="12">
        <v>30</v>
      </c>
      <c r="E20" s="12">
        <v>0.7</v>
      </c>
      <c r="F20">
        <f t="shared" si="1"/>
        <v>1</v>
      </c>
      <c r="G20" s="15">
        <v>42547</v>
      </c>
      <c r="H20" s="12">
        <v>24</v>
      </c>
      <c r="I20" s="16">
        <v>0.26319444444444445</v>
      </c>
      <c r="J20" s="16">
        <v>0.82152777777777775</v>
      </c>
    </row>
    <row r="21" spans="1:10">
      <c r="A21">
        <v>25</v>
      </c>
      <c r="C21" s="12">
        <v>0</v>
      </c>
      <c r="D21" s="12">
        <v>30</v>
      </c>
      <c r="E21" s="12">
        <v>1.7</v>
      </c>
      <c r="F21">
        <f t="shared" si="1"/>
        <v>1</v>
      </c>
      <c r="G21" s="15">
        <v>42554</v>
      </c>
      <c r="H21" s="12">
        <v>24</v>
      </c>
      <c r="I21" s="16">
        <v>0.26458333333333334</v>
      </c>
      <c r="J21" s="16">
        <v>0.8222222222222223</v>
      </c>
    </row>
    <row r="22" spans="1:10">
      <c r="A22">
        <v>26</v>
      </c>
      <c r="C22" s="12">
        <v>0</v>
      </c>
      <c r="D22" s="12">
        <v>31</v>
      </c>
      <c r="E22" s="12">
        <v>0</v>
      </c>
      <c r="F22">
        <f t="shared" si="1"/>
        <v>1</v>
      </c>
      <c r="G22" s="15">
        <v>42561</v>
      </c>
      <c r="H22" s="12">
        <v>24</v>
      </c>
      <c r="I22" s="16">
        <v>0.26666666666666666</v>
      </c>
      <c r="J22" s="16">
        <v>0.82152777777777775</v>
      </c>
    </row>
    <row r="23" spans="1:10">
      <c r="A23">
        <v>27</v>
      </c>
      <c r="C23" s="12">
        <v>1</v>
      </c>
      <c r="D23" s="12">
        <v>30</v>
      </c>
      <c r="E23" s="12">
        <v>1.7</v>
      </c>
      <c r="F23">
        <f t="shared" si="1"/>
        <v>2</v>
      </c>
      <c r="G23" s="15">
        <f>G22+7</f>
        <v>42568</v>
      </c>
      <c r="H23" s="12">
        <v>24</v>
      </c>
      <c r="I23" s="16">
        <v>0.26874999999999999</v>
      </c>
      <c r="J23" s="16">
        <v>0.8208333333333333</v>
      </c>
    </row>
    <row r="24" spans="1:10">
      <c r="A24">
        <v>28</v>
      </c>
      <c r="C24" s="12">
        <v>1</v>
      </c>
      <c r="D24" s="12">
        <v>30</v>
      </c>
      <c r="E24" s="12">
        <v>2.6</v>
      </c>
      <c r="F24">
        <f t="shared" si="1"/>
        <v>3</v>
      </c>
      <c r="G24" s="15">
        <f t="shared" ref="G24:G40" si="2">G23+7</f>
        <v>42575</v>
      </c>
      <c r="H24" s="12">
        <v>24</v>
      </c>
      <c r="I24" s="16">
        <v>0.27013888888888887</v>
      </c>
      <c r="J24" s="16">
        <v>0.81944444444444453</v>
      </c>
    </row>
    <row r="25" spans="1:10">
      <c r="A25">
        <v>29</v>
      </c>
      <c r="C25" s="12">
        <v>3</v>
      </c>
      <c r="D25" s="12">
        <v>29</v>
      </c>
      <c r="E25" s="12">
        <v>7.6</v>
      </c>
      <c r="F25">
        <f t="shared" si="1"/>
        <v>6</v>
      </c>
      <c r="G25" s="15">
        <f t="shared" si="2"/>
        <v>42582</v>
      </c>
      <c r="H25" s="12">
        <v>24</v>
      </c>
      <c r="I25" s="16">
        <v>0.2722222222222222</v>
      </c>
      <c r="J25" s="16">
        <v>0.81736111111111109</v>
      </c>
    </row>
    <row r="26" spans="1:10">
      <c r="A26">
        <v>30</v>
      </c>
      <c r="C26" s="12">
        <v>3</v>
      </c>
      <c r="D26" s="12">
        <v>30</v>
      </c>
      <c r="E26" s="12">
        <v>0.6</v>
      </c>
      <c r="F26">
        <f t="shared" si="1"/>
        <v>9</v>
      </c>
      <c r="G26" s="15">
        <f t="shared" si="2"/>
        <v>42589</v>
      </c>
      <c r="H26" s="12">
        <v>25</v>
      </c>
      <c r="I26" s="16">
        <v>0.27430555555555552</v>
      </c>
      <c r="J26" s="16">
        <v>0.81458333333333333</v>
      </c>
    </row>
    <row r="27" spans="1:10">
      <c r="A27">
        <v>31</v>
      </c>
      <c r="C27" s="12">
        <v>3</v>
      </c>
      <c r="D27" s="12">
        <v>30</v>
      </c>
      <c r="E27" s="12">
        <v>1</v>
      </c>
      <c r="F27">
        <f t="shared" si="1"/>
        <v>12</v>
      </c>
      <c r="G27" s="15">
        <f t="shared" si="2"/>
        <v>42596</v>
      </c>
      <c r="H27" s="12">
        <v>24</v>
      </c>
      <c r="I27" s="16">
        <v>0.27569444444444446</v>
      </c>
      <c r="J27" s="16">
        <v>0.81111111111111101</v>
      </c>
    </row>
    <row r="28" spans="1:10">
      <c r="A28">
        <v>32</v>
      </c>
      <c r="C28" s="12">
        <v>4</v>
      </c>
      <c r="D28" s="12">
        <v>31</v>
      </c>
      <c r="E28" s="12">
        <v>0.9</v>
      </c>
      <c r="F28">
        <f t="shared" si="1"/>
        <v>16</v>
      </c>
      <c r="G28" s="15">
        <f t="shared" si="2"/>
        <v>42603</v>
      </c>
      <c r="H28" s="17">
        <v>25</v>
      </c>
      <c r="I28" s="16">
        <v>0.27708333333333335</v>
      </c>
      <c r="J28" s="16">
        <v>0.80763888888888891</v>
      </c>
    </row>
    <row r="29" spans="1:10">
      <c r="A29">
        <v>33</v>
      </c>
      <c r="C29" s="12">
        <v>3</v>
      </c>
      <c r="D29" s="12">
        <v>29</v>
      </c>
      <c r="E29" s="12">
        <v>3.5</v>
      </c>
      <c r="F29">
        <f t="shared" si="1"/>
        <v>19</v>
      </c>
      <c r="G29" s="15">
        <f t="shared" si="2"/>
        <v>42610</v>
      </c>
      <c r="H29" s="12">
        <v>25</v>
      </c>
      <c r="I29" s="16">
        <v>0.27847222222222223</v>
      </c>
      <c r="J29" s="16">
        <v>0.80347222222222225</v>
      </c>
    </row>
    <row r="30" spans="1:10">
      <c r="A30">
        <v>34</v>
      </c>
      <c r="C30" s="12">
        <v>3</v>
      </c>
      <c r="D30" s="12">
        <v>29</v>
      </c>
      <c r="E30" s="12">
        <v>4.9000000000000004</v>
      </c>
      <c r="F30">
        <f t="shared" si="1"/>
        <v>22</v>
      </c>
      <c r="G30" s="15">
        <f>G29+7</f>
        <v>42617</v>
      </c>
      <c r="H30" s="12">
        <v>24</v>
      </c>
      <c r="I30" s="16">
        <v>0.27986111111111112</v>
      </c>
      <c r="J30" s="16">
        <v>0.7993055555555556</v>
      </c>
    </row>
    <row r="31" spans="1:10">
      <c r="A31">
        <v>35</v>
      </c>
      <c r="C31" s="12">
        <v>9</v>
      </c>
      <c r="D31" s="12">
        <v>29</v>
      </c>
      <c r="E31" s="12">
        <v>5</v>
      </c>
      <c r="F31">
        <f t="shared" si="1"/>
        <v>31</v>
      </c>
      <c r="G31" s="15">
        <f t="shared" si="2"/>
        <v>42624</v>
      </c>
      <c r="H31" s="12">
        <v>24</v>
      </c>
      <c r="I31" s="16">
        <v>0.28055555555555556</v>
      </c>
      <c r="J31" s="16">
        <v>0.7944444444444444</v>
      </c>
    </row>
    <row r="32" spans="1:10">
      <c r="A32">
        <v>36</v>
      </c>
      <c r="C32" s="12">
        <v>3</v>
      </c>
      <c r="D32" s="12">
        <v>28</v>
      </c>
      <c r="E32" s="12">
        <v>4.5999999999999996</v>
      </c>
      <c r="F32">
        <f t="shared" si="1"/>
        <v>34</v>
      </c>
      <c r="G32" s="15">
        <f t="shared" si="2"/>
        <v>42631</v>
      </c>
      <c r="H32" s="12">
        <v>24</v>
      </c>
      <c r="I32" s="16">
        <v>0.28194444444444444</v>
      </c>
      <c r="J32" s="16">
        <v>0.79027777777777775</v>
      </c>
    </row>
    <row r="33" spans="1:10">
      <c r="A33">
        <v>37</v>
      </c>
      <c r="C33" s="12">
        <v>1</v>
      </c>
      <c r="D33" s="12">
        <v>28</v>
      </c>
      <c r="E33" s="12">
        <v>1</v>
      </c>
      <c r="F33">
        <f t="shared" si="1"/>
        <v>35</v>
      </c>
      <c r="G33" s="15">
        <f t="shared" si="2"/>
        <v>42638</v>
      </c>
      <c r="H33" s="12">
        <v>23</v>
      </c>
      <c r="I33" s="16">
        <v>0.28333333333333333</v>
      </c>
      <c r="J33" s="16">
        <v>0.78541666666666676</v>
      </c>
    </row>
    <row r="34" spans="1:10">
      <c r="A34">
        <v>38</v>
      </c>
      <c r="C34" s="12">
        <v>49</v>
      </c>
      <c r="D34" s="12">
        <v>28</v>
      </c>
      <c r="E34" s="12">
        <v>2.9</v>
      </c>
      <c r="F34">
        <f t="shared" si="1"/>
        <v>84</v>
      </c>
      <c r="G34" s="15">
        <f t="shared" si="2"/>
        <v>42645</v>
      </c>
      <c r="H34" s="12">
        <v>24</v>
      </c>
      <c r="I34" s="16">
        <v>0.28472222222222221</v>
      </c>
      <c r="J34" s="16">
        <v>0.78125</v>
      </c>
    </row>
    <row r="35" spans="1:10">
      <c r="A35">
        <v>39</v>
      </c>
      <c r="C35" s="12">
        <v>36</v>
      </c>
      <c r="D35" s="12">
        <v>28</v>
      </c>
      <c r="E35" s="12">
        <v>5</v>
      </c>
      <c r="F35">
        <f t="shared" si="1"/>
        <v>120</v>
      </c>
      <c r="G35" s="15">
        <f t="shared" si="2"/>
        <v>42652</v>
      </c>
      <c r="H35" s="12">
        <v>23</v>
      </c>
      <c r="I35" s="16">
        <v>0.28611111111111115</v>
      </c>
      <c r="J35" s="16">
        <v>0.77638888888888891</v>
      </c>
    </row>
    <row r="36" spans="1:10">
      <c r="A36">
        <v>40</v>
      </c>
      <c r="C36" s="12">
        <v>31</v>
      </c>
      <c r="D36" s="12">
        <v>28</v>
      </c>
      <c r="E36" s="12">
        <v>1.1000000000000001</v>
      </c>
      <c r="F36">
        <f t="shared" si="1"/>
        <v>151</v>
      </c>
      <c r="G36" s="15">
        <f t="shared" si="2"/>
        <v>42659</v>
      </c>
      <c r="H36" s="12">
        <v>23</v>
      </c>
      <c r="I36" s="16">
        <v>6.54</v>
      </c>
      <c r="J36" s="16">
        <v>0.7729166666666667</v>
      </c>
    </row>
    <row r="37" spans="1:10">
      <c r="A37">
        <v>41</v>
      </c>
      <c r="C37" s="12">
        <v>0</v>
      </c>
      <c r="D37" s="12">
        <v>26</v>
      </c>
      <c r="E37" s="12">
        <v>5.7</v>
      </c>
      <c r="F37">
        <f t="shared" si="1"/>
        <v>151</v>
      </c>
      <c r="G37" s="15">
        <f t="shared" si="2"/>
        <v>42666</v>
      </c>
      <c r="H37" s="12">
        <v>21</v>
      </c>
      <c r="I37" s="16">
        <v>0.28958333333333336</v>
      </c>
      <c r="J37" s="16">
        <v>0.76944444444444438</v>
      </c>
    </row>
    <row r="38" spans="1:10">
      <c r="A38">
        <v>42</v>
      </c>
      <c r="C38" s="12">
        <v>88</v>
      </c>
      <c r="D38" s="12">
        <v>28</v>
      </c>
      <c r="E38" s="12">
        <v>0.1</v>
      </c>
      <c r="F38">
        <f t="shared" si="1"/>
        <v>239</v>
      </c>
      <c r="G38" s="15">
        <f t="shared" si="2"/>
        <v>42673</v>
      </c>
      <c r="H38" s="12">
        <v>22</v>
      </c>
      <c r="I38" s="16">
        <v>0.29166666666666669</v>
      </c>
      <c r="J38" s="16">
        <v>0.76597222222222217</v>
      </c>
    </row>
    <row r="39" spans="1:10">
      <c r="A39">
        <v>43</v>
      </c>
      <c r="C39" s="12">
        <v>7</v>
      </c>
      <c r="D39" s="12">
        <v>27</v>
      </c>
      <c r="E39" s="12">
        <v>0</v>
      </c>
      <c r="F39">
        <f t="shared" si="1"/>
        <v>246</v>
      </c>
      <c r="G39" s="15">
        <f t="shared" si="2"/>
        <v>42680</v>
      </c>
      <c r="H39" s="12">
        <v>22</v>
      </c>
      <c r="I39" s="16">
        <v>0.29444444444444445</v>
      </c>
      <c r="J39" s="16">
        <v>0.76388888888888884</v>
      </c>
    </row>
    <row r="40" spans="1:10">
      <c r="A40">
        <v>44</v>
      </c>
      <c r="C40" s="12">
        <v>25</v>
      </c>
      <c r="D40" s="12">
        <v>26</v>
      </c>
      <c r="E40" s="12">
        <v>1.1000000000000001</v>
      </c>
      <c r="F40">
        <f t="shared" si="1"/>
        <v>271</v>
      </c>
      <c r="G40" s="15">
        <f t="shared" si="2"/>
        <v>42687</v>
      </c>
      <c r="H40" s="12">
        <v>19</v>
      </c>
      <c r="I40" s="16">
        <v>0.29652777777777778</v>
      </c>
      <c r="J40" s="16">
        <v>0.76180555555555562</v>
      </c>
    </row>
    <row r="41" spans="1:10">
      <c r="A41" t="s">
        <v>9</v>
      </c>
      <c r="C41">
        <f>SUM(C6:C40)</f>
        <v>271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48" sqref="D48"/>
    </sheetView>
  </sheetViews>
  <sheetFormatPr baseColWidth="10" defaultColWidth="8.83203125" defaultRowHeight="14" x14ac:dyDescent="0"/>
  <cols>
    <col min="1" max="1" width="16.5" customWidth="1"/>
    <col min="2" max="2" width="12.6640625" customWidth="1"/>
    <col min="6" max="6" width="13.33203125" customWidth="1"/>
    <col min="9" max="9" width="17" customWidth="1"/>
    <col min="10" max="10" width="15.5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23</v>
      </c>
      <c r="B2" s="2" t="s">
        <v>22</v>
      </c>
      <c r="C2" s="2"/>
      <c r="D2" s="2"/>
      <c r="E2" s="2"/>
      <c r="F2" s="2"/>
      <c r="G2" s="2"/>
      <c r="H2" s="2"/>
      <c r="I2" s="3">
        <v>490</v>
      </c>
      <c r="J2" s="4">
        <v>-100.32456999999999</v>
      </c>
      <c r="K2" s="4">
        <v>25.62482</v>
      </c>
    </row>
    <row r="3" spans="1:11">
      <c r="I3" t="s">
        <v>31</v>
      </c>
      <c r="J3">
        <v>-100.24133999999999</v>
      </c>
      <c r="K3">
        <v>25.858640000000001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1</v>
      </c>
      <c r="D6" s="12">
        <v>18</v>
      </c>
      <c r="E6" s="12">
        <v>0</v>
      </c>
      <c r="F6">
        <f>C6</f>
        <v>1</v>
      </c>
      <c r="G6" s="15">
        <f t="shared" ref="G6:G14" si="0">G7-7</f>
        <v>42449</v>
      </c>
      <c r="H6" s="12">
        <v>3</v>
      </c>
      <c r="I6" s="16">
        <v>0.32083333333333336</v>
      </c>
      <c r="J6" s="16">
        <v>0.82847222222222217</v>
      </c>
    </row>
    <row r="7" spans="1:11">
      <c r="A7">
        <v>11</v>
      </c>
      <c r="B7" s="10">
        <v>42457</v>
      </c>
      <c r="C7" s="12">
        <v>0</v>
      </c>
      <c r="D7" s="12">
        <v>23</v>
      </c>
      <c r="E7" s="12">
        <v>0.5</v>
      </c>
      <c r="F7">
        <f>F6+C7</f>
        <v>1</v>
      </c>
      <c r="G7" s="15">
        <f t="shared" si="0"/>
        <v>42456</v>
      </c>
      <c r="H7" s="12">
        <v>10</v>
      </c>
      <c r="I7" s="16">
        <v>0.31597222222222221</v>
      </c>
      <c r="J7" s="16">
        <v>0.8305555555555556</v>
      </c>
    </row>
    <row r="8" spans="1:11">
      <c r="A8">
        <v>12</v>
      </c>
      <c r="B8" s="10">
        <v>42464</v>
      </c>
      <c r="C8" s="12">
        <v>0</v>
      </c>
      <c r="D8" s="12">
        <v>21</v>
      </c>
      <c r="E8" s="12">
        <v>0</v>
      </c>
      <c r="F8">
        <f t="shared" ref="F8:F40" si="1">F7+C8</f>
        <v>1</v>
      </c>
      <c r="G8" s="15">
        <f t="shared" si="0"/>
        <v>42463</v>
      </c>
      <c r="H8" s="12">
        <v>11</v>
      </c>
      <c r="I8" s="16">
        <v>0.31111111111111112</v>
      </c>
      <c r="J8" s="16">
        <v>0.83263888888888893</v>
      </c>
    </row>
    <row r="9" spans="1:11">
      <c r="A9">
        <v>13</v>
      </c>
      <c r="B9" s="10">
        <v>42472</v>
      </c>
      <c r="C9" s="12">
        <v>0</v>
      </c>
      <c r="D9" s="12">
        <v>24</v>
      </c>
      <c r="E9" s="12">
        <v>1.8</v>
      </c>
      <c r="F9">
        <f t="shared" si="1"/>
        <v>1</v>
      </c>
      <c r="G9" s="15">
        <f>G10-7</f>
        <v>42470</v>
      </c>
      <c r="H9" s="12">
        <v>16</v>
      </c>
      <c r="I9" s="16">
        <v>0.30555555555555552</v>
      </c>
      <c r="J9" s="16">
        <v>0.8354166666666667</v>
      </c>
    </row>
    <row r="10" spans="1:11">
      <c r="A10">
        <v>14</v>
      </c>
      <c r="B10" s="10">
        <v>42478</v>
      </c>
      <c r="C10" s="12">
        <v>0</v>
      </c>
      <c r="D10" s="12">
        <v>25</v>
      </c>
      <c r="E10" s="12">
        <v>27.6</v>
      </c>
      <c r="F10">
        <f t="shared" si="1"/>
        <v>1</v>
      </c>
      <c r="G10" s="15">
        <f t="shared" si="0"/>
        <v>42477</v>
      </c>
      <c r="H10" s="12">
        <v>16</v>
      </c>
      <c r="I10" s="16">
        <v>0.30138888888888887</v>
      </c>
      <c r="J10" s="16">
        <v>0.83750000000000002</v>
      </c>
    </row>
    <row r="11" spans="1:11">
      <c r="A11">
        <v>15</v>
      </c>
      <c r="B11" s="10">
        <v>42486</v>
      </c>
      <c r="C11" s="12">
        <v>0</v>
      </c>
      <c r="D11" s="12">
        <v>27</v>
      </c>
      <c r="E11" s="12">
        <v>0</v>
      </c>
      <c r="F11">
        <f t="shared" si="1"/>
        <v>1</v>
      </c>
      <c r="G11" s="15">
        <f t="shared" si="0"/>
        <v>42484</v>
      </c>
      <c r="H11" s="12">
        <v>12</v>
      </c>
      <c r="I11" s="16">
        <v>0.29652777777777778</v>
      </c>
      <c r="J11" s="16">
        <v>0.84027777777777779</v>
      </c>
    </row>
    <row r="12" spans="1:11">
      <c r="A12">
        <v>16</v>
      </c>
      <c r="B12" s="10">
        <v>42493</v>
      </c>
      <c r="C12" s="12">
        <v>0</v>
      </c>
      <c r="D12" s="12">
        <v>23</v>
      </c>
      <c r="E12" s="12">
        <v>0</v>
      </c>
      <c r="F12">
        <f t="shared" si="1"/>
        <v>1</v>
      </c>
      <c r="G12" s="15">
        <f t="shared" si="0"/>
        <v>42491</v>
      </c>
      <c r="H12" s="12">
        <v>11</v>
      </c>
      <c r="I12" s="16">
        <v>0.29305555555555557</v>
      </c>
      <c r="J12" s="16">
        <v>0.84236111111111101</v>
      </c>
    </row>
    <row r="13" spans="1:11">
      <c r="A13">
        <v>17</v>
      </c>
      <c r="B13" s="10">
        <v>42500</v>
      </c>
      <c r="C13" s="12">
        <v>0</v>
      </c>
      <c r="D13" s="12">
        <v>26</v>
      </c>
      <c r="E13" s="12">
        <v>8.1999999999999993</v>
      </c>
      <c r="F13">
        <f t="shared" si="1"/>
        <v>1</v>
      </c>
      <c r="G13" s="15">
        <f t="shared" si="0"/>
        <v>42498</v>
      </c>
      <c r="H13" s="12">
        <v>17</v>
      </c>
      <c r="I13" s="16">
        <v>0.28958333333333336</v>
      </c>
      <c r="J13" s="16">
        <v>0.84513888888888899</v>
      </c>
    </row>
    <row r="14" spans="1:11">
      <c r="A14">
        <v>18</v>
      </c>
      <c r="B14" s="10">
        <v>42507</v>
      </c>
      <c r="C14" s="12">
        <v>1</v>
      </c>
      <c r="D14" s="12">
        <v>25</v>
      </c>
      <c r="E14" s="12">
        <v>0.5</v>
      </c>
      <c r="F14">
        <f t="shared" si="1"/>
        <v>2</v>
      </c>
      <c r="G14" s="15">
        <f t="shared" si="0"/>
        <v>42505</v>
      </c>
      <c r="H14" s="12">
        <v>18</v>
      </c>
      <c r="I14" s="16">
        <v>0.28680555555555554</v>
      </c>
      <c r="J14" s="16">
        <v>0.84791666666666676</v>
      </c>
    </row>
    <row r="15" spans="1:11">
      <c r="A15">
        <v>19</v>
      </c>
      <c r="B15" s="10">
        <v>42514</v>
      </c>
      <c r="C15" s="12">
        <v>0</v>
      </c>
      <c r="D15" s="12">
        <v>28</v>
      </c>
      <c r="E15" s="12">
        <v>9.1999999999999993</v>
      </c>
      <c r="F15">
        <f t="shared" si="1"/>
        <v>2</v>
      </c>
      <c r="G15" s="15">
        <f>G16-7</f>
        <v>42512</v>
      </c>
      <c r="H15" s="12">
        <v>19</v>
      </c>
      <c r="I15" s="16">
        <v>0.28541666666666665</v>
      </c>
      <c r="J15" s="16">
        <v>0.85</v>
      </c>
    </row>
    <row r="16" spans="1:11">
      <c r="A16">
        <v>20</v>
      </c>
      <c r="B16" s="10">
        <v>42517</v>
      </c>
      <c r="C16" s="12">
        <v>0</v>
      </c>
      <c r="D16" s="12">
        <v>26</v>
      </c>
      <c r="E16" s="12">
        <v>7.4</v>
      </c>
      <c r="F16">
        <f t="shared" si="1"/>
        <v>2</v>
      </c>
      <c r="G16" s="15">
        <v>42519</v>
      </c>
      <c r="H16" s="12">
        <v>19</v>
      </c>
      <c r="I16" s="16">
        <v>0.28472222222222221</v>
      </c>
      <c r="J16" s="16">
        <v>0.85138888888888886</v>
      </c>
    </row>
    <row r="17" spans="1:10">
      <c r="A17">
        <v>21</v>
      </c>
      <c r="B17" s="10">
        <v>42527</v>
      </c>
      <c r="C17" s="12">
        <v>0</v>
      </c>
      <c r="D17" s="12">
        <v>26</v>
      </c>
      <c r="E17" s="12">
        <v>0</v>
      </c>
      <c r="F17">
        <f t="shared" si="1"/>
        <v>2</v>
      </c>
      <c r="G17" s="15">
        <v>42527</v>
      </c>
      <c r="H17" s="12">
        <v>16</v>
      </c>
      <c r="I17" s="16">
        <v>0.28333333333333333</v>
      </c>
      <c r="J17" s="16">
        <v>0.85416666666666663</v>
      </c>
    </row>
    <row r="18" spans="1:10">
      <c r="A18">
        <v>22</v>
      </c>
      <c r="C18" s="12">
        <v>0</v>
      </c>
      <c r="D18" s="12">
        <v>29</v>
      </c>
      <c r="E18" s="12">
        <v>0</v>
      </c>
      <c r="F18">
        <f t="shared" si="1"/>
        <v>2</v>
      </c>
      <c r="G18" s="15">
        <v>42533</v>
      </c>
      <c r="H18" s="12">
        <v>19</v>
      </c>
      <c r="I18" s="16">
        <v>0.28333333333333333</v>
      </c>
      <c r="J18" s="16">
        <v>0.85625000000000007</v>
      </c>
    </row>
    <row r="19" spans="1:10">
      <c r="A19">
        <v>23</v>
      </c>
      <c r="C19" s="12">
        <v>0</v>
      </c>
      <c r="D19" s="12">
        <v>27</v>
      </c>
      <c r="E19" s="12">
        <v>10.7</v>
      </c>
      <c r="F19">
        <f t="shared" si="1"/>
        <v>2</v>
      </c>
      <c r="G19" s="15">
        <v>42540</v>
      </c>
      <c r="H19" s="12">
        <v>17</v>
      </c>
      <c r="I19" s="16">
        <v>0.28402777777777777</v>
      </c>
      <c r="J19" s="16">
        <v>0.85763888888888884</v>
      </c>
    </row>
    <row r="20" spans="1:10">
      <c r="A20">
        <v>24</v>
      </c>
      <c r="C20" s="12">
        <v>0</v>
      </c>
      <c r="D20" s="12">
        <v>28</v>
      </c>
      <c r="E20" s="12">
        <v>0</v>
      </c>
      <c r="F20">
        <f t="shared" si="1"/>
        <v>2</v>
      </c>
      <c r="G20" s="15">
        <v>42547</v>
      </c>
      <c r="H20" s="12">
        <v>16</v>
      </c>
      <c r="I20" s="16">
        <v>0.28541666666666665</v>
      </c>
      <c r="J20" s="16">
        <v>0.85833333333333339</v>
      </c>
    </row>
    <row r="21" spans="1:10">
      <c r="A21">
        <v>25</v>
      </c>
      <c r="C21" s="12">
        <v>0</v>
      </c>
      <c r="D21" s="12">
        <v>30</v>
      </c>
      <c r="E21" s="12">
        <v>0</v>
      </c>
      <c r="F21">
        <f t="shared" si="1"/>
        <v>2</v>
      </c>
      <c r="G21" s="15">
        <v>42554</v>
      </c>
      <c r="H21" s="12">
        <v>17</v>
      </c>
      <c r="I21" s="16">
        <v>0.28680555555555554</v>
      </c>
      <c r="J21" s="16">
        <v>0.85833333333333339</v>
      </c>
    </row>
    <row r="22" spans="1:10">
      <c r="A22">
        <v>26</v>
      </c>
      <c r="C22" s="12">
        <v>0</v>
      </c>
      <c r="D22" s="12">
        <v>30</v>
      </c>
      <c r="E22" s="12">
        <v>0</v>
      </c>
      <c r="F22">
        <f t="shared" si="1"/>
        <v>2</v>
      </c>
      <c r="G22" s="15">
        <v>42561</v>
      </c>
      <c r="H22" s="12">
        <v>15</v>
      </c>
      <c r="I22" s="16">
        <v>0.28888888888888892</v>
      </c>
      <c r="J22" s="16">
        <v>0.85763888888888884</v>
      </c>
    </row>
    <row r="23" spans="1:10">
      <c r="A23">
        <v>27</v>
      </c>
      <c r="C23" s="12">
        <v>0</v>
      </c>
      <c r="D23" s="12">
        <v>28</v>
      </c>
      <c r="E23" s="12">
        <v>34.6</v>
      </c>
      <c r="F23">
        <f t="shared" si="1"/>
        <v>2</v>
      </c>
      <c r="G23" s="15">
        <f>G22+7</f>
        <v>42568</v>
      </c>
      <c r="H23" s="12">
        <v>16</v>
      </c>
      <c r="I23" s="16">
        <v>0.29166666666666669</v>
      </c>
      <c r="J23" s="16">
        <v>0.8569444444444444</v>
      </c>
    </row>
    <row r="24" spans="1:10">
      <c r="A24">
        <v>28</v>
      </c>
      <c r="C24" s="12">
        <v>0</v>
      </c>
      <c r="D24" s="12">
        <v>28</v>
      </c>
      <c r="E24" s="12">
        <v>20</v>
      </c>
      <c r="F24">
        <f t="shared" si="1"/>
        <v>2</v>
      </c>
      <c r="G24" s="15">
        <f t="shared" ref="G24:G40" si="2">G23+7</f>
        <v>42575</v>
      </c>
      <c r="H24" s="12">
        <v>18</v>
      </c>
      <c r="I24" s="16">
        <v>0.29375000000000001</v>
      </c>
      <c r="J24" s="16">
        <v>0.85486111111111107</v>
      </c>
    </row>
    <row r="25" spans="1:10">
      <c r="A25">
        <v>29</v>
      </c>
      <c r="C25" s="12">
        <v>0</v>
      </c>
      <c r="D25" s="12">
        <v>29</v>
      </c>
      <c r="E25" s="12">
        <v>0</v>
      </c>
      <c r="F25">
        <f t="shared" si="1"/>
        <v>2</v>
      </c>
      <c r="G25" s="15">
        <f t="shared" si="2"/>
        <v>42582</v>
      </c>
      <c r="H25" s="12">
        <v>15</v>
      </c>
      <c r="I25" s="16">
        <v>0.29583333333333334</v>
      </c>
      <c r="J25" s="16">
        <v>0.8520833333333333</v>
      </c>
    </row>
    <row r="26" spans="1:10">
      <c r="A26">
        <v>30</v>
      </c>
      <c r="C26" s="12">
        <v>0</v>
      </c>
      <c r="D26" s="12">
        <v>29</v>
      </c>
      <c r="E26" s="12">
        <v>0</v>
      </c>
      <c r="F26">
        <f t="shared" si="1"/>
        <v>2</v>
      </c>
      <c r="G26" s="15">
        <f t="shared" si="2"/>
        <v>42589</v>
      </c>
      <c r="H26" s="12">
        <v>17</v>
      </c>
      <c r="I26" s="16">
        <v>0.2986111111111111</v>
      </c>
      <c r="J26" s="16">
        <v>0.84861111111111109</v>
      </c>
    </row>
    <row r="27" spans="1:10">
      <c r="A27">
        <v>31</v>
      </c>
      <c r="C27" s="12">
        <v>0</v>
      </c>
      <c r="D27" s="12">
        <v>25</v>
      </c>
      <c r="E27" s="12">
        <v>1.3</v>
      </c>
      <c r="F27">
        <f t="shared" si="1"/>
        <v>2</v>
      </c>
      <c r="G27" s="15">
        <f t="shared" si="2"/>
        <v>42596</v>
      </c>
      <c r="H27" s="12">
        <v>18</v>
      </c>
      <c r="I27" s="16">
        <v>0.30069444444444443</v>
      </c>
      <c r="J27" s="16">
        <v>0.84444444444444444</v>
      </c>
    </row>
    <row r="28" spans="1:10">
      <c r="A28">
        <v>32</v>
      </c>
      <c r="C28" s="12">
        <v>0</v>
      </c>
      <c r="D28" s="12">
        <v>27</v>
      </c>
      <c r="E28" s="12">
        <v>0.9</v>
      </c>
      <c r="F28">
        <f t="shared" si="1"/>
        <v>2</v>
      </c>
      <c r="G28" s="15">
        <f t="shared" si="2"/>
        <v>42603</v>
      </c>
      <c r="H28" s="12">
        <v>17</v>
      </c>
      <c r="I28" s="16">
        <v>0.30277777777777776</v>
      </c>
      <c r="J28" s="16">
        <v>0.84027777777777779</v>
      </c>
    </row>
    <row r="29" spans="1:10">
      <c r="A29">
        <v>33</v>
      </c>
      <c r="C29" s="12">
        <v>0</v>
      </c>
      <c r="D29" s="12">
        <v>27</v>
      </c>
      <c r="E29" s="12">
        <v>0</v>
      </c>
      <c r="F29">
        <f t="shared" si="1"/>
        <v>2</v>
      </c>
      <c r="G29" s="15">
        <f t="shared" si="2"/>
        <v>42610</v>
      </c>
      <c r="H29" s="12">
        <v>20</v>
      </c>
      <c r="I29" s="16">
        <v>0.30486111111111108</v>
      </c>
      <c r="J29" s="16">
        <v>0.8354166666666667</v>
      </c>
    </row>
    <row r="30" spans="1:10">
      <c r="A30">
        <v>34</v>
      </c>
      <c r="C30" s="12">
        <v>0</v>
      </c>
      <c r="D30" s="12">
        <v>27</v>
      </c>
      <c r="E30" s="12">
        <v>0</v>
      </c>
      <c r="F30">
        <f t="shared" si="1"/>
        <v>2</v>
      </c>
      <c r="G30" s="15">
        <f>G29+7</f>
        <v>42617</v>
      </c>
      <c r="H30" s="12">
        <v>19</v>
      </c>
      <c r="I30" s="16">
        <v>0.30694444444444441</v>
      </c>
      <c r="J30" s="16">
        <v>0.8305555555555556</v>
      </c>
    </row>
    <row r="31" spans="1:10">
      <c r="A31">
        <v>35</v>
      </c>
      <c r="C31" s="12">
        <v>0</v>
      </c>
      <c r="D31" s="12">
        <v>27</v>
      </c>
      <c r="E31" s="12">
        <v>0</v>
      </c>
      <c r="F31">
        <f t="shared" si="1"/>
        <v>2</v>
      </c>
      <c r="G31" s="15">
        <f t="shared" si="2"/>
        <v>42624</v>
      </c>
      <c r="H31" s="12">
        <v>19</v>
      </c>
      <c r="I31" s="16">
        <v>0.30902777777777779</v>
      </c>
      <c r="J31" s="16">
        <v>0.82500000000000007</v>
      </c>
    </row>
    <row r="32" spans="1:10">
      <c r="A32">
        <v>36</v>
      </c>
      <c r="C32" s="12">
        <v>1</v>
      </c>
      <c r="D32" s="12">
        <v>28</v>
      </c>
      <c r="E32" s="12">
        <v>0</v>
      </c>
      <c r="F32">
        <f t="shared" si="1"/>
        <v>3</v>
      </c>
      <c r="G32" s="15">
        <f t="shared" si="2"/>
        <v>42631</v>
      </c>
      <c r="H32" s="12">
        <v>17</v>
      </c>
      <c r="I32" s="16">
        <v>0.31111111111111112</v>
      </c>
      <c r="J32" s="16">
        <v>0.82013888888888886</v>
      </c>
    </row>
    <row r="33" spans="1:10">
      <c r="A33">
        <v>37</v>
      </c>
      <c r="C33" s="12">
        <v>4</v>
      </c>
      <c r="D33" s="12">
        <v>23</v>
      </c>
      <c r="E33" s="12">
        <v>16.5</v>
      </c>
      <c r="F33">
        <f t="shared" si="1"/>
        <v>7</v>
      </c>
      <c r="G33" s="15">
        <f t="shared" si="2"/>
        <v>42638</v>
      </c>
      <c r="H33" s="12">
        <v>18</v>
      </c>
      <c r="I33" s="16">
        <v>0.3125</v>
      </c>
      <c r="J33" s="16">
        <v>0.81458333333333333</v>
      </c>
    </row>
    <row r="34" spans="1:10">
      <c r="A34">
        <v>38</v>
      </c>
      <c r="C34" s="12">
        <v>8</v>
      </c>
      <c r="D34" s="12">
        <v>25</v>
      </c>
      <c r="E34" s="12">
        <v>0</v>
      </c>
      <c r="F34">
        <f t="shared" si="1"/>
        <v>15</v>
      </c>
      <c r="G34" s="15">
        <f t="shared" si="2"/>
        <v>42645</v>
      </c>
      <c r="H34" s="12">
        <v>18</v>
      </c>
      <c r="I34" s="16">
        <v>0.31458333333333333</v>
      </c>
      <c r="J34" s="16">
        <v>0.80902777777777779</v>
      </c>
    </row>
    <row r="35" spans="1:10">
      <c r="A35">
        <v>39</v>
      </c>
      <c r="C35" s="12">
        <v>31</v>
      </c>
      <c r="D35" s="12">
        <v>24</v>
      </c>
      <c r="E35" s="12">
        <v>0</v>
      </c>
      <c r="F35">
        <f t="shared" si="1"/>
        <v>46</v>
      </c>
      <c r="G35" s="15">
        <f t="shared" si="2"/>
        <v>42652</v>
      </c>
      <c r="H35" s="12">
        <v>17</v>
      </c>
      <c r="I35" s="16">
        <v>0.31736111111111115</v>
      </c>
      <c r="J35" s="16">
        <v>0.8041666666666667</v>
      </c>
    </row>
    <row r="36" spans="1:10">
      <c r="A36">
        <v>40</v>
      </c>
      <c r="C36" s="12">
        <v>22</v>
      </c>
      <c r="D36" s="12">
        <v>23</v>
      </c>
      <c r="E36" s="12">
        <v>0</v>
      </c>
      <c r="F36">
        <f t="shared" si="1"/>
        <v>68</v>
      </c>
      <c r="G36" s="15">
        <f t="shared" si="2"/>
        <v>42659</v>
      </c>
      <c r="H36" s="12">
        <v>15</v>
      </c>
      <c r="I36" s="19">
        <v>0.31944444444444448</v>
      </c>
      <c r="J36" s="19">
        <v>0.7993055555555556</v>
      </c>
    </row>
    <row r="37" spans="1:10">
      <c r="A37">
        <v>41</v>
      </c>
      <c r="C37" s="12">
        <v>24</v>
      </c>
      <c r="D37" s="12">
        <v>22</v>
      </c>
      <c r="E37" s="12">
        <v>0</v>
      </c>
      <c r="F37">
        <f t="shared" si="1"/>
        <v>92</v>
      </c>
      <c r="G37" s="15">
        <f t="shared" si="2"/>
        <v>42666</v>
      </c>
      <c r="H37" s="12">
        <v>15</v>
      </c>
      <c r="I37" s="19">
        <v>0.32222222222222224</v>
      </c>
      <c r="J37" s="19">
        <v>0.79513888888888884</v>
      </c>
    </row>
    <row r="38" spans="1:10">
      <c r="A38">
        <v>42</v>
      </c>
      <c r="C38" s="12">
        <v>80</v>
      </c>
      <c r="D38" s="12">
        <v>23</v>
      </c>
      <c r="E38" s="12">
        <v>0</v>
      </c>
      <c r="F38">
        <f t="shared" si="1"/>
        <v>172</v>
      </c>
      <c r="G38" s="15">
        <f t="shared" si="2"/>
        <v>42673</v>
      </c>
      <c r="H38" s="12">
        <v>17</v>
      </c>
      <c r="I38" s="19">
        <v>0.32500000000000001</v>
      </c>
      <c r="J38" s="19">
        <v>0.79166666666666663</v>
      </c>
    </row>
    <row r="39" spans="1:10">
      <c r="A39">
        <v>43</v>
      </c>
      <c r="C39" s="12">
        <v>19</v>
      </c>
      <c r="D39" s="12">
        <v>19</v>
      </c>
      <c r="E39" s="12">
        <v>18</v>
      </c>
      <c r="F39">
        <f t="shared" si="1"/>
        <v>191</v>
      </c>
      <c r="G39" s="15">
        <f t="shared" si="2"/>
        <v>42680</v>
      </c>
      <c r="H39" s="12">
        <v>15</v>
      </c>
      <c r="I39" s="19">
        <v>0.32847222222222222</v>
      </c>
      <c r="J39" s="19">
        <v>0.78819444444444453</v>
      </c>
    </row>
    <row r="40" spans="1:10">
      <c r="A40">
        <v>44</v>
      </c>
      <c r="C40" s="12">
        <v>18</v>
      </c>
      <c r="D40" s="12">
        <v>19</v>
      </c>
      <c r="E40" s="12">
        <v>0.2</v>
      </c>
      <c r="F40">
        <f t="shared" si="1"/>
        <v>209</v>
      </c>
      <c r="G40" s="15">
        <f t="shared" si="2"/>
        <v>42687</v>
      </c>
      <c r="H40" s="12">
        <v>13</v>
      </c>
      <c r="I40" s="19">
        <v>0.33124999999999999</v>
      </c>
      <c r="J40" s="19">
        <v>0.78611111111111109</v>
      </c>
    </row>
    <row r="41" spans="1:10">
      <c r="A41" t="s">
        <v>9</v>
      </c>
      <c r="C41">
        <f>SUM(C6:C40)</f>
        <v>209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6" max="6" width="13.33203125" customWidth="1"/>
    <col min="8" max="8" width="12.1640625" customWidth="1"/>
    <col min="9" max="9" width="13.6640625" customWidth="1"/>
    <col min="10" max="10" width="15.6640625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15</v>
      </c>
      <c r="B2" s="2" t="s">
        <v>25</v>
      </c>
      <c r="C2" s="2"/>
      <c r="D2" s="2"/>
      <c r="E2" s="2"/>
      <c r="F2" s="2"/>
      <c r="G2" s="2"/>
      <c r="H2" s="2"/>
      <c r="I2" s="3">
        <v>490</v>
      </c>
      <c r="J2" s="4">
        <v>-94.471209999999999</v>
      </c>
      <c r="K2" s="4">
        <v>18.10913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14" t="s">
        <v>26</v>
      </c>
      <c r="H5" s="14" t="s">
        <v>27</v>
      </c>
      <c r="I5" s="14" t="s">
        <v>28</v>
      </c>
      <c r="J5" s="14" t="s">
        <v>29</v>
      </c>
    </row>
    <row r="6" spans="1:11">
      <c r="A6">
        <v>10</v>
      </c>
      <c r="B6" s="10">
        <v>42451</v>
      </c>
      <c r="C6" s="12">
        <v>0</v>
      </c>
      <c r="D6" s="12"/>
      <c r="E6" s="12"/>
      <c r="F6">
        <f>C6</f>
        <v>0</v>
      </c>
      <c r="I6" s="16">
        <v>0.32083333333333336</v>
      </c>
      <c r="J6" s="16">
        <v>0.82847222222222217</v>
      </c>
    </row>
    <row r="7" spans="1:11">
      <c r="A7">
        <v>11</v>
      </c>
      <c r="B7" s="10">
        <v>42457</v>
      </c>
      <c r="C7" s="12">
        <v>0</v>
      </c>
      <c r="D7" s="12"/>
      <c r="E7" s="12"/>
      <c r="F7">
        <f t="shared" ref="F7:F18" si="0">F6+C7</f>
        <v>0</v>
      </c>
      <c r="I7" s="16">
        <v>0.31597222222222221</v>
      </c>
      <c r="J7" s="16">
        <v>0.8305555555555556</v>
      </c>
    </row>
    <row r="8" spans="1:11">
      <c r="A8">
        <v>12</v>
      </c>
      <c r="B8" s="10">
        <v>42464</v>
      </c>
      <c r="C8" s="12">
        <v>0</v>
      </c>
      <c r="D8" s="12"/>
      <c r="E8" s="12"/>
      <c r="F8">
        <f t="shared" si="0"/>
        <v>0</v>
      </c>
      <c r="I8" s="16">
        <v>0.31111111111111112</v>
      </c>
      <c r="J8" s="16">
        <v>0.83263888888888893</v>
      </c>
    </row>
    <row r="9" spans="1:11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  <c r="I9" s="16">
        <v>0.30555555555555552</v>
      </c>
      <c r="J9" s="16">
        <v>0.8354166666666667</v>
      </c>
    </row>
    <row r="10" spans="1:11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  <c r="I10" s="16">
        <v>0.30138888888888887</v>
      </c>
      <c r="J10" s="16">
        <v>0.83750000000000002</v>
      </c>
    </row>
    <row r="11" spans="1:11">
      <c r="A11">
        <v>15</v>
      </c>
      <c r="B11" s="10">
        <v>42486</v>
      </c>
      <c r="C11" s="12">
        <v>1</v>
      </c>
      <c r="D11" s="12"/>
      <c r="E11" s="12"/>
      <c r="F11">
        <f t="shared" si="0"/>
        <v>1</v>
      </c>
      <c r="I11" s="16">
        <v>0.29652777777777778</v>
      </c>
      <c r="J11" s="16">
        <v>0.84027777777777779</v>
      </c>
    </row>
    <row r="12" spans="1:11">
      <c r="A12">
        <v>16</v>
      </c>
      <c r="B12" s="10">
        <v>42493</v>
      </c>
      <c r="C12" s="12">
        <v>0</v>
      </c>
      <c r="D12" s="12"/>
      <c r="E12" s="12"/>
      <c r="F12">
        <f t="shared" si="0"/>
        <v>1</v>
      </c>
      <c r="I12" s="16">
        <v>0.29305555555555557</v>
      </c>
      <c r="J12" s="16">
        <v>0.84236111111111101</v>
      </c>
    </row>
    <row r="13" spans="1:11">
      <c r="A13">
        <v>17</v>
      </c>
      <c r="B13" s="10">
        <v>42500</v>
      </c>
      <c r="C13" s="12">
        <v>0</v>
      </c>
      <c r="D13" s="12"/>
      <c r="E13" s="12"/>
      <c r="F13">
        <f t="shared" si="0"/>
        <v>1</v>
      </c>
      <c r="I13" s="16">
        <v>0.28958333333333336</v>
      </c>
      <c r="J13" s="16">
        <v>0.84513888888888899</v>
      </c>
    </row>
    <row r="14" spans="1:11">
      <c r="A14">
        <v>18</v>
      </c>
      <c r="B14" s="10">
        <v>42507</v>
      </c>
      <c r="C14" s="12">
        <v>0</v>
      </c>
      <c r="D14" s="12"/>
      <c r="E14" s="12"/>
      <c r="F14">
        <f t="shared" si="0"/>
        <v>1</v>
      </c>
      <c r="I14" s="16">
        <v>0.28680555555555554</v>
      </c>
      <c r="J14" s="16">
        <v>0.84791666666666676</v>
      </c>
    </row>
    <row r="15" spans="1:11">
      <c r="A15">
        <v>19</v>
      </c>
      <c r="B15" s="10">
        <v>42514</v>
      </c>
      <c r="C15" s="12">
        <v>0</v>
      </c>
      <c r="D15" s="12"/>
      <c r="E15" s="12"/>
      <c r="F15">
        <f t="shared" si="0"/>
        <v>1</v>
      </c>
      <c r="I15" s="16">
        <v>0.28541666666666665</v>
      </c>
      <c r="J15" s="16">
        <v>0.85</v>
      </c>
    </row>
    <row r="16" spans="1:11">
      <c r="A16">
        <v>20</v>
      </c>
      <c r="B16" s="10">
        <v>42517</v>
      </c>
      <c r="C16" s="12">
        <v>0</v>
      </c>
      <c r="D16" s="12"/>
      <c r="E16" s="12"/>
      <c r="F16">
        <f t="shared" si="0"/>
        <v>1</v>
      </c>
      <c r="I16" s="16">
        <v>0.28472222222222221</v>
      </c>
      <c r="J16" s="16">
        <v>0.85138888888888886</v>
      </c>
    </row>
    <row r="17" spans="1:10">
      <c r="A17">
        <v>21</v>
      </c>
      <c r="B17" s="10">
        <v>42527</v>
      </c>
      <c r="C17" s="12">
        <v>0</v>
      </c>
      <c r="D17" s="12"/>
      <c r="E17" s="12"/>
      <c r="F17">
        <f t="shared" si="0"/>
        <v>1</v>
      </c>
      <c r="I17" s="16">
        <v>0.28333333333333333</v>
      </c>
      <c r="J17" s="16">
        <v>0.85416666666666663</v>
      </c>
    </row>
    <row r="18" spans="1:10">
      <c r="A18">
        <v>22</v>
      </c>
      <c r="C18" s="12">
        <v>0</v>
      </c>
      <c r="D18" s="12"/>
      <c r="E18" s="12"/>
      <c r="F18">
        <f t="shared" si="0"/>
        <v>1</v>
      </c>
      <c r="I18" s="16">
        <v>0.28333333333333333</v>
      </c>
      <c r="J18" s="16">
        <v>0.85625000000000007</v>
      </c>
    </row>
    <row r="19" spans="1:10">
      <c r="A19">
        <v>23</v>
      </c>
      <c r="C19" s="12">
        <v>0</v>
      </c>
      <c r="D19" s="12"/>
      <c r="E19" s="12"/>
      <c r="F19">
        <f t="shared" ref="F19:F40" si="1">F18+C19</f>
        <v>1</v>
      </c>
      <c r="I19" s="16">
        <v>0.28402777777777777</v>
      </c>
      <c r="J19" s="16">
        <v>0.85763888888888884</v>
      </c>
    </row>
    <row r="20" spans="1:10">
      <c r="A20">
        <v>24</v>
      </c>
      <c r="C20" s="12">
        <v>0</v>
      </c>
      <c r="D20" s="12"/>
      <c r="E20" s="12"/>
      <c r="F20">
        <f t="shared" si="1"/>
        <v>1</v>
      </c>
      <c r="I20" s="16">
        <v>0.28541666666666665</v>
      </c>
      <c r="J20" s="16">
        <v>0.85833333333333339</v>
      </c>
    </row>
    <row r="21" spans="1:10">
      <c r="A21">
        <v>25</v>
      </c>
      <c r="C21" s="12">
        <v>0</v>
      </c>
      <c r="D21" s="12"/>
      <c r="E21" s="12"/>
      <c r="F21">
        <f t="shared" si="1"/>
        <v>1</v>
      </c>
      <c r="I21" s="16">
        <v>0.28680555555555554</v>
      </c>
      <c r="J21" s="16">
        <v>0.85833333333333339</v>
      </c>
    </row>
    <row r="22" spans="1:10">
      <c r="A22">
        <v>26</v>
      </c>
      <c r="C22" s="12">
        <v>1</v>
      </c>
      <c r="D22" s="12"/>
      <c r="E22" s="12"/>
      <c r="F22">
        <f t="shared" si="1"/>
        <v>2</v>
      </c>
      <c r="I22" s="16">
        <v>0.28888888888888892</v>
      </c>
      <c r="J22" s="16">
        <v>0.85763888888888884</v>
      </c>
    </row>
    <row r="23" spans="1:10">
      <c r="A23">
        <v>27</v>
      </c>
      <c r="C23" s="12">
        <v>1</v>
      </c>
      <c r="D23" s="12"/>
      <c r="E23" s="12"/>
      <c r="F23">
        <f t="shared" si="1"/>
        <v>3</v>
      </c>
      <c r="I23" s="16">
        <v>0.29166666666666669</v>
      </c>
      <c r="J23" s="16">
        <v>0.8569444444444444</v>
      </c>
    </row>
    <row r="24" spans="1:10">
      <c r="A24">
        <v>28</v>
      </c>
      <c r="C24" s="12">
        <v>2</v>
      </c>
      <c r="D24" s="12"/>
      <c r="E24" s="12"/>
      <c r="F24">
        <f t="shared" si="1"/>
        <v>5</v>
      </c>
      <c r="I24" s="16">
        <v>0.29375000000000001</v>
      </c>
      <c r="J24" s="16">
        <v>0.85486111111111107</v>
      </c>
    </row>
    <row r="25" spans="1:10">
      <c r="A25">
        <v>29</v>
      </c>
      <c r="C25" s="12">
        <v>12</v>
      </c>
      <c r="D25" s="12"/>
      <c r="E25" s="12"/>
      <c r="F25">
        <f t="shared" si="1"/>
        <v>17</v>
      </c>
      <c r="I25" s="16">
        <v>0.29583333333333334</v>
      </c>
      <c r="J25" s="16">
        <v>0.8520833333333333</v>
      </c>
    </row>
    <row r="26" spans="1:10">
      <c r="A26">
        <v>30</v>
      </c>
      <c r="C26" s="12">
        <v>21</v>
      </c>
      <c r="D26" s="12"/>
      <c r="E26" s="12"/>
      <c r="F26">
        <f t="shared" si="1"/>
        <v>38</v>
      </c>
      <c r="I26" s="16">
        <v>0.2986111111111111</v>
      </c>
      <c r="J26" s="16">
        <v>0.84861111111111109</v>
      </c>
    </row>
    <row r="27" spans="1:10">
      <c r="A27">
        <v>31</v>
      </c>
      <c r="C27" s="12">
        <v>12</v>
      </c>
      <c r="D27" s="12"/>
      <c r="E27" s="12"/>
      <c r="F27">
        <f t="shared" si="1"/>
        <v>50</v>
      </c>
      <c r="I27" s="16">
        <v>0.30069444444444443</v>
      </c>
      <c r="J27" s="16">
        <v>0.84444444444444444</v>
      </c>
    </row>
    <row r="28" spans="1:10">
      <c r="A28">
        <v>32</v>
      </c>
      <c r="C28" s="12">
        <v>24</v>
      </c>
      <c r="D28" s="12"/>
      <c r="E28" s="12"/>
      <c r="F28">
        <f t="shared" si="1"/>
        <v>74</v>
      </c>
      <c r="I28" s="16">
        <v>0.30277777777777776</v>
      </c>
      <c r="J28" s="16">
        <v>0.84027777777777779</v>
      </c>
    </row>
    <row r="29" spans="1:10">
      <c r="A29">
        <v>33</v>
      </c>
      <c r="C29" s="12">
        <v>31</v>
      </c>
      <c r="D29" s="12"/>
      <c r="E29" s="12"/>
      <c r="F29">
        <f t="shared" si="1"/>
        <v>105</v>
      </c>
      <c r="I29" s="16">
        <v>0.30486111111111108</v>
      </c>
      <c r="J29" s="16">
        <v>0.8354166666666667</v>
      </c>
    </row>
    <row r="30" spans="1:10">
      <c r="A30">
        <v>34</v>
      </c>
      <c r="C30" s="12">
        <v>13</v>
      </c>
      <c r="D30" s="12"/>
      <c r="E30" s="12"/>
      <c r="F30">
        <f t="shared" si="1"/>
        <v>118</v>
      </c>
      <c r="I30" s="16">
        <v>0.30694444444444441</v>
      </c>
      <c r="J30" s="16">
        <v>0.8305555555555556</v>
      </c>
    </row>
    <row r="31" spans="1:10">
      <c r="A31">
        <v>35</v>
      </c>
      <c r="C31" s="12">
        <v>10</v>
      </c>
      <c r="D31" s="12"/>
      <c r="E31" s="12"/>
      <c r="F31">
        <f t="shared" si="1"/>
        <v>128</v>
      </c>
      <c r="I31" s="16">
        <v>0.30902777777777779</v>
      </c>
      <c r="J31" s="16">
        <v>0.82500000000000007</v>
      </c>
    </row>
    <row r="32" spans="1:10">
      <c r="A32">
        <v>36</v>
      </c>
      <c r="C32" s="12">
        <v>2</v>
      </c>
      <c r="D32" s="12"/>
      <c r="E32" s="12"/>
      <c r="F32">
        <f t="shared" si="1"/>
        <v>130</v>
      </c>
      <c r="I32" s="16">
        <v>0.31111111111111112</v>
      </c>
      <c r="J32" s="16">
        <v>0.82013888888888886</v>
      </c>
    </row>
    <row r="33" spans="1:10">
      <c r="A33">
        <v>37</v>
      </c>
      <c r="C33" s="12">
        <v>8</v>
      </c>
      <c r="D33" s="12"/>
      <c r="E33" s="12"/>
      <c r="F33">
        <f t="shared" si="1"/>
        <v>138</v>
      </c>
      <c r="I33" s="16">
        <v>0.3125</v>
      </c>
      <c r="J33" s="16">
        <v>0.81458333333333333</v>
      </c>
    </row>
    <row r="34" spans="1:10">
      <c r="A34">
        <v>38</v>
      </c>
      <c r="C34" s="12">
        <v>17</v>
      </c>
      <c r="D34" s="12"/>
      <c r="E34" s="12"/>
      <c r="F34">
        <f t="shared" si="1"/>
        <v>155</v>
      </c>
      <c r="I34" s="16">
        <v>0.31458333333333333</v>
      </c>
      <c r="J34" s="16">
        <v>0.80902777777777779</v>
      </c>
    </row>
    <row r="35" spans="1:10">
      <c r="A35">
        <v>39</v>
      </c>
      <c r="C35" s="12">
        <v>6</v>
      </c>
      <c r="D35" s="12"/>
      <c r="E35" s="12"/>
      <c r="F35">
        <f t="shared" si="1"/>
        <v>161</v>
      </c>
      <c r="I35" s="16">
        <v>0.31736111111111115</v>
      </c>
      <c r="J35" s="16">
        <v>0.8041666666666667</v>
      </c>
    </row>
    <row r="36" spans="1:10">
      <c r="A36">
        <v>40</v>
      </c>
      <c r="C36" s="12">
        <v>1</v>
      </c>
      <c r="D36" s="12"/>
      <c r="E36" s="12"/>
      <c r="F36">
        <f t="shared" si="1"/>
        <v>162</v>
      </c>
      <c r="I36" s="19">
        <v>0.31944444444444448</v>
      </c>
      <c r="J36" s="19">
        <v>0.7993055555555556</v>
      </c>
    </row>
    <row r="37" spans="1:10">
      <c r="A37">
        <v>41</v>
      </c>
      <c r="C37" s="12">
        <v>7</v>
      </c>
      <c r="D37" s="12"/>
      <c r="E37" s="12"/>
      <c r="F37">
        <f t="shared" si="1"/>
        <v>169</v>
      </c>
      <c r="I37" s="19">
        <v>0.32222222222222224</v>
      </c>
      <c r="J37" s="19">
        <v>0.79513888888888884</v>
      </c>
    </row>
    <row r="38" spans="1:10">
      <c r="A38">
        <v>42</v>
      </c>
      <c r="C38" s="12">
        <v>1</v>
      </c>
      <c r="D38" s="12"/>
      <c r="E38" s="12"/>
      <c r="F38">
        <f t="shared" si="1"/>
        <v>170</v>
      </c>
      <c r="I38" s="19">
        <v>0.32500000000000001</v>
      </c>
      <c r="J38" s="19">
        <v>0.79166666666666663</v>
      </c>
    </row>
    <row r="39" spans="1:10">
      <c r="A39">
        <v>43</v>
      </c>
      <c r="C39" s="12">
        <v>2</v>
      </c>
      <c r="D39" s="12"/>
      <c r="E39" s="12"/>
      <c r="F39">
        <f t="shared" si="1"/>
        <v>172</v>
      </c>
      <c r="I39" s="19">
        <v>0.32847222222222222</v>
      </c>
      <c r="J39" s="19">
        <v>0.78819444444444453</v>
      </c>
    </row>
    <row r="40" spans="1:10">
      <c r="A40">
        <v>44</v>
      </c>
      <c r="C40" s="12">
        <v>1</v>
      </c>
      <c r="D40" s="12"/>
      <c r="E40" s="12"/>
      <c r="F40">
        <f t="shared" si="1"/>
        <v>173</v>
      </c>
      <c r="I40" s="19">
        <v>0.33124999999999999</v>
      </c>
      <c r="J40" s="19">
        <v>0.78611111111111109</v>
      </c>
    </row>
    <row r="41" spans="1:10">
      <c r="A41" t="s">
        <v>9</v>
      </c>
      <c r="C41">
        <f>SUM(C6:C40)</f>
        <v>173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20" workbookViewId="0">
      <selection activeCell="C41" sqref="C41"/>
    </sheetView>
  </sheetViews>
  <sheetFormatPr baseColWidth="10" defaultColWidth="8.83203125" defaultRowHeight="14" x14ac:dyDescent="0"/>
  <cols>
    <col min="6" max="6" width="13.33203125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20</v>
      </c>
      <c r="B2" s="2" t="s">
        <v>19</v>
      </c>
      <c r="C2" s="2"/>
      <c r="D2" s="2"/>
      <c r="E2" s="2"/>
      <c r="F2" s="2"/>
      <c r="G2" s="2"/>
      <c r="H2" s="2"/>
      <c r="I2" s="3">
        <v>490</v>
      </c>
      <c r="J2" s="13">
        <v>-88.491500000000002</v>
      </c>
      <c r="K2" s="13">
        <v>18.516860000000001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>
      <c r="A18">
        <v>22</v>
      </c>
      <c r="C18" s="12">
        <v>0</v>
      </c>
      <c r="D18" s="12"/>
      <c r="E18" s="12"/>
      <c r="F18">
        <f t="shared" si="0"/>
        <v>0</v>
      </c>
    </row>
    <row r="19" spans="1:6">
      <c r="A19">
        <v>23</v>
      </c>
      <c r="C19" s="12">
        <v>2</v>
      </c>
      <c r="D19" s="12"/>
      <c r="E19" s="12"/>
      <c r="F19">
        <f t="shared" si="0"/>
        <v>2</v>
      </c>
    </row>
    <row r="20" spans="1:6">
      <c r="A20">
        <v>24</v>
      </c>
      <c r="C20" s="12">
        <v>1</v>
      </c>
      <c r="D20" s="12"/>
      <c r="E20" s="12"/>
      <c r="F20">
        <f t="shared" si="0"/>
        <v>3</v>
      </c>
    </row>
    <row r="21" spans="1:6">
      <c r="A21">
        <v>25</v>
      </c>
      <c r="C21" s="12">
        <v>0</v>
      </c>
      <c r="D21" s="12"/>
      <c r="E21" s="12"/>
      <c r="F21">
        <f t="shared" si="0"/>
        <v>3</v>
      </c>
    </row>
    <row r="22" spans="1:6">
      <c r="A22">
        <v>26</v>
      </c>
      <c r="C22" s="12">
        <v>0</v>
      </c>
      <c r="D22" s="12"/>
      <c r="E22" s="12"/>
      <c r="F22">
        <f t="shared" si="0"/>
        <v>3</v>
      </c>
    </row>
    <row r="23" spans="1:6">
      <c r="A23">
        <v>27</v>
      </c>
      <c r="C23" s="12">
        <v>0</v>
      </c>
      <c r="D23" s="12"/>
      <c r="E23" s="12"/>
      <c r="F23">
        <f t="shared" si="0"/>
        <v>3</v>
      </c>
    </row>
    <row r="24" spans="1:6">
      <c r="A24">
        <v>28</v>
      </c>
      <c r="C24" s="12">
        <v>0</v>
      </c>
      <c r="D24" s="12"/>
      <c r="E24" s="12"/>
      <c r="F24">
        <f t="shared" si="0"/>
        <v>3</v>
      </c>
    </row>
    <row r="25" spans="1:6">
      <c r="A25">
        <v>29</v>
      </c>
      <c r="C25" s="12">
        <v>1</v>
      </c>
      <c r="D25" s="12"/>
      <c r="E25" s="12"/>
      <c r="F25">
        <f t="shared" si="0"/>
        <v>4</v>
      </c>
    </row>
    <row r="26" spans="1:6">
      <c r="A26">
        <v>30</v>
      </c>
      <c r="C26" s="12">
        <v>0</v>
      </c>
      <c r="D26" s="12"/>
      <c r="E26" s="12"/>
      <c r="F26">
        <f t="shared" si="0"/>
        <v>4</v>
      </c>
    </row>
    <row r="27" spans="1:6">
      <c r="A27">
        <v>31</v>
      </c>
      <c r="C27" s="12">
        <v>1</v>
      </c>
      <c r="D27" s="12"/>
      <c r="E27" s="12"/>
      <c r="F27">
        <f t="shared" si="0"/>
        <v>5</v>
      </c>
    </row>
    <row r="28" spans="1:6">
      <c r="A28">
        <v>32</v>
      </c>
      <c r="C28" s="12">
        <v>2</v>
      </c>
      <c r="D28" s="12"/>
      <c r="E28" s="12"/>
      <c r="F28">
        <f t="shared" si="0"/>
        <v>7</v>
      </c>
    </row>
    <row r="29" spans="1:6">
      <c r="A29">
        <v>33</v>
      </c>
      <c r="C29" s="12">
        <v>4</v>
      </c>
      <c r="D29" s="12"/>
      <c r="E29" s="12"/>
      <c r="F29">
        <f t="shared" si="0"/>
        <v>11</v>
      </c>
    </row>
    <row r="30" spans="1:6">
      <c r="A30">
        <v>34</v>
      </c>
      <c r="C30" s="12">
        <v>8</v>
      </c>
      <c r="D30" s="12"/>
      <c r="E30" s="12"/>
      <c r="F30">
        <f t="shared" si="0"/>
        <v>19</v>
      </c>
    </row>
    <row r="31" spans="1:6">
      <c r="A31">
        <v>35</v>
      </c>
      <c r="C31" s="12">
        <v>9</v>
      </c>
      <c r="D31" s="12"/>
      <c r="E31" s="12"/>
      <c r="F31">
        <f t="shared" si="0"/>
        <v>28</v>
      </c>
    </row>
    <row r="32" spans="1:6">
      <c r="A32">
        <v>36</v>
      </c>
      <c r="C32" s="12">
        <v>31</v>
      </c>
      <c r="D32" s="12"/>
      <c r="E32" s="12"/>
      <c r="F32">
        <f t="shared" si="0"/>
        <v>59</v>
      </c>
    </row>
    <row r="33" spans="1:6">
      <c r="A33">
        <v>37</v>
      </c>
      <c r="C33" s="12">
        <v>13</v>
      </c>
      <c r="D33" s="12"/>
      <c r="E33" s="12"/>
      <c r="F33">
        <f t="shared" si="0"/>
        <v>72</v>
      </c>
    </row>
    <row r="34" spans="1:6">
      <c r="A34">
        <v>38</v>
      </c>
      <c r="C34" s="12">
        <v>17</v>
      </c>
      <c r="D34" s="12"/>
      <c r="E34" s="12"/>
      <c r="F34">
        <f t="shared" si="0"/>
        <v>89</v>
      </c>
    </row>
    <row r="35" spans="1:6">
      <c r="A35">
        <v>39</v>
      </c>
      <c r="C35" s="12">
        <v>14</v>
      </c>
      <c r="D35" s="12"/>
      <c r="E35" s="12"/>
      <c r="F35">
        <f t="shared" si="0"/>
        <v>103</v>
      </c>
    </row>
    <row r="36" spans="1:6">
      <c r="A36">
        <v>40</v>
      </c>
      <c r="C36" s="12">
        <v>13</v>
      </c>
      <c r="D36" s="12"/>
      <c r="E36" s="12"/>
      <c r="F36">
        <f t="shared" si="0"/>
        <v>116</v>
      </c>
    </row>
    <row r="37" spans="1:6">
      <c r="A37">
        <v>41</v>
      </c>
      <c r="C37" s="12">
        <v>0</v>
      </c>
      <c r="D37" s="12"/>
      <c r="E37" s="12"/>
      <c r="F37">
        <f t="shared" si="0"/>
        <v>116</v>
      </c>
    </row>
    <row r="38" spans="1:6">
      <c r="A38">
        <v>42</v>
      </c>
      <c r="C38" s="12">
        <v>15</v>
      </c>
      <c r="D38" s="12"/>
      <c r="E38" s="12"/>
      <c r="F38">
        <f t="shared" si="0"/>
        <v>131</v>
      </c>
    </row>
    <row r="39" spans="1:6">
      <c r="A39">
        <v>43</v>
      </c>
      <c r="C39" s="12">
        <v>3</v>
      </c>
      <c r="D39" s="12"/>
      <c r="E39" s="12"/>
      <c r="F39">
        <f t="shared" si="0"/>
        <v>134</v>
      </c>
    </row>
    <row r="40" spans="1:6">
      <c r="A40">
        <v>44</v>
      </c>
      <c r="C40" s="12">
        <v>2</v>
      </c>
      <c r="D40" s="12"/>
      <c r="E40" s="12"/>
      <c r="F40">
        <f t="shared" si="0"/>
        <v>136</v>
      </c>
    </row>
    <row r="41" spans="1:6">
      <c r="A41" t="s">
        <v>9</v>
      </c>
      <c r="C41">
        <f>SUM(C6:C40)</f>
        <v>136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3" workbookViewId="0">
      <selection activeCell="J29" sqref="J29"/>
    </sheetView>
  </sheetViews>
  <sheetFormatPr baseColWidth="10" defaultColWidth="8.83203125" defaultRowHeight="14" x14ac:dyDescent="0"/>
  <cols>
    <col min="6" max="6" width="13.33203125" customWidth="1"/>
  </cols>
  <sheetData>
    <row r="1" spans="1:11" ht="15">
      <c r="A1" s="5" t="s">
        <v>1</v>
      </c>
      <c r="B1" s="6" t="s">
        <v>2</v>
      </c>
      <c r="C1" s="6" t="s">
        <v>3</v>
      </c>
      <c r="D1" s="6"/>
      <c r="E1" s="6"/>
      <c r="F1" s="6" t="s">
        <v>4</v>
      </c>
      <c r="G1" s="6"/>
      <c r="H1" s="6"/>
      <c r="I1" s="7" t="s">
        <v>5</v>
      </c>
      <c r="J1" s="8" t="s">
        <v>6</v>
      </c>
      <c r="K1" s="8" t="s">
        <v>7</v>
      </c>
    </row>
    <row r="2" spans="1:11" ht="15">
      <c r="A2" s="1" t="s">
        <v>21</v>
      </c>
      <c r="B2" s="2" t="s">
        <v>24</v>
      </c>
      <c r="C2" s="2"/>
      <c r="D2" s="2"/>
      <c r="E2" s="2"/>
      <c r="F2" s="2"/>
      <c r="G2" s="2"/>
      <c r="H2" s="2"/>
      <c r="I2" s="3">
        <v>490</v>
      </c>
      <c r="J2" s="4">
        <v>-92.704139999999995</v>
      </c>
      <c r="K2" s="4">
        <v>18.015370000000001</v>
      </c>
    </row>
    <row r="4" spans="1:11">
      <c r="A4" s="1"/>
    </row>
    <row r="5" spans="1:11">
      <c r="A5" s="9" t="s">
        <v>8</v>
      </c>
      <c r="B5" s="9" t="s">
        <v>3</v>
      </c>
      <c r="C5" s="11" t="s">
        <v>4</v>
      </c>
      <c r="D5" s="11" t="s">
        <v>11</v>
      </c>
      <c r="E5" s="11" t="s">
        <v>12</v>
      </c>
      <c r="F5" s="9" t="s">
        <v>10</v>
      </c>
      <c r="G5" s="9"/>
    </row>
    <row r="6" spans="1:11">
      <c r="A6">
        <v>10</v>
      </c>
      <c r="B6" s="10">
        <v>42451</v>
      </c>
      <c r="C6" s="12">
        <v>0</v>
      </c>
      <c r="D6" s="12"/>
      <c r="E6" s="12"/>
      <c r="F6">
        <f>C6</f>
        <v>0</v>
      </c>
    </row>
    <row r="7" spans="1:11">
      <c r="A7">
        <v>11</v>
      </c>
      <c r="B7" s="10">
        <v>42457</v>
      </c>
      <c r="C7" s="12">
        <v>0</v>
      </c>
      <c r="D7" s="12"/>
      <c r="E7" s="12"/>
      <c r="F7">
        <f>F6+C7</f>
        <v>0</v>
      </c>
    </row>
    <row r="8" spans="1:11">
      <c r="A8">
        <v>12</v>
      </c>
      <c r="B8" s="10">
        <v>42464</v>
      </c>
      <c r="C8" s="12">
        <v>0</v>
      </c>
      <c r="D8" s="12"/>
      <c r="E8" s="12"/>
      <c r="F8">
        <f t="shared" ref="F8:F40" si="0">F7+C8</f>
        <v>0</v>
      </c>
    </row>
    <row r="9" spans="1:11">
      <c r="A9">
        <v>13</v>
      </c>
      <c r="B9" s="10">
        <v>42472</v>
      </c>
      <c r="C9" s="12">
        <v>0</v>
      </c>
      <c r="D9" s="12"/>
      <c r="E9" s="12"/>
      <c r="F9">
        <f t="shared" si="0"/>
        <v>0</v>
      </c>
    </row>
    <row r="10" spans="1:11">
      <c r="A10">
        <v>14</v>
      </c>
      <c r="B10" s="10">
        <v>42478</v>
      </c>
      <c r="C10" s="12">
        <v>0</v>
      </c>
      <c r="D10" s="12"/>
      <c r="E10" s="12"/>
      <c r="F10">
        <f t="shared" si="0"/>
        <v>0</v>
      </c>
    </row>
    <row r="11" spans="1:11">
      <c r="A11">
        <v>15</v>
      </c>
      <c r="B11" s="10">
        <v>42486</v>
      </c>
      <c r="C11" s="12">
        <v>0</v>
      </c>
      <c r="D11" s="12"/>
      <c r="E11" s="12"/>
      <c r="F11">
        <f t="shared" si="0"/>
        <v>0</v>
      </c>
    </row>
    <row r="12" spans="1:11">
      <c r="A12">
        <v>16</v>
      </c>
      <c r="B12" s="10">
        <v>42493</v>
      </c>
      <c r="C12" s="12">
        <v>0</v>
      </c>
      <c r="D12" s="12"/>
      <c r="E12" s="12"/>
      <c r="F12">
        <f t="shared" si="0"/>
        <v>0</v>
      </c>
    </row>
    <row r="13" spans="1:11">
      <c r="A13">
        <v>17</v>
      </c>
      <c r="B13" s="10">
        <v>42500</v>
      </c>
      <c r="C13" s="12">
        <v>0</v>
      </c>
      <c r="D13" s="12"/>
      <c r="E13" s="12"/>
      <c r="F13">
        <f t="shared" si="0"/>
        <v>0</v>
      </c>
    </row>
    <row r="14" spans="1:11">
      <c r="A14">
        <v>18</v>
      </c>
      <c r="B14" s="10">
        <v>42507</v>
      </c>
      <c r="C14" s="12">
        <v>0</v>
      </c>
      <c r="D14" s="12"/>
      <c r="E14" s="12"/>
      <c r="F14">
        <f t="shared" si="0"/>
        <v>0</v>
      </c>
    </row>
    <row r="15" spans="1:11">
      <c r="A15">
        <v>19</v>
      </c>
      <c r="B15" s="10">
        <v>42514</v>
      </c>
      <c r="C15" s="12">
        <v>0</v>
      </c>
      <c r="D15" s="12"/>
      <c r="E15" s="12"/>
      <c r="F15">
        <f t="shared" si="0"/>
        <v>0</v>
      </c>
    </row>
    <row r="16" spans="1:11">
      <c r="A16">
        <v>20</v>
      </c>
      <c r="B16" s="10">
        <v>42517</v>
      </c>
      <c r="C16" s="12">
        <v>0</v>
      </c>
      <c r="D16" s="12"/>
      <c r="E16" s="12"/>
      <c r="F16">
        <f t="shared" si="0"/>
        <v>0</v>
      </c>
    </row>
    <row r="17" spans="1:6">
      <c r="A17">
        <v>21</v>
      </c>
      <c r="B17" s="10">
        <v>42527</v>
      </c>
      <c r="C17" s="12">
        <v>0</v>
      </c>
      <c r="D17" s="12"/>
      <c r="E17" s="12"/>
      <c r="F17">
        <f t="shared" si="0"/>
        <v>0</v>
      </c>
    </row>
    <row r="18" spans="1:6">
      <c r="A18">
        <v>22</v>
      </c>
      <c r="C18" s="12">
        <v>1</v>
      </c>
      <c r="D18" s="12"/>
      <c r="E18" s="12"/>
      <c r="F18">
        <f t="shared" si="0"/>
        <v>1</v>
      </c>
    </row>
    <row r="19" spans="1:6">
      <c r="A19">
        <v>23</v>
      </c>
      <c r="C19" s="12">
        <v>1</v>
      </c>
      <c r="D19" s="12"/>
      <c r="E19" s="12"/>
      <c r="F19">
        <f t="shared" si="0"/>
        <v>2</v>
      </c>
    </row>
    <row r="20" spans="1:6">
      <c r="A20">
        <v>24</v>
      </c>
      <c r="C20" s="12">
        <v>4</v>
      </c>
      <c r="D20" s="12"/>
      <c r="E20" s="12"/>
      <c r="F20">
        <f t="shared" si="0"/>
        <v>6</v>
      </c>
    </row>
    <row r="21" spans="1:6">
      <c r="A21">
        <v>25</v>
      </c>
      <c r="C21" s="12">
        <v>3</v>
      </c>
      <c r="D21" s="12"/>
      <c r="E21" s="12"/>
      <c r="F21">
        <f t="shared" si="0"/>
        <v>9</v>
      </c>
    </row>
    <row r="22" spans="1:6">
      <c r="A22">
        <v>26</v>
      </c>
      <c r="C22" s="12">
        <v>5</v>
      </c>
      <c r="D22" s="12"/>
      <c r="E22" s="12"/>
      <c r="F22">
        <f t="shared" si="0"/>
        <v>14</v>
      </c>
    </row>
    <row r="23" spans="1:6">
      <c r="A23">
        <v>27</v>
      </c>
      <c r="C23" s="12">
        <v>2</v>
      </c>
      <c r="D23" s="12"/>
      <c r="E23" s="12"/>
      <c r="F23">
        <f t="shared" si="0"/>
        <v>16</v>
      </c>
    </row>
    <row r="24" spans="1:6">
      <c r="A24">
        <v>28</v>
      </c>
      <c r="C24" s="12">
        <v>2</v>
      </c>
      <c r="D24" s="12"/>
      <c r="E24" s="12"/>
      <c r="F24">
        <f t="shared" si="0"/>
        <v>18</v>
      </c>
    </row>
    <row r="25" spans="1:6">
      <c r="A25">
        <v>29</v>
      </c>
      <c r="C25" s="12">
        <v>3</v>
      </c>
      <c r="D25" s="12"/>
      <c r="E25" s="12"/>
      <c r="F25">
        <f t="shared" si="0"/>
        <v>21</v>
      </c>
    </row>
    <row r="26" spans="1:6">
      <c r="A26">
        <v>30</v>
      </c>
      <c r="C26" s="12">
        <v>4</v>
      </c>
      <c r="D26" s="12"/>
      <c r="E26" s="12"/>
      <c r="F26">
        <f t="shared" si="0"/>
        <v>25</v>
      </c>
    </row>
    <row r="27" spans="1:6">
      <c r="A27">
        <v>31</v>
      </c>
      <c r="C27" s="12">
        <v>8</v>
      </c>
      <c r="D27" s="12"/>
      <c r="E27" s="12"/>
      <c r="F27">
        <f t="shared" si="0"/>
        <v>33</v>
      </c>
    </row>
    <row r="28" spans="1:6">
      <c r="A28">
        <v>32</v>
      </c>
      <c r="C28" s="12">
        <v>2</v>
      </c>
      <c r="D28" s="12"/>
      <c r="E28" s="12"/>
      <c r="F28">
        <f t="shared" si="0"/>
        <v>35</v>
      </c>
    </row>
    <row r="29" spans="1:6">
      <c r="A29">
        <v>33</v>
      </c>
      <c r="C29" s="12">
        <v>1</v>
      </c>
      <c r="D29" s="12"/>
      <c r="E29" s="12"/>
      <c r="F29">
        <f t="shared" si="0"/>
        <v>36</v>
      </c>
    </row>
    <row r="30" spans="1:6">
      <c r="A30">
        <v>34</v>
      </c>
      <c r="C30" s="12">
        <v>8</v>
      </c>
      <c r="D30" s="12"/>
      <c r="E30" s="12"/>
      <c r="F30">
        <f t="shared" si="0"/>
        <v>44</v>
      </c>
    </row>
    <row r="31" spans="1:6">
      <c r="A31">
        <v>35</v>
      </c>
      <c r="C31" s="12">
        <v>12</v>
      </c>
      <c r="D31" s="12"/>
      <c r="E31" s="12"/>
      <c r="F31">
        <f t="shared" si="0"/>
        <v>56</v>
      </c>
    </row>
    <row r="32" spans="1:6">
      <c r="A32">
        <v>36</v>
      </c>
      <c r="C32" s="12">
        <v>15</v>
      </c>
      <c r="D32" s="12"/>
      <c r="E32" s="12"/>
      <c r="F32">
        <f t="shared" si="0"/>
        <v>71</v>
      </c>
    </row>
    <row r="33" spans="1:6">
      <c r="A33">
        <v>37</v>
      </c>
      <c r="C33" s="12">
        <v>7</v>
      </c>
      <c r="D33" s="12"/>
      <c r="E33" s="12"/>
      <c r="F33">
        <f t="shared" si="0"/>
        <v>78</v>
      </c>
    </row>
    <row r="34" spans="1:6">
      <c r="A34">
        <v>38</v>
      </c>
      <c r="C34" s="12">
        <v>5</v>
      </c>
      <c r="D34" s="12"/>
      <c r="E34" s="12"/>
      <c r="F34">
        <f t="shared" si="0"/>
        <v>83</v>
      </c>
    </row>
    <row r="35" spans="1:6">
      <c r="A35">
        <v>39</v>
      </c>
      <c r="C35" s="12">
        <v>16</v>
      </c>
      <c r="D35" s="12"/>
      <c r="E35" s="12"/>
      <c r="F35">
        <f t="shared" si="0"/>
        <v>99</v>
      </c>
    </row>
    <row r="36" spans="1:6">
      <c r="A36">
        <v>40</v>
      </c>
      <c r="C36" s="12">
        <v>4</v>
      </c>
      <c r="D36" s="12"/>
      <c r="E36" s="12"/>
      <c r="F36">
        <f t="shared" si="0"/>
        <v>103</v>
      </c>
    </row>
    <row r="37" spans="1:6">
      <c r="A37">
        <v>41</v>
      </c>
      <c r="C37" s="12">
        <v>8</v>
      </c>
      <c r="D37" s="12"/>
      <c r="E37" s="12"/>
      <c r="F37">
        <f t="shared" si="0"/>
        <v>111</v>
      </c>
    </row>
    <row r="38" spans="1:6">
      <c r="A38">
        <v>42</v>
      </c>
      <c r="C38" s="12">
        <v>9</v>
      </c>
      <c r="D38" s="12"/>
      <c r="E38" s="12"/>
      <c r="F38">
        <f t="shared" si="0"/>
        <v>120</v>
      </c>
    </row>
    <row r="39" spans="1:6">
      <c r="A39">
        <v>43</v>
      </c>
      <c r="C39" s="12">
        <v>12</v>
      </c>
      <c r="D39" s="12"/>
      <c r="E39" s="12"/>
      <c r="F39">
        <f t="shared" si="0"/>
        <v>132</v>
      </c>
    </row>
    <row r="40" spans="1:6">
      <c r="A40">
        <v>44</v>
      </c>
      <c r="C40" s="12">
        <v>0</v>
      </c>
      <c r="D40" s="12"/>
      <c r="E40" s="12"/>
      <c r="F40">
        <f t="shared" si="0"/>
        <v>132</v>
      </c>
    </row>
    <row r="41" spans="1:6">
      <c r="A41" t="s">
        <v>9</v>
      </c>
      <c r="C41">
        <f>SUM(C6:C40)</f>
        <v>132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Acapulco de Juárez</vt:lpstr>
      <vt:lpstr>Tuxtla Gutiérrez</vt:lpstr>
      <vt:lpstr>Veracruz</vt:lpstr>
      <vt:lpstr>Mérida</vt:lpstr>
      <vt:lpstr>Monterrey</vt:lpstr>
      <vt:lpstr>Coatzacoalcos</vt:lpstr>
      <vt:lpstr>Othón P. Blanco</vt:lpstr>
      <vt:lpstr>Centro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Nicole</cp:lastModifiedBy>
  <dcterms:created xsi:type="dcterms:W3CDTF">2016-11-07T00:03:05Z</dcterms:created>
  <dcterms:modified xsi:type="dcterms:W3CDTF">2016-12-14T23:47:11Z</dcterms:modified>
</cp:coreProperties>
</file>