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A6C6BB67-8F3B-4703-9E5B-71709B34FC4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DIN!$A$9:$H$2714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61" i="5" l="1"/>
  <c r="N361" i="5"/>
  <c r="D2718" i="2"/>
  <c r="H2718" i="2"/>
  <c r="J361" i="5"/>
  <c r="K361" i="5"/>
  <c r="Z1331" i="1"/>
  <c r="X1331" i="1"/>
  <c r="S1331" i="1"/>
  <c r="Q1331" i="1"/>
  <c r="L1331" i="1"/>
  <c r="J1331" i="1"/>
  <c r="D2717" i="2"/>
  <c r="H2717" i="2"/>
  <c r="D2716" i="2"/>
  <c r="H2716" i="2"/>
  <c r="H2715" i="2" l="1"/>
  <c r="D2715" i="2"/>
  <c r="D2714" i="2" l="1"/>
  <c r="Z1330" i="1"/>
  <c r="X1330" i="1"/>
  <c r="S1330" i="1"/>
  <c r="Q1330" i="1"/>
  <c r="L1330" i="1"/>
  <c r="J1330" i="1"/>
  <c r="D2713" i="2" l="1"/>
  <c r="Z1329" i="1"/>
  <c r="X1329" i="1"/>
  <c r="S1329" i="1"/>
  <c r="Q1329" i="1"/>
  <c r="L1329" i="1"/>
  <c r="J1329" i="1"/>
  <c r="D2712" i="2"/>
  <c r="D2711" i="2"/>
  <c r="D2710" i="2"/>
  <c r="Z1328" i="1"/>
  <c r="X1328" i="1"/>
  <c r="S1328" i="1"/>
  <c r="Q1328" i="1"/>
  <c r="L1328" i="1"/>
  <c r="J1328" i="1"/>
  <c r="D2709" i="2" l="1"/>
  <c r="D2708" i="2"/>
  <c r="Z1327" i="1"/>
  <c r="X1327" i="1"/>
  <c r="S1327" i="1"/>
  <c r="Q1327" i="1"/>
  <c r="L1327" i="1"/>
  <c r="J1327" i="1"/>
  <c r="D2707" i="2"/>
  <c r="D2706" i="2"/>
  <c r="D2705" i="2"/>
  <c r="D2704" i="2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2714" i="2" l="1"/>
  <c r="H2712" i="2"/>
  <c r="H2713" i="2"/>
  <c r="H2711" i="2"/>
  <c r="H2710" i="2"/>
  <c r="H2705" i="2"/>
  <c r="H2709" i="2"/>
  <c r="H2699" i="2"/>
  <c r="H2708" i="2"/>
  <c r="H2707" i="2"/>
  <c r="H2706" i="2"/>
  <c r="H2704" i="2"/>
  <c r="H169" i="2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<sst xmlns="http://schemas.openxmlformats.org/spreadsheetml/2006/main" count="7543" uniqueCount="1601">
  <si>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</si>
  <si>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</si>
  <si>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</si>
  <si>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</si>
  <si>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</si>
  <si>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</si>
  <si>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</si>
  <si>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</si>
  <si>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</si>
  <si>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</si>
  <si>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</si>
  <si>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</si>
  <si>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</si>
  <si>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</si>
  <si>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</si>
  <si>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</si>
  <si>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</si>
  <si>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</si>
  <si>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</si>
  <si>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</si>
  <si>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</si>
  <si>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</si>
  <si>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</si>
  <si>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</si>
  <si>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</si>
  <si>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</si>
  <si>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</si>
  <si>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</si>
  <si>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</si>
  <si>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</si>
  <si>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</si>
  <si>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</si>
  <si>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</si>
  <si>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</si>
  <si>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</si>
  <si>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</si>
  <si>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</si>
  <si>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</si>
  <si>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</si>
  <si>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</si>
  <si>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</si>
  <si>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</si>
  <si>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</si>
  <si>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</si>
  <si>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</si>
  <si>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</si>
  <si>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</si>
  <si>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</si>
  <si>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</si>
  <si>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</si>
  <si>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</si>
  <si>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</si>
  <si>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</si>
  <si>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</si>
  <si>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</si>
  <si>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</si>
  <si>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</si>
  <si>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</si>
  <si>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</si>
  <si>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</si>
  <si>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</si>
  <si>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</si>
  <si>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</si>
  <si>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</si>
  <si>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</si>
  <si>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</si>
  <si>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</si>
  <si>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</si>
  <si>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</si>
  <si>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</si>
  <si>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</si>
  <si>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</si>
  <si>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</si>
  <si>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</si>
  <si>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</si>
  <si>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</si>
  <si>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</si>
  <si>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</si>
  <si>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</si>
  <si>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</si>
  <si>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</si>
  <si>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</si>
  <si>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</si>
  <si>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</si>
  <si>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</si>
  <si>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</si>
  <si>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</si>
  <si>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</si>
  <si>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</si>
  <si>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</si>
  <si>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</si>
  <si>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</si>
  <si>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</si>
  <si>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</si>
  <si>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</si>
  <si>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</si>
  <si>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</si>
  <si>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</si>
  <si>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</si>
  <si>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</si>
  <si>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</si>
  <si>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</si>
  <si>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</si>
  <si>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</si>
  <si>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</si>
  <si>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</si>
  <si>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</si>
  <si>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</si>
  <si>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</si>
  <si>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</si>
  <si>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</si>
  <si>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</si>
  <si>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</si>
  <si>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</si>
  <si>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</si>
  <si>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</si>
  <si>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</si>
  <si>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</si>
  <si>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</si>
  <si>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</si>
  <si>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</si>
  <si>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</si>
  <si>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</si>
  <si>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</si>
  <si>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</si>
  <si>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</si>
  <si>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</si>
  <si>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</si>
  <si>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</si>
  <si>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</si>
  <si>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</si>
  <si>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</si>
  <si>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</si>
  <si>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</si>
  <si>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</si>
  <si>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</si>
  <si>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</si>
  <si>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</si>
  <si>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</si>
  <si>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</si>
  <si>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</si>
  <si>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</si>
  <si>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</si>
  <si>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</si>
  <si>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</si>
  <si>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</si>
  <si>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</si>
  <si>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</si>
  <si>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</si>
  <si>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</si>
  <si>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</si>
  <si>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</si>
  <si>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</si>
  <si>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</si>
  <si>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</si>
  <si>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</si>
  <si>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</si>
  <si>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</si>
  <si>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</si>
  <si>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</si>
  <si>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</si>
  <si>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</si>
  <si>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</si>
  <si>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</si>
  <si>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</si>
  <si>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</si>
  <si>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</si>
  <si>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</si>
  <si>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</si>
  <si>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</si>
  <si>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</si>
  <si>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</si>
  <si>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</si>
  <si>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</si>
  <si>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</si>
  <si>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</si>
  <si>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</si>
  <si>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</si>
  <si>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</si>
  <si>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</si>
  <si>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</si>
  <si>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</si>
  <si>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</si>
  <si>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</si>
  <si>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</si>
  <si>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</si>
  <si>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</si>
  <si>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</si>
  <si>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</si>
  <si>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</si>
  <si>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</si>
  <si>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</si>
  <si>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</si>
  <si>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</si>
  <si>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</si>
  <si>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</si>
  <si>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</si>
  <si>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</si>
  <si>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</si>
  <si>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</si>
  <si>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</si>
  <si>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</si>
  <si>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</si>
  <si>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</si>
  <si>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</si>
  <si>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</si>
  <si>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</si>
  <si>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</si>
  <si>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</si>
  <si>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</si>
  <si>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</si>
  <si>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</si>
  <si>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</si>
  <si>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</si>
  <si>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</si>
  <si>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</si>
  <si>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</si>
  <si>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</si>
  <si>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</si>
  <si>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</si>
  <si>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</si>
  <si>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</si>
  <si>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</si>
  <si>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</si>
  <si>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</si>
  <si>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</si>
  <si>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</si>
  <si>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</si>
  <si>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</si>
  <si>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</si>
  <si>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</si>
  <si>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</si>
  <si>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</si>
  <si>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</si>
  <si>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</si>
  <si>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</si>
  <si>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</si>
  <si>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</si>
  <si>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</si>
  <si>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</si>
  <si>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</si>
  <si>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</si>
  <si>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</si>
  <si>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</si>
  <si>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</si>
  <si>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</si>
  <si>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</si>
  <si>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</si>
  <si>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</si>
  <si>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</si>
  <si>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</si>
  <si>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</si>
  <si>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</si>
  <si>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</si>
  <si>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</si>
  <si>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</si>
  <si>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</si>
  <si>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</si>
  <si>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</si>
  <si>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</si>
  <si>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</si>
  <si>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</si>
  <si>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</si>
  <si>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</si>
  <si>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</si>
  <si>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</si>
  <si>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</si>
  <si>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</si>
  <si>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</si>
  <si>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</si>
  <si>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</si>
  <si>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</si>
  <si>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</si>
  <si>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</si>
  <si>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</si>
  <si>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</si>
  <si>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</si>
  <si>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</si>
  <si>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</si>
  <si>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</si>
  <si>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</si>
  <si>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</si>
  <si>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</si>
  <si>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</si>
  <si>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</si>
  <si>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</si>
  <si>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</si>
  <si>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</si>
  <si>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</si>
  <si>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</si>
  <si>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</si>
  <si>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</si>
  <si>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</si>
  <si>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</si>
  <si>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</si>
  <si>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</si>
  <si>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</si>
  <si>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</si>
  <si>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</si>
  <si>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</si>
  <si>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</si>
  <si>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</si>
  <si>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</si>
  <si>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</si>
  <si>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</si>
  <si>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</si>
  <si>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</si>
  <si>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</si>
  <si>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</si>
  <si>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</si>
  <si>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</si>
  <si>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</si>
  <si>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</si>
  <si>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</si>
  <si>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</si>
  <si>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</si>
  <si>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</si>
  <si>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</si>
  <si>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</si>
  <si>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</si>
  <si>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</si>
  <si>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</si>
  <si>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</si>
  <si>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</si>
  <si>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</si>
  <si>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</si>
  <si>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</si>
  <si>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</si>
  <si>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</si>
  <si>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</si>
  <si>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</si>
  <si>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</si>
  <si>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</si>
  <si>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</si>
  <si>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</si>
  <si>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</si>
  <si>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</si>
  <si>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</si>
  <si>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</si>
  <si>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</si>
  <si>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</si>
  <si>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</si>
  <si>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</si>
  <si>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</si>
  <si>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</si>
  <si>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</si>
  <si>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</si>
  <si>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</si>
  <si>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</si>
  <si>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</si>
  <si>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</si>
  <si>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</si>
  <si>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</si>
  <si>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</si>
  <si>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</si>
  <si>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</si>
  <si>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</si>
  <si>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</si>
  <si>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</si>
  <si>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</si>
  <si>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</si>
  <si>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</si>
  <si>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</si>
  <si>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</si>
  <si>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</si>
  <si>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</si>
  <si>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</si>
  <si>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</si>
  <si>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</si>
  <si>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</si>
  <si>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</si>
  <si>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</si>
  <si>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</si>
  <si>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</si>
  <si>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</si>
  <si>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</si>
  <si>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</si>
  <si>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</si>
  <si>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</si>
  <si>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</si>
  <si>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</si>
  <si>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</si>
  <si>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</si>
  <si>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</si>
  <si>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</si>
  <si>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</si>
  <si>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</si>
  <si>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</si>
  <si>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</si>
  <si>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</si>
  <si>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</si>
  <si>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</si>
  <si>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</si>
  <si>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</si>
  <si>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</si>
  <si>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</si>
  <si>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</si>
  <si>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</si>
  <si>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</si>
  <si>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</si>
  <si>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</si>
  <si>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</si>
  <si>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</si>
  <si>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</si>
  <si>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</si>
  <si>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</si>
  <si>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</si>
  <si>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</si>
  <si>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</si>
  <si>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</si>
  <si>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</si>
  <si>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</si>
  <si>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</si>
  <si>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</si>
  <si>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</si>
  <si>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</si>
  <si>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</si>
  <si>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</si>
  <si>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</si>
  <si>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</si>
  <si>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</si>
  <si>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</si>
  <si>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</si>
  <si>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</si>
  <si>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</si>
  <si>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</si>
  <si>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</si>
  <si>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</si>
  <si>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</si>
  <si>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</si>
  <si>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</si>
  <si>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</si>
  <si>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</si>
  <si>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</si>
  <si>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</si>
  <si>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</si>
  <si>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</si>
  <si>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</si>
  <si>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</si>
  <si>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</si>
  <si>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</si>
  <si>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</si>
  <si>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</si>
  <si>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</si>
  <si>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</si>
  <si>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</si>
  <si>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</si>
  <si>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</si>
  <si>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</si>
  <si>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</si>
  <si>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</si>
  <si>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</si>
  <si>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</si>
  <si>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</si>
  <si>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</si>
  <si>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</si>
  <si>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</si>
  <si>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</si>
  <si>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</si>
  <si>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</si>
  <si>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</si>
  <si>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</si>
  <si>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</si>
  <si>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</si>
  <si>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</si>
  <si>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</si>
  <si>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</si>
  <si>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</si>
  <si>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</si>
  <si>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</si>
  <si>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</si>
  <si>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</si>
  <si>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</si>
  <si>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</si>
  <si>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</si>
  <si>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</si>
  <si>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</si>
  <si>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</si>
  <si>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</si>
  <si>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</si>
  <si>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</si>
  <si>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</si>
  <si>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</si>
  <si>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</si>
  <si>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</si>
  <si>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</si>
  <si>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</si>
  <si>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</si>
  <si>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</si>
  <si>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</si>
  <si>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</si>
  <si>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</si>
  <si>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</si>
  <si>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</si>
  <si>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</si>
  <si>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</si>
  <si>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</si>
  <si>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</si>
  <si>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</si>
  <si>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</si>
  <si>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</si>
  <si>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</si>
  <si>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</si>
  <si>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</si>
  <si>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</si>
  <si>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</si>
  <si>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</si>
  <si>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</si>
  <si>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</si>
  <si>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</si>
  <si>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</si>
  <si>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</si>
  <si>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</si>
  <si>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</si>
  <si>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</si>
  <si>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</si>
  <si>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</si>
  <si>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</si>
  <si>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</si>
  <si>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</si>
  <si>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</si>
  <si>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</si>
  <si>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</si>
  <si>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</si>
  <si>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</si>
  <si>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</si>
  <si>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</si>
  <si>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</si>
  <si>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</si>
  <si>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</si>
  <si>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</si>
  <si>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</si>
  <si>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</si>
  <si>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</si>
  <si>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</si>
  <si>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</si>
  <si>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</si>
  <si>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</si>
  <si>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</si>
  <si>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</si>
  <si>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</si>
  <si>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</si>
  <si>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</si>
  <si>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</si>
  <si>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</si>
  <si>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</si>
  <si>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</si>
  <si>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</si>
  <si>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</si>
  <si>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</si>
  <si>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</si>
  <si>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</si>
  <si>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</si>
  <si>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</si>
  <si>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</si>
  <si>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</si>
  <si>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</si>
  <si>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</si>
  <si>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</si>
  <si>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</si>
  <si>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</si>
  <si>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</si>
  <si>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</si>
  <si>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</si>
  <si>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</si>
  <si>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</si>
  <si>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</si>
  <si>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</si>
  <si>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</si>
  <si>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</si>
  <si>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</si>
  <si>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</si>
  <si>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</si>
  <si>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</si>
  <si>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</si>
  <si>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</si>
  <si>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</si>
  <si>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</si>
  <si>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</si>
  <si>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</si>
  <si>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</si>
  <si>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</si>
  <si>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</si>
  <si>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</si>
  <si>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</si>
  <si>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</si>
  <si>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</si>
  <si>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</si>
  <si>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</si>
  <si>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</si>
  <si>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</si>
  <si>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</si>
  <si>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</si>
  <si>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</si>
  <si>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</si>
  <si>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</si>
  <si>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</si>
  <si>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</si>
  <si>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</si>
  <si>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</si>
  <si>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</si>
  <si>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</si>
  <si>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</si>
  <si>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</si>
  <si>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</si>
  <si>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</si>
  <si>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</si>
  <si>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</si>
  <si>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</si>
  <si>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</si>
  <si>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</si>
  <si>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</si>
  <si>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</si>
  <si>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</si>
  <si>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</si>
  <si>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</si>
  <si>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</si>
  <si>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</si>
  <si>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</si>
  <si>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</si>
  <si>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</si>
  <si>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</si>
  <si>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</si>
  <si>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</si>
  <si>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</si>
  <si>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</si>
  <si>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</si>
  <si>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</si>
  <si>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</si>
  <si>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</si>
  <si>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</si>
  <si>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</si>
  <si>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</si>
  <si>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</si>
  <si>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</si>
  <si>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</si>
  <si>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</si>
  <si>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</si>
  <si>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</si>
  <si>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</si>
  <si>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</si>
  <si>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</si>
  <si>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</si>
  <si>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</si>
  <si>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</si>
  <si>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</si>
  <si>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</si>
  <si>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</si>
  <si>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</si>
  <si>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</si>
  <si>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</si>
  <si>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</si>
  <si>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</si>
  <si>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</si>
  <si>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</si>
  <si>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</si>
  <si>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</si>
  <si>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</si>
  <si>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</si>
  <si>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</si>
  <si>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</si>
  <si>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</si>
  <si>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</si>
  <si>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</si>
  <si>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</si>
  <si>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</si>
  <si>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</si>
  <si>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</si>
  <si>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</si>
  <si>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</si>
  <si>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</si>
  <si>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</si>
  <si>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</si>
  <si>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</si>
  <si>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</si>
  <si>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</si>
  <si>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</si>
  <si>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</si>
  <si>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</si>
  <si>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</si>
  <si>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</si>
  <si>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</si>
  <si>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</si>
  <si>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</si>
  <si>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</si>
  <si>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</si>
  <si>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</si>
  <si>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</si>
  <si>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</si>
  <si>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</si>
  <si>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</si>
  <si>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</si>
  <si>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</si>
  <si>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</si>
  <si>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</si>
  <si>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</si>
  <si>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</si>
  <si>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</si>
  <si>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</si>
  <si>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</si>
  <si>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</si>
  <si>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</si>
  <si>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</si>
  <si>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</si>
  <si>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</si>
  <si>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</si>
  <si>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</si>
  <si>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</si>
  <si>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</si>
  <si>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</si>
  <si>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</si>
  <si>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</si>
  <si>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</si>
  <si>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</si>
  <si>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</si>
  <si>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</si>
  <si>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</si>
  <si>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</si>
  <si>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</si>
  <si>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</si>
  <si>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</si>
  <si>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</si>
  <si>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</si>
  <si>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</si>
  <si>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</si>
  <si>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</si>
  <si>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</si>
  <si>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</si>
  <si>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</si>
  <si>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</si>
  <si>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</si>
  <si>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</si>
  <si>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</si>
  <si>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</si>
  <si>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</si>
  <si>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</si>
  <si>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</si>
  <si>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</si>
  <si>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</si>
  <si>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</si>
  <si>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</si>
  <si>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</si>
  <si>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</si>
  <si>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</si>
  <si>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</si>
  <si>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</si>
  <si>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</si>
  <si>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</si>
  <si>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</si>
  <si>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</si>
  <si>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</si>
  <si>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</si>
  <si>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</si>
  <si>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</si>
  <si>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</si>
  <si>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</si>
  <si>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</si>
  <si>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</si>
  <si>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</si>
  <si>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</si>
  <si>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</si>
  <si>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</si>
  <si>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</si>
  <si>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</si>
  <si>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</si>
  <si>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</si>
  <si>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</si>
  <si>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</si>
  <si>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</si>
  <si>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</si>
  <si>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</si>
  <si>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</si>
  <si>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</si>
  <si>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</si>
  <si>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</si>
  <si>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</si>
  <si>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</si>
  <si>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</si>
  <si>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</si>
  <si>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</si>
  <si>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</si>
  <si>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</si>
  <si>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</si>
  <si>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</si>
  <si>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</si>
  <si>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</si>
  <si>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</si>
  <si>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</si>
  <si>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</si>
  <si>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</si>
  <si>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</si>
  <si>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</si>
  <si>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</si>
  <si>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</si>
  <si>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</si>
  <si>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</si>
  <si>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</si>
  <si>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</si>
  <si>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</si>
  <si>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</si>
  <si>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</si>
  <si>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</si>
  <si>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</si>
  <si>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</si>
  <si>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</si>
  <si>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</si>
  <si>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</si>
  <si>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</si>
  <si>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</si>
  <si>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</si>
  <si>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</si>
  <si>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</si>
  <si>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</si>
  <si>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</si>
  <si>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</si>
  <si>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</si>
  <si>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</si>
  <si>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</si>
  <si>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</si>
  <si>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</si>
  <si>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</si>
  <si>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</si>
  <si>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</si>
  <si>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</si>
  <si>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</si>
  <si>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</si>
  <si>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</si>
  <si>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</si>
  <si>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</si>
  <si>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</si>
  <si>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</si>
  <si>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</si>
  <si>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</si>
  <si>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</si>
  <si>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</si>
  <si>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</si>
  <si>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</si>
  <si>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</si>
  <si>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</si>
  <si>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</si>
  <si>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</si>
  <si>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</si>
  <si>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</si>
  <si>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</si>
  <si>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</si>
  <si>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</si>
  <si>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</si>
  <si>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</si>
  <si>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</si>
  <si>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</si>
  <si>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</si>
  <si>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</si>
  <si>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</si>
  <si>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</si>
  <si>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</si>
  <si>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</si>
  <si>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</si>
  <si>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</si>
  <si>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</si>
  <si>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</si>
  <si>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</si>
  <si>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</si>
  <si>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</si>
  <si>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</si>
  <si>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</si>
  <si>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</si>
  <si>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</si>
  <si>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</si>
  <si>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</si>
  <si>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</si>
  <si>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</si>
  <si>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</si>
  <si>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</si>
  <si>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</si>
  <si>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</si>
  <si>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</si>
  <si>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</si>
  <si>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</si>
  <si>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</si>
  <si>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</si>
  <si>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</si>
  <si>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</si>
  <si>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</si>
  <si>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</si>
  <si>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</si>
  <si>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</si>
  <si>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</si>
  <si>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</si>
  <si>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</si>
  <si>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</si>
  <si>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</si>
  <si>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</si>
  <si>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</si>
  <si>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</si>
  <si>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</si>
  <si>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</si>
  <si>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</si>
  <si>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</si>
  <si>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</si>
  <si>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</si>
  <si>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</si>
  <si>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</si>
  <si>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</si>
  <si>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</si>
  <si>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</si>
  <si>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</si>
  <si>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</si>
  <si>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</si>
  <si>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</si>
  <si>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</si>
  <si>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</si>
  <si>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</si>
  <si>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</si>
  <si>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</si>
  <si>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</si>
  <si>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</si>
  <si>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</si>
  <si>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</si>
  <si>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</si>
  <si>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</si>
  <si>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</si>
  <si>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</si>
  <si>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</si>
  <si>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</si>
  <si>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</si>
  <si>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</si>
  <si>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</si>
  <si>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</si>
  <si>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</si>
  <si>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</si>
  <si>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</si>
  <si>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</si>
  <si>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</si>
  <si>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</si>
  <si>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</si>
  <si>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</si>
  <si>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</si>
  <si>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</si>
  <si>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</si>
  <si>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</si>
  <si>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</si>
  <si>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</si>
  <si>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</si>
  <si>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</si>
  <si>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</si>
  <si>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</si>
  <si>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</si>
  <si>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</si>
  <si>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</si>
  <si>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</si>
  <si>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</si>
  <si>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</si>
  <si>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</si>
  <si>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</si>
  <si>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</si>
  <si>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</si>
  <si>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</si>
  <si>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</si>
  <si>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</si>
  <si>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</si>
  <si>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</si>
  <si>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</si>
  <si>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</si>
  <si>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</si>
  <si>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</si>
  <si>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</si>
  <si>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</si>
  <si>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</si>
  <si>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</si>
  <si>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</si>
  <si>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</si>
  <si>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</si>
  <si>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</si>
  <si>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</si>
  <si>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</si>
  <si>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</si>
  <si>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</si>
  <si>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</si>
  <si>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</si>
  <si>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</si>
  <si>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</si>
  <si>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</si>
  <si>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</si>
  <si>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</si>
  <si>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</si>
  <si>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</si>
  <si>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</si>
  <si>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</si>
  <si>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</si>
  <si>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</si>
  <si>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</si>
  <si>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</si>
  <si>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</si>
  <si>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</si>
  <si>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</si>
  <si>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</si>
  <si>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</si>
  <si>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</si>
  <si>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</si>
  <si>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</si>
  <si>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</si>
  <si>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</si>
  <si>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</si>
  <si>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</si>
  <si>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</si>
  <si>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</si>
  <si>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</si>
  <si>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</si>
  <si>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</si>
  <si>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</si>
  <si>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</si>
  <si>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</si>
  <si>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</si>
  <si>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</si>
  <si>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</si>
  <si>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</si>
  <si>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</si>
  <si>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</si>
  <si>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</si>
  <si>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</si>
  <si>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</si>
  <si>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</si>
  <si>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</si>
  <si>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</si>
  <si>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</si>
  <si>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</si>
  <si>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</si>
  <si>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</si>
  <si>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</si>
  <si>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</si>
  <si>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</si>
  <si>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</si>
  <si>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</si>
  <si>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</si>
  <si>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</si>
  <si>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</si>
  <si>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</si>
  <si>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</si>
  <si>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</si>
  <si>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</si>
  <si>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</si>
  <si>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</si>
  <si>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</si>
  <si>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</si>
  <si>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</si>
  <si>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</si>
  <si>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</si>
  <si>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</si>
  <si>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</si>
  <si>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</si>
  <si>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</si>
  <si>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</si>
  <si>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</si>
  <si>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</si>
  <si>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</si>
  <si>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</si>
  <si>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</si>
  <si>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</si>
  <si>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</si>
  <si>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</si>
  <si>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</si>
  <si>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</si>
  <si>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</si>
  <si>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</si>
  <si>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</si>
  <si>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</si>
  <si>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</si>
  <si>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</si>
  <si>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</si>
  <si>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</si>
  <si>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</si>
  <si>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</si>
  <si>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</si>
  <si>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</si>
  <si>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</si>
  <si>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</si>
  <si>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</si>
  <si>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</si>
  <si>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</si>
  <si>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</si>
  <si>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</si>
  <si>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</si>
  <si>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</si>
  <si>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</si>
  <si>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</si>
  <si>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</si>
  <si>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</si>
  <si>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</si>
  <si>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</si>
  <si>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</si>
  <si>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</si>
  <si>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</si>
  <si>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</si>
  <si>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</si>
  <si>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</si>
  <si>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</si>
  <si>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</si>
  <si>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</si>
  <si>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</si>
  <si>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</si>
  <si>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</si>
  <si>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</si>
  <si>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</si>
  <si>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</si>
  <si>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</si>
  <si>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</si>
  <si>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</si>
  <si>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</si>
  <si>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</si>
  <si>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</si>
  <si>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</si>
  <si>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</si>
  <si>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</si>
  <si>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</si>
  <si>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</si>
  <si>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</si>
  <si>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</si>
  <si>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</si>
  <si>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</si>
  <si>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</si>
  <si>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</si>
  <si>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</si>
  <si>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</si>
  <si>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</si>
  <si>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</si>
  <si>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</si>
  <si>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</si>
  <si>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</si>
  <si>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</si>
  <si>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</si>
  <si>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</si>
  <si>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</si>
  <si>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</si>
  <si>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</si>
  <si>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</si>
  <si>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</si>
  <si>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</si>
  <si>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</si>
  <si>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</si>
  <si>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</si>
  <si>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</si>
  <si>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</si>
  <si>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</si>
  <si>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</si>
  <si>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</si>
  <si>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</si>
  <si>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</si>
  <si>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</si>
  <si>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</si>
  <si>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</si>
  <si>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</si>
  <si>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</si>
  <si>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</si>
  <si>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</si>
  <si>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</si>
  <si>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</si>
  <si>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</si>
  <si>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</si>
  <si>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</si>
  <si>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</si>
  <si>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</si>
  <si>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</si>
  <si>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</si>
  <si>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</si>
  <si>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</si>
  <si>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</si>
  <si>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</si>
  <si>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</si>
  <si>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</si>
  <si>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</si>
  <si>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</si>
  <si>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</si>
  <si>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</si>
  <si>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</si>
  <si>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</si>
  <si>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</si>
  <si>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</si>
  <si>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</si>
  <si>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</si>
  <si>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</si>
  <si>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</si>
  <si>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</si>
  <si>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</si>
  <si>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</si>
  <si>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</si>
  <si>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</si>
  <si>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</si>
  <si>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</si>
  <si>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</si>
  <si>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</si>
  <si>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</si>
  <si>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</si>
  <si>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</si>
  <si>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</si>
  <si>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</si>
  <si>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</si>
  <si>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</si>
  <si>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</si>
  <si>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</si>
  <si>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</si>
  <si>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</si>
  <si>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</si>
  <si>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</si>
  <si>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</si>
  <si>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</si>
  <si>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</si>
  <si>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</si>
  <si>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</si>
  <si>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</si>
  <si>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</si>
  <si>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</si>
  <si>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</si>
  <si>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</si>
  <si>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</si>
  <si>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</si>
  <si>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</si>
  <si>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</si>
  <si>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</si>
  <si>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</si>
  <si>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</si>
  <si>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</si>
  <si>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</si>
  <si>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</si>
  <si>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</si>
  <si>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</si>
  <si>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</si>
  <si>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</si>
  <si>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</si>
  <si>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</si>
  <si>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</si>
  <si>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</si>
  <si>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</si>
  <si>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</si>
  <si>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</si>
  <si>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</si>
  <si>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</si>
  <si>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</si>
  <si>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</si>
  <si>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</si>
  <si>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</si>
  <si>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</si>
  <si>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</si>
  <si>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</si>
  <si>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</si>
  <si>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</si>
  <si>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</si>
  <si>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</si>
  <si>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</si>
  <si>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</si>
  <si>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</si>
  <si>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</si>
  <si>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</si>
  <si>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</si>
  <si>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</si>
  <si>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</si>
  <si>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</si>
  <si>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</si>
  <si>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</si>
  <si>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</si>
  <si>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</si>
  <si>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</si>
  <si>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</si>
  <si>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</si>
  <si>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</si>
  <si>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</si>
  <si>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</si>
  <si>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</si>
  <si>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</si>
  <si>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</si>
  <si>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</si>
  <si>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</si>
  <si>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</si>
  <si>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</si>
  <si>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</si>
  <si>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</si>
  <si>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</si>
  <si>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</si>
  <si>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</si>
  <si>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</si>
  <si>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</si>
  <si>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</si>
  <si>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</si>
  <si>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</si>
  <si>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</si>
  <si>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</si>
  <si>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</si>
  <si>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</si>
  <si>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</si>
  <si>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</si>
  <si>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</si>
  <si>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</si>
  <si>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</si>
  <si>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</si>
  <si>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</si>
  <si>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</si>
  <si>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</si>
  <si>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</si>
  <si>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</si>
  <si>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</si>
  <si>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</si>
  <si>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</si>
  <si>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</si>
  <si>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</si>
  <si>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</si>
  <si>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</si>
  <si>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</si>
  <si>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</si>
  <si>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</si>
  <si>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</si>
  <si>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</si>
  <si>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</si>
  <si>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</si>
  <si>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</si>
  <si>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</si>
  <si>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</si>
  <si>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</si>
  <si>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</si>
  <si>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</si>
  <si>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</si>
  <si>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</si>
  <si>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</si>
  <si>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</si>
  <si>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</si>
  <si>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</si>
  <si>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</si>
  <si>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</si>
  <si>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</si>
  <si>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</si>
  <si>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</si>
  <si>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</si>
  <si>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</si>
  <si>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</si>
  <si>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</si>
  <si>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</si>
  <si>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</si>
  <si>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</si>
  <si>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</si>
  <si>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</si>
  <si>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</si>
  <si>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</si>
  <si>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</si>
  <si>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</si>
  <si>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</si>
  <si>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</si>
  <si>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</si>
  <si>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</si>
  <si>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</si>
  <si>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</si>
  <si>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</si>
  <si>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</si>
  <si>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</si>
  <si>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</si>
  <si>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</si>
  <si>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</si>
  <si>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</si>
  <si>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</si>
  <si>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</si>
  <si>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</si>
  <si>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</si>
  <si>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</si>
  <si>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</si>
  <si>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</si>
  <si>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</si>
  <si>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</si>
  <si>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</si>
  <si>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</si>
  <si>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</si>
  <si>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</si>
  <si>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</si>
  <si>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</si>
  <si>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</si>
  <si>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</si>
  <si>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</si>
  <si>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</si>
  <si>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</si>
  <si>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</si>
  <si>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</si>
  <si>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</si>
  <si>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</si>
  <si>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</si>
  <si>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</si>
  <si>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</si>
  <si>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</si>
  <si>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</si>
  <si>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</si>
  <si>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</si>
  <si>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</si>
  <si>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</si>
  <si>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</si>
  <si>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</si>
  <si>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</si>
  <si>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</si>
  <si>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</si>
  <si>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</si>
  <si>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</si>
  <si>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</si>
  <si>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</si>
  <si>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</si>
  <si>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</si>
  <si>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</si>
  <si>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</si>
  <si>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</si>
  <si>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</si>
  <si>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</si>
  <si>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</si>
  <si>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</si>
  <si>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</si>
  <si>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</si>
  <si>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</si>
  <si>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</si>
  <si>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</si>
  <si>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</si>
  <si>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</si>
  <si>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</si>
  <si>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</si>
  <si>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</si>
  <si>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</si>
  <si>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</si>
  <si>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</si>
  <si>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</si>
  <si>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</si>
  <si>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</si>
  <si>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</si>
  <si>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</si>
  <si>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</si>
  <si>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</si>
  <si>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</si>
  <si>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</si>
  <si>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</si>
  <si>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</si>
  <si>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</si>
  <si>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</si>
  <si>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</si>
  <si>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</si>
  <si>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</si>
  <si>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</si>
  <si>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</si>
  <si>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</si>
  <si>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</si>
  <si>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</si>
  <si>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</si>
  <si>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</si>
  <si>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</si>
  <si>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</si>
  <si>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</si>
  <si>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</si>
  <si>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</si>
  <si>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</si>
  <si>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</si>
  <si>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</si>
  <si>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</si>
  <si>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</si>
  <si>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</si>
  <si>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</si>
  <si>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</si>
  <si>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</si>
  <si>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</si>
  <si>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</si>
  <si>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</si>
  <si>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</si>
  <si>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</si>
  <si>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</si>
  <si>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</si>
  <si>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</si>
  <si>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</si>
  <si>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</si>
  <si>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</si>
  <si>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</si>
  <si>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</si>
  <si>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</si>
  <si>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</si>
  <si>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</si>
  <si>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</si>
  <si>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</si>
  <si>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</si>
  <si>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</si>
  <si>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</si>
  <si>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</si>
  <si>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</si>
  <si>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</si>
  <si>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</si>
  <si>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</si>
  <si>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</si>
  <si>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</si>
  <si>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</si>
  <si>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</si>
  <si>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</si>
  <si>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</si>
  <si>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</si>
  <si>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</si>
  <si>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</si>
  <si>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</si>
  <si>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</si>
  <si>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</si>
  <si>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</si>
  <si>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</si>
  <si>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</si>
  <si>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</si>
  <si>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</si>
  <si>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</si>
  <si>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</si>
  <si>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</si>
  <si>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</si>
  <si>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</si>
  <si>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</si>
  <si>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</si>
  <si>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</si>
  <si>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</si>
  <si>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</si>
  <si>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</si>
  <si>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</si>
  <si>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</si>
  <si>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</si>
  <si>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</si>
  <si>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</si>
  <si>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</si>
  <si>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</si>
  <si>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</si>
  <si>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</si>
  <si>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</si>
  <si>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</si>
  <si>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</si>
  <si>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</si>
  <si>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</si>
  <si>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</si>
  <si>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</si>
  <si>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</si>
  <si>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</si>
  <si>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</si>
  <si>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</si>
  <si>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</si>
  <si>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</si>
  <si>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</si>
  <si>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</si>
  <si>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</si>
  <si>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</si>
  <si>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</si>
  <si>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</si>
  <si>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</si>
  <si>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</si>
  <si>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</si>
  <si>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</si>
  <si>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</si>
  <si>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</si>
  <si>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</si>
  <si>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</si>
  <si>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</si>
  <si>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</si>
  <si>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</si>
  <si>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</si>
  <si>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</si>
  <si>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</si>
  <si>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</si>
  <si>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</si>
  <si>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</si>
  <si>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</si>
  <si>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</si>
  <si>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</si>
  <si>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</si>
  <si>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</si>
  <si>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</si>
  <si>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</si>
  <si>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</si>
  <si>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</si>
  <si>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</si>
  <si>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</si>
  <si>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</si>
  <si>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</si>
  <si>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</si>
  <si>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</si>
  <si>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</si>
  <si>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</si>
  <si>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</si>
  <si>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</si>
  <si>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</si>
  <si>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</si>
  <si>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</si>
  <si>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</si>
  <si>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</si>
  <si>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</si>
  <si>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</si>
  <si>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</si>
  <si>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</si>
  <si>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</si>
  <si>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</si>
  <si>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</si>
  <si>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</si>
  <si>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</si>
  <si>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</si>
  <si>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</si>
  <si>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</si>
  <si>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</si>
  <si>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</si>
  <si>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</si>
  <si>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</si>
  <si>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</si>
  <si>
    <t>13817-2</t>
  </si>
  <si>
    <t>13816-3</t>
  </si>
  <si>
    <t>13818-1</t>
  </si>
  <si>
    <t>13819-1</t>
  </si>
  <si>
    <t>13820-1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</si>
</sst>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18"/>
  <sheetViews>
    <sheetView zoomScale="90" zoomScaleNormal="90" workbookViewId="0">
      <pane ySplit="9" topLeftCell="A2707" activePane="bottomLeft" state="frozen"/>
      <selection pane="bottomLeft" activeCell="E2718" sqref="E2718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710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10" si="83">+SUMIFS($E$10:$E$4509,$A$10:$A$4509,"&lt;="&amp;A2659,$D$10:$D$4509,"&gt;"&amp;A2659)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25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25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25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25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25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25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25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25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25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25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25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25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25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25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25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25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25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25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25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25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25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25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25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25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25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25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25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25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25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25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25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25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25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25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25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25">
      <c r="A2704" s="13">
        <v>46163</v>
      </c>
      <c r="B2704" s="15" t="s">
        <v>21</v>
      </c>
      <c r="C2704" s="3">
        <v>1</v>
      </c>
      <c r="D2704" s="13">
        <f t="shared" si="80"/>
        <v>46164</v>
      </c>
      <c r="E2704" s="15">
        <v>500</v>
      </c>
      <c r="F2704" s="9">
        <v>5.6000000000000001E-2</v>
      </c>
      <c r="G2704" s="9">
        <v>5.6000000000000001E-2</v>
      </c>
      <c r="H2704" s="15">
        <f t="shared" si="83"/>
        <v>41700</v>
      </c>
    </row>
    <row r="2705" spans="1:8" x14ac:dyDescent="0.25">
      <c r="A2705" s="13">
        <v>46163</v>
      </c>
      <c r="B2705" s="15" t="s">
        <v>21</v>
      </c>
      <c r="C2705" s="3">
        <v>4</v>
      </c>
      <c r="D2705" s="13">
        <f t="shared" si="80"/>
        <v>46167</v>
      </c>
      <c r="E2705" s="15">
        <v>5300</v>
      </c>
      <c r="F2705" s="9">
        <v>5.7500000000000002E-2</v>
      </c>
      <c r="G2705" s="9">
        <v>5.7500000000000002E-2</v>
      </c>
      <c r="H2705" s="15">
        <f t="shared" si="83"/>
        <v>41700</v>
      </c>
    </row>
    <row r="2706" spans="1:8" x14ac:dyDescent="0.25">
      <c r="A2706" s="13">
        <v>46163</v>
      </c>
      <c r="B2706" s="15" t="s">
        <v>21</v>
      </c>
      <c r="C2706" s="3">
        <v>5</v>
      </c>
      <c r="D2706" s="13">
        <f t="shared" si="80"/>
        <v>46168</v>
      </c>
      <c r="E2706" s="15">
        <v>4200</v>
      </c>
      <c r="F2706" s="9">
        <v>5.7500000000000002E-2</v>
      </c>
      <c r="G2706" s="9">
        <v>5.7500000000000002E-2</v>
      </c>
      <c r="H2706" s="15">
        <f t="shared" si="83"/>
        <v>41700</v>
      </c>
    </row>
    <row r="2707" spans="1:8" x14ac:dyDescent="0.25">
      <c r="A2707" s="13">
        <v>46163</v>
      </c>
      <c r="B2707" s="15" t="s">
        <v>21</v>
      </c>
      <c r="C2707" s="3">
        <v>6</v>
      </c>
      <c r="D2707" s="13">
        <f t="shared" si="80"/>
        <v>46169</v>
      </c>
      <c r="E2707" s="15">
        <v>1600</v>
      </c>
      <c r="F2707" s="9">
        <v>5.7500000000000002E-2</v>
      </c>
      <c r="G2707" s="9">
        <v>5.7500000000000002E-2</v>
      </c>
      <c r="H2707" s="15">
        <f t="shared" si="83"/>
        <v>41700</v>
      </c>
    </row>
    <row r="2708" spans="1:8" x14ac:dyDescent="0.25">
      <c r="A2708" s="13">
        <v>46164</v>
      </c>
      <c r="B2708" s="15" t="s">
        <v>21</v>
      </c>
      <c r="C2708" s="3">
        <v>4</v>
      </c>
      <c r="D2708" s="13">
        <f t="shared" si="80"/>
        <v>46168</v>
      </c>
      <c r="E2708" s="15">
        <v>1000</v>
      </c>
      <c r="F2708" s="9">
        <v>5.7500000000000002E-2</v>
      </c>
      <c r="G2708" s="9">
        <v>5.7500000000000002E-2</v>
      </c>
      <c r="H2708" s="15">
        <f t="shared" si="83"/>
        <v>37500</v>
      </c>
    </row>
    <row r="2709" spans="1:8" x14ac:dyDescent="0.25">
      <c r="A2709" s="13">
        <v>46164</v>
      </c>
      <c r="B2709" s="15" t="s">
        <v>21</v>
      </c>
      <c r="C2709" s="3">
        <v>5</v>
      </c>
      <c r="D2709" s="13">
        <f t="shared" si="80"/>
        <v>46169</v>
      </c>
      <c r="E2709" s="15">
        <v>1300</v>
      </c>
      <c r="F2709" s="9">
        <v>5.7500000000000002E-2</v>
      </c>
      <c r="G2709" s="9">
        <v>5.7500000000000002E-2</v>
      </c>
      <c r="H2709" s="15">
        <f t="shared" si="83"/>
        <v>37500</v>
      </c>
    </row>
    <row r="2710" spans="1:8" x14ac:dyDescent="0.25">
      <c r="A2710" s="13">
        <v>46167</v>
      </c>
      <c r="B2710" s="15" t="s">
        <v>21</v>
      </c>
      <c r="C2710" s="3">
        <v>2</v>
      </c>
      <c r="D2710" s="13">
        <f t="shared" si="80"/>
        <v>46169</v>
      </c>
      <c r="E2710" s="15">
        <v>19800</v>
      </c>
      <c r="F2710" s="9">
        <v>5.6000000000000001E-2</v>
      </c>
      <c r="G2710" s="9">
        <v>5.7500000000000002E-2</v>
      </c>
      <c r="H2710" s="15">
        <f t="shared" si="83"/>
        <v>41800</v>
      </c>
    </row>
    <row r="2711" spans="1:8" x14ac:dyDescent="0.25">
      <c r="A2711" s="13">
        <v>46167</v>
      </c>
      <c r="B2711" s="15" t="s">
        <v>21</v>
      </c>
      <c r="C2711" s="3">
        <v>1</v>
      </c>
      <c r="D2711" s="13">
        <f t="shared" ref="D2711:D2714" si="86">+A2711+C2711</f>
        <v>46168</v>
      </c>
      <c r="E2711" s="15">
        <v>1300</v>
      </c>
      <c r="F2711" s="9">
        <v>5.6000000000000001E-2</v>
      </c>
      <c r="G2711" s="9">
        <v>5.6000000000000001E-2</v>
      </c>
      <c r="H2711" s="15">
        <f t="shared" ref="H2711:H2714" si="87">+SUMIFS($E$10:$E$4509,$A$10:$A$4509,"&lt;="&amp;A2711,$D$10:$D$4509,"&gt;"&amp;A2711)</f>
        <v>41800</v>
      </c>
    </row>
    <row r="2712" spans="1:8" x14ac:dyDescent="0.25">
      <c r="A2712" s="13">
        <v>46168</v>
      </c>
      <c r="B2712" s="15" t="s">
        <v>21</v>
      </c>
      <c r="C2712" s="3">
        <v>2</v>
      </c>
      <c r="D2712" s="13">
        <f t="shared" si="86"/>
        <v>46170</v>
      </c>
      <c r="E2712" s="15">
        <v>3550</v>
      </c>
      <c r="F2712" s="9">
        <v>5.7500000000000002E-2</v>
      </c>
      <c r="G2712" s="9">
        <v>5.7500000000000002E-2</v>
      </c>
      <c r="H2712" s="15">
        <f t="shared" si="87"/>
        <v>31250</v>
      </c>
    </row>
    <row r="2713" spans="1:8" x14ac:dyDescent="0.25">
      <c r="A2713" s="13">
        <v>46169</v>
      </c>
      <c r="B2713" s="15" t="s">
        <v>21</v>
      </c>
      <c r="C2713" s="3">
        <v>5</v>
      </c>
      <c r="D2713" s="13">
        <f t="shared" si="86"/>
        <v>46174</v>
      </c>
      <c r="E2713" s="15">
        <v>3650</v>
      </c>
      <c r="F2713" s="9">
        <v>5.7500000000000002E-2</v>
      </c>
      <c r="G2713" s="9">
        <v>5.7500000000000002E-2</v>
      </c>
      <c r="H2713" s="15">
        <f t="shared" si="87"/>
        <v>7200</v>
      </c>
    </row>
    <row r="2714" spans="1:8" x14ac:dyDescent="0.25">
      <c r="A2714" s="13">
        <v>46170</v>
      </c>
      <c r="B2714" s="15" t="s">
        <v>21</v>
      </c>
      <c r="C2714" s="3">
        <v>5</v>
      </c>
      <c r="D2714" s="13">
        <f t="shared" si="86"/>
        <v>46175</v>
      </c>
      <c r="E2714" s="15">
        <v>2000</v>
      </c>
      <c r="F2714" s="9">
        <v>5.7500000000000002E-2</v>
      </c>
      <c r="G2714" s="9">
        <v>5.7500000000000002E-2</v>
      </c>
      <c r="H2714" s="15">
        <f t="shared" si="87"/>
        <v>6250</v>
      </c>
    </row>
    <row r="2715" spans="1:8" x14ac:dyDescent="0.25">
      <c r="A2715" s="13">
        <v>46170</v>
      </c>
      <c r="B2715" s="15" t="s">
        <v>21</v>
      </c>
      <c r="C2715" s="3">
        <v>1</v>
      </c>
      <c r="D2715" s="13">
        <f t="shared" ref="D2715:D2718" si="88">+A2715+C2715</f>
        <v>46171</v>
      </c>
      <c r="E2715" s="15">
        <v>600</v>
      </c>
      <c r="F2715" s="9">
        <v>5.6000000000000001E-2</v>
      </c>
      <c r="G2715" s="9">
        <v>5.6000000000000001E-2</v>
      </c>
      <c r="H2715" s="15">
        <f t="shared" ref="H2715:H2718" si="89">+SUMIFS($E$10:$E$4509,$A$10:$A$4509,"&lt;="&amp;A2715,$D$10:$D$4509,"&gt;"&amp;A2715)</f>
        <v>6250</v>
      </c>
    </row>
    <row r="2716" spans="1:8" x14ac:dyDescent="0.25">
      <c r="A2716" s="13">
        <v>46171</v>
      </c>
      <c r="B2716" s="15" t="s">
        <v>21</v>
      </c>
      <c r="C2716" s="3">
        <v>4</v>
      </c>
      <c r="D2716" s="13">
        <f t="shared" si="88"/>
        <v>46175</v>
      </c>
      <c r="E2716" s="15">
        <v>4000</v>
      </c>
      <c r="F2716" s="9">
        <v>5.7500000000000002E-2</v>
      </c>
      <c r="G2716" s="9">
        <v>5.7500000000000002E-2</v>
      </c>
      <c r="H2716" s="15">
        <f t="shared" si="89"/>
        <v>16350</v>
      </c>
    </row>
    <row r="2717" spans="1:8" x14ac:dyDescent="0.25">
      <c r="A2717" s="13">
        <v>46171</v>
      </c>
      <c r="B2717" s="15" t="s">
        <v>21</v>
      </c>
      <c r="C2717" s="3">
        <v>5</v>
      </c>
      <c r="D2717" s="13">
        <f t="shared" si="88"/>
        <v>46176</v>
      </c>
      <c r="E2717" s="15">
        <v>6700</v>
      </c>
      <c r="F2717" s="9">
        <v>5.7500000000000002E-2</v>
      </c>
      <c r="G2717" s="9">
        <v>5.7500000000000002E-2</v>
      </c>
      <c r="H2717" s="15">
        <f t="shared" si="89"/>
        <v>16350</v>
      </c>
    </row>
    <row r="2718" spans="1:8" x14ac:dyDescent="0.25">
      <c r="A2718" s="13">
        <v>46174</v>
      </c>
      <c r="B2718" s="15" t="s">
        <v>21</v>
      </c>
      <c r="C2718" s="3">
        <v>1</v>
      </c>
      <c r="D2718" s="13">
        <f t="shared" si="88"/>
        <v>46175</v>
      </c>
      <c r="E2718" s="15">
        <v>-1200</v>
      </c>
      <c r="F2718" s="9">
        <v>5.8999999999999997E-2</v>
      </c>
      <c r="G2718" s="9">
        <v>5.8999999999999997E-2</v>
      </c>
      <c r="H2718" s="15">
        <f t="shared" si="89"/>
        <v>11500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Normal="100" workbookViewId="0">
      <pane ySplit="10" topLeftCell="A1327" activePane="bottomLeft" state="frozen"/>
      <selection pane="bottomLeft" activeCell="A1333" sqref="A1333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3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3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3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31" si="3">+W1293/V1293</f>
        <v>1.0540724637681158</v>
      </c>
      <c r="Y1293" s="19">
        <v>10636.96</v>
      </c>
      <c r="Z1293" s="20">
        <f t="shared" ref="Z1293:Z133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31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25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25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25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25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25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>
        <v>12011.09</v>
      </c>
      <c r="J1327" s="20">
        <f t="shared" si="5"/>
        <v>2.8597833333333336</v>
      </c>
      <c r="K1327" s="19">
        <v>7131.69</v>
      </c>
      <c r="L1327" s="20">
        <f t="shared" si="1"/>
        <v>1.6980214285714286</v>
      </c>
      <c r="M1327" s="21">
        <v>0</v>
      </c>
      <c r="N1327" s="19">
        <v>0</v>
      </c>
      <c r="O1327" s="23">
        <v>840</v>
      </c>
      <c r="P1327" s="24">
        <v>200</v>
      </c>
      <c r="Q1327" s="25">
        <f t="shared" si="2"/>
        <v>0.23809523809523808</v>
      </c>
      <c r="R1327" s="24">
        <v>200</v>
      </c>
      <c r="S1327" s="25">
        <f t="shared" si="0"/>
        <v>0.23809523809523808</v>
      </c>
      <c r="T1327" s="25">
        <v>0</v>
      </c>
      <c r="U1327" s="24">
        <v>0</v>
      </c>
      <c r="V1327" s="19">
        <v>5040</v>
      </c>
      <c r="W1327" s="19">
        <v>12211.09</v>
      </c>
      <c r="X1327" s="21">
        <f t="shared" si="3"/>
        <v>2.4228353174603177</v>
      </c>
      <c r="Y1327" s="19">
        <v>7331.69</v>
      </c>
      <c r="Z1327" s="20">
        <f t="shared" si="4"/>
        <v>1.4547003968253966</v>
      </c>
      <c r="AA1327" s="30">
        <v>5.8999999999999997E-2</v>
      </c>
      <c r="AB1327" s="27">
        <v>0.05</v>
      </c>
      <c r="AC1327" s="27">
        <v>6.0999999999999999E-2</v>
      </c>
      <c r="AD1327" s="11">
        <v>5.8505713553058052E-2</v>
      </c>
    </row>
    <row r="1328" spans="1:30" x14ac:dyDescent="0.25">
      <c r="A1328" s="13">
        <v>46167</v>
      </c>
      <c r="B1328" s="46" t="s">
        <v>636</v>
      </c>
      <c r="C1328" s="13">
        <v>46167</v>
      </c>
      <c r="D1328" s="76" t="s">
        <v>1596</v>
      </c>
      <c r="E1328" s="15">
        <v>28</v>
      </c>
      <c r="F1328" s="15">
        <v>30</v>
      </c>
      <c r="G1328" s="13">
        <v>46195</v>
      </c>
      <c r="H1328" s="19">
        <v>10000</v>
      </c>
      <c r="I1328" s="19">
        <v>16302.33</v>
      </c>
      <c r="J1328" s="20">
        <f t="shared" si="5"/>
        <v>1.630233</v>
      </c>
      <c r="K1328" s="19">
        <v>12902.33</v>
      </c>
      <c r="L1328" s="20">
        <f t="shared" si="1"/>
        <v>1.290233</v>
      </c>
      <c r="M1328" s="21">
        <v>0</v>
      </c>
      <c r="N1328" s="19">
        <v>0</v>
      </c>
      <c r="O1328" s="23">
        <v>2000</v>
      </c>
      <c r="P1328" s="24">
        <v>4653.88</v>
      </c>
      <c r="Q1328" s="25">
        <f t="shared" si="2"/>
        <v>2.32694</v>
      </c>
      <c r="R1328" s="24">
        <v>2000</v>
      </c>
      <c r="S1328" s="25">
        <f t="shared" si="0"/>
        <v>1</v>
      </c>
      <c r="T1328" s="25">
        <v>0</v>
      </c>
      <c r="U1328" s="24">
        <v>0</v>
      </c>
      <c r="V1328" s="19">
        <v>12000</v>
      </c>
      <c r="W1328" s="19">
        <v>20956.21</v>
      </c>
      <c r="X1328" s="21">
        <f t="shared" si="3"/>
        <v>1.7463508333333333</v>
      </c>
      <c r="Y1328" s="19">
        <v>14902.33</v>
      </c>
      <c r="Z1328" s="20">
        <f t="shared" si="4"/>
        <v>1.2418608333333334</v>
      </c>
      <c r="AA1328" s="30">
        <v>5.7799999999999997E-2</v>
      </c>
      <c r="AB1328" s="27">
        <v>0.05</v>
      </c>
      <c r="AC1328" s="27">
        <v>5.8900000000000001E-2</v>
      </c>
      <c r="AD1328" s="11">
        <v>5.6051092512542686E-2</v>
      </c>
    </row>
    <row r="1329" spans="1:30" x14ac:dyDescent="0.25">
      <c r="A1329" s="13">
        <v>46169</v>
      </c>
      <c r="B1329" s="46" t="s">
        <v>636</v>
      </c>
      <c r="C1329" s="13">
        <v>46169</v>
      </c>
      <c r="D1329" s="76" t="s">
        <v>1597</v>
      </c>
      <c r="E1329" s="15">
        <v>77</v>
      </c>
      <c r="F1329" s="15">
        <v>90</v>
      </c>
      <c r="G1329" s="13">
        <v>46246</v>
      </c>
      <c r="H1329" s="19">
        <v>8300</v>
      </c>
      <c r="I1329" s="19">
        <v>13221.69</v>
      </c>
      <c r="J1329" s="20">
        <f t="shared" si="5"/>
        <v>1.5929746987951807</v>
      </c>
      <c r="K1329" s="19">
        <v>8371.69</v>
      </c>
      <c r="L1329" s="20">
        <f t="shared" si="1"/>
        <v>1.0086373493975904</v>
      </c>
      <c r="M1329" s="21">
        <v>0</v>
      </c>
      <c r="N1329" s="19">
        <v>0</v>
      </c>
      <c r="O1329" s="23">
        <v>1660</v>
      </c>
      <c r="P1329" s="24">
        <v>1660</v>
      </c>
      <c r="Q1329" s="25">
        <f t="shared" si="2"/>
        <v>1</v>
      </c>
      <c r="R1329" s="24">
        <v>1660</v>
      </c>
      <c r="S1329" s="25">
        <f t="shared" si="0"/>
        <v>1</v>
      </c>
      <c r="T1329" s="25">
        <v>0</v>
      </c>
      <c r="U1329" s="24">
        <v>0</v>
      </c>
      <c r="V1329" s="19">
        <v>9960</v>
      </c>
      <c r="W1329" s="19">
        <v>14881.69</v>
      </c>
      <c r="X1329" s="21">
        <f t="shared" si="3"/>
        <v>1.4941455823293173</v>
      </c>
      <c r="Y1329" s="19">
        <v>10031.69</v>
      </c>
      <c r="Z1329" s="20">
        <f t="shared" si="4"/>
        <v>1.0071977911646588</v>
      </c>
      <c r="AA1329" s="30">
        <v>5.91E-2</v>
      </c>
      <c r="AB1329" s="27">
        <v>0.05</v>
      </c>
      <c r="AC1329" s="27">
        <v>6.2300000000000001E-2</v>
      </c>
      <c r="AD1329" s="11">
        <v>5.8848693094453126E-2</v>
      </c>
    </row>
    <row r="1330" spans="1:30" x14ac:dyDescent="0.25">
      <c r="A1330" s="13">
        <v>46170</v>
      </c>
      <c r="B1330" s="46" t="s">
        <v>636</v>
      </c>
      <c r="C1330" s="13">
        <v>46171</v>
      </c>
      <c r="D1330" s="76" t="s">
        <v>1598</v>
      </c>
      <c r="E1330" s="15">
        <v>371</v>
      </c>
      <c r="F1330" s="15">
        <v>360</v>
      </c>
      <c r="G1330" s="13">
        <v>46542</v>
      </c>
      <c r="H1330" s="19">
        <v>3400</v>
      </c>
      <c r="I1330" s="19">
        <v>5291.28</v>
      </c>
      <c r="J1330" s="20">
        <f t="shared" si="5"/>
        <v>1.5562588235294117</v>
      </c>
      <c r="K1330" s="19">
        <v>3941.28</v>
      </c>
      <c r="L1330" s="20">
        <f t="shared" si="1"/>
        <v>1.1592</v>
      </c>
      <c r="M1330" s="21">
        <v>0</v>
      </c>
      <c r="N1330" s="19">
        <v>0</v>
      </c>
      <c r="O1330" s="23">
        <v>680</v>
      </c>
      <c r="P1330" s="24">
        <v>0</v>
      </c>
      <c r="Q1330" s="25">
        <f t="shared" si="2"/>
        <v>0</v>
      </c>
      <c r="R1330" s="24">
        <v>0</v>
      </c>
      <c r="S1330" s="25">
        <f t="shared" si="0"/>
        <v>0</v>
      </c>
      <c r="T1330" s="25">
        <v>0</v>
      </c>
      <c r="U1330" s="24">
        <v>0</v>
      </c>
      <c r="V1330" s="19">
        <v>4080</v>
      </c>
      <c r="W1330" s="19">
        <v>5291.28</v>
      </c>
      <c r="X1330" s="21">
        <f t="shared" si="3"/>
        <v>1.2968823529411764</v>
      </c>
      <c r="Y1330" s="19">
        <v>3941.28</v>
      </c>
      <c r="Z1330" s="20">
        <f t="shared" si="4"/>
        <v>0.96600000000000008</v>
      </c>
      <c r="AA1330" s="30">
        <v>6.1499999999999999E-2</v>
      </c>
      <c r="AB1330" s="27">
        <v>5.0099999999999999E-2</v>
      </c>
      <c r="AC1330" s="27">
        <v>6.3E-2</v>
      </c>
      <c r="AD1330" s="11">
        <v>6.0012757593625739E-2</v>
      </c>
    </row>
    <row r="1331" spans="1:30" x14ac:dyDescent="0.25">
      <c r="A1331" s="13">
        <v>46174</v>
      </c>
      <c r="B1331" s="46" t="s">
        <v>636</v>
      </c>
      <c r="C1331" s="13">
        <v>46174</v>
      </c>
      <c r="D1331" s="76" t="s">
        <v>1599</v>
      </c>
      <c r="E1331" s="15">
        <v>35</v>
      </c>
      <c r="F1331" s="15">
        <v>30</v>
      </c>
      <c r="G1331" s="13">
        <v>46209</v>
      </c>
      <c r="H1331" s="19">
        <v>8300</v>
      </c>
      <c r="I1331" s="19">
        <v>16247.64</v>
      </c>
      <c r="J1331" s="20">
        <f t="shared" si="5"/>
        <v>1.9575469879518073</v>
      </c>
      <c r="K1331" s="19">
        <v>12344.93</v>
      </c>
      <c r="L1331" s="20">
        <f t="shared" si="1"/>
        <v>1.4873409638554218</v>
      </c>
      <c r="M1331" s="21">
        <v>0</v>
      </c>
      <c r="N1331" s="19">
        <v>0</v>
      </c>
      <c r="O1331" s="23">
        <v>1660</v>
      </c>
      <c r="P1331" s="24">
        <v>50</v>
      </c>
      <c r="Q1331" s="25">
        <f t="shared" si="2"/>
        <v>3.0120481927710843E-2</v>
      </c>
      <c r="R1331" s="24">
        <v>50</v>
      </c>
      <c r="S1331" s="25">
        <f t="shared" si="0"/>
        <v>3.0120481927710843E-2</v>
      </c>
      <c r="T1331" s="25">
        <v>0</v>
      </c>
      <c r="U1331" s="24">
        <v>0</v>
      </c>
      <c r="V1331" s="19">
        <v>9960</v>
      </c>
      <c r="W1331" s="19">
        <v>16297.64</v>
      </c>
      <c r="X1331" s="21">
        <f t="shared" si="3"/>
        <v>1.6363092369477912</v>
      </c>
      <c r="Y1331" s="19">
        <v>12394.93</v>
      </c>
      <c r="Z1331" s="20">
        <f t="shared" si="4"/>
        <v>1.2444708835341365</v>
      </c>
      <c r="AA1331" s="30">
        <v>5.7799999999999997E-2</v>
      </c>
      <c r="AB1331" s="27">
        <v>5.0799999999999998E-2</v>
      </c>
      <c r="AC1331" s="27">
        <v>6.0400000000000002E-2</v>
      </c>
      <c r="AD1331" s="11">
        <v>5.7278676103114053E-2</v>
      </c>
    </row>
    <row r="1332" spans="1:30" x14ac:dyDescent="0.25">
      <c r="A1332" s="13">
        <v>46176</v>
      </c>
      <c r="B1332" s="46" t="s">
        <v>636</v>
      </c>
      <c r="C1332" s="13">
        <v>46176</v>
      </c>
      <c r="D1332" s="76" t="s">
        <v>1600</v>
      </c>
      <c r="E1332" s="15">
        <v>98</v>
      </c>
      <c r="F1332" s="15">
        <v>90</v>
      </c>
      <c r="G1332" s="13">
        <v>46274</v>
      </c>
      <c r="H1332" s="19">
        <v>6700</v>
      </c>
      <c r="I1332" s="19"/>
      <c r="J1332" s="20"/>
      <c r="K1332" s="19"/>
      <c r="L1332" s="20"/>
      <c r="M1332" s="21"/>
      <c r="N1332" s="19"/>
      <c r="O1332" s="23">
        <v>1340</v>
      </c>
      <c r="P1332" s="24"/>
      <c r="Q1332" s="25"/>
      <c r="R1332" s="24"/>
      <c r="S1332" s="25"/>
      <c r="T1332" s="25"/>
      <c r="U1332" s="24"/>
      <c r="V1332" s="19"/>
      <c r="W1332" s="19"/>
      <c r="X1332" s="21"/>
      <c r="Y1332" s="19"/>
      <c r="Z1332" s="20"/>
      <c r="AA1332" s="30"/>
      <c r="AB1332" s="27"/>
      <c r="AC1332" s="27"/>
      <c r="AD1332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31" zoomScale="80" zoomScaleNormal="80" workbookViewId="0">
      <selection activeCell="G349" sqref="G349"/>
    </sheetView>
  </sheetViews>
  <sheetFormatPr baseColWidth="10" defaultColWidth="11.42578125" defaultRowHeight="15" x14ac:dyDescent="0.25"/>
  <cols>
    <col min="1" max="1" width="12" style="1" customWidth="1"/>
    <col min="2" max="2" width="33.57031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9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25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25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25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25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25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25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25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25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25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25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25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25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25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25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Normal="100" workbookViewId="0">
      <pane ySplit="10" topLeftCell="A339" activePane="bottomLeft" state="frozen"/>
      <selection pane="bottomLeft" activeCell="F361" sqref="F361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1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1" si="55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1" si="58">(+I355-E355)/365</f>
        <v>26.016438356164382</v>
      </c>
      <c r="K355" s="32">
        <f t="shared" ref="K355:K361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25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25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25">
      <c r="A361" s="35">
        <v>46175</v>
      </c>
      <c r="B361" s="14">
        <v>0.58333333333333337</v>
      </c>
      <c r="C361" s="15">
        <v>5</v>
      </c>
      <c r="D361" s="15">
        <v>20</v>
      </c>
      <c r="E361" s="13">
        <v>44440</v>
      </c>
      <c r="F361" s="31" t="s">
        <v>322</v>
      </c>
      <c r="G361" s="41">
        <v>0.02</v>
      </c>
      <c r="H361" s="13">
        <v>46176</v>
      </c>
      <c r="I361" s="13">
        <v>53936</v>
      </c>
      <c r="J361" s="32">
        <f t="shared" si="58"/>
        <v>26.016438356164382</v>
      </c>
      <c r="K361" s="32">
        <f t="shared" si="59"/>
        <v>21.260273972602739</v>
      </c>
      <c r="L361" s="17">
        <v>2000</v>
      </c>
      <c r="M361" s="17">
        <v>3339</v>
      </c>
      <c r="N361" s="20">
        <f t="shared" si="24"/>
        <v>1.6695</v>
      </c>
      <c r="O361" s="17">
        <v>3144</v>
      </c>
      <c r="P361" s="33">
        <v>0</v>
      </c>
      <c r="Q361" s="17">
        <v>3075</v>
      </c>
      <c r="R361" s="17">
        <v>0</v>
      </c>
      <c r="S361" s="30">
        <v>1.9008000000000001E-2</v>
      </c>
      <c r="T361" s="34">
        <v>101.65889</v>
      </c>
      <c r="U361" s="34">
        <v>0.51110999999999995</v>
      </c>
      <c r="V361" s="34">
        <f t="shared" si="55"/>
        <v>102.17</v>
      </c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25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25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9F3750-2357-4DA3-86A1-27F22A726F72}"/>
</file>

<file path=customXml/itemProps3.xml><?xml version="1.0" encoding="utf-8"?>
<ds:datastoreItem xmlns:ds="http://schemas.openxmlformats.org/officeDocument/2006/customXml" ds:itemID="{576212DD-0ED3-438C-9247-3CA92B274F13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2026-06-02T17:28:46Z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