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88D12545-A85B-45A0-91DE-E6805305D8F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DIN!$A$9:$H$2645</definedName>
    <definedName name="_xlnm._FilterDatabase" localSheetId="1" hidden="1">LRM!$A$10:$AD$1312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51" i="2" l="1"/>
  <c r="H2651" i="2"/>
  <c r="D2650" i="2"/>
  <c r="H2650" i="2"/>
  <c r="V357" i="5"/>
  <c r="N357" i="5"/>
  <c r="D2649" i="2"/>
  <c r="H2649" i="2"/>
  <c r="J357" i="5"/>
  <c r="K357" i="5"/>
  <c r="Z1313" i="1"/>
  <c r="Y1313" i="1"/>
  <c r="X1313" i="1"/>
  <c r="W1313" i="1"/>
  <c r="S1313" i="1"/>
  <c r="Q1313" i="1"/>
  <c r="L1313" i="1"/>
  <c r="J1313" i="1"/>
  <c r="D2648" i="2"/>
  <c r="H2648" i="2"/>
  <c r="D2647" i="2"/>
  <c r="H2647" i="2"/>
  <c r="D2646" i="2"/>
  <c r="H2646" i="2"/>
  <c r="H2643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F324" i="8" l="1"/>
  <c r="F323" i="8"/>
  <c r="F322" i="8"/>
  <c r="D2639" i="2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21" i="8"/>
  <c r="F320" i="8"/>
  <c r="F319" i="8"/>
  <c r="F318" i="8"/>
  <c r="F317" i="8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 s="1"/>
  <c r="T191" i="5"/>
  <c r="V225" i="5"/>
  <c r="H2645" i="2" l="1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<sst xmlns="http://schemas.openxmlformats.org/spreadsheetml/2006/main" count="7353" uniqueCount="1577">
  <si>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</si>
  <si>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</si>
  <si>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</si>
  <si>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</si>
  <si>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</si>
  <si>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</si>
  <si>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</si>
  <si>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</si>
  <si>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</si>
  <si>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</si>
  <si>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</si>
  <si>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</si>
  <si>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</si>
  <si>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</si>
  <si>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</si>
  <si>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</si>
  <si>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</si>
  <si>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</si>
  <si>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</si>
  <si>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</si>
  <si>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</si>
  <si>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</si>
  <si>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</si>
  <si>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</si>
  <si>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</si>
  <si>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</si>
  <si>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</si>
  <si>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</si>
  <si>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</si>
  <si>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</si>
  <si>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</si>
  <si>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</si>
  <si>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</si>
  <si>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</si>
  <si>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</si>
  <si>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</si>
  <si>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</si>
  <si>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</si>
  <si>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</si>
  <si>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</si>
  <si>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</si>
  <si>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</si>
  <si>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</si>
  <si>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</si>
  <si>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</si>
  <si>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</si>
  <si>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</si>
  <si>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</si>
  <si>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</si>
  <si>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</si>
  <si>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</si>
  <si>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</si>
  <si>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</si>
  <si>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</si>
  <si>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</si>
  <si>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</si>
  <si>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</si>
  <si>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</si>
  <si>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</si>
  <si>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</si>
  <si>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</si>
  <si>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</si>
  <si>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</si>
  <si>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</si>
  <si>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</si>
  <si>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</si>
  <si>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</si>
  <si>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</si>
  <si>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</si>
  <si>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</si>
  <si>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</si>
  <si>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</si>
  <si>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</si>
  <si>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</si>
  <si>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</si>
  <si>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</si>
  <si>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</si>
  <si>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</si>
  <si>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</si>
  <si>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</si>
  <si>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</si>
  <si>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</si>
  <si>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</si>
  <si>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</si>
  <si>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</si>
  <si>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</si>
  <si>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</si>
  <si>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</si>
  <si>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</si>
  <si>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</si>
  <si>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</si>
  <si>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</si>
  <si>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</si>
  <si>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</si>
  <si>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</si>
  <si>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</si>
  <si>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</si>
  <si>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</si>
  <si>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</si>
  <si>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</si>
  <si>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</si>
  <si>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</si>
  <si>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</si>
  <si>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</si>
  <si>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</si>
  <si>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</si>
  <si>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</si>
  <si>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</si>
  <si>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</si>
  <si>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</si>
  <si>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</si>
  <si>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</si>
  <si>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</si>
  <si>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</si>
  <si>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</si>
  <si>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</si>
  <si>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</si>
  <si>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</si>
  <si>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</si>
  <si>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</si>
  <si>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</si>
  <si>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</si>
  <si>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</si>
  <si>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</si>
  <si>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</si>
  <si>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</si>
  <si>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</si>
  <si>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</si>
  <si>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</si>
  <si>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</si>
  <si>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</si>
  <si>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</si>
  <si>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</si>
  <si>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</si>
  <si>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</si>
  <si>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</si>
  <si>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</si>
  <si>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</si>
  <si>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</si>
  <si>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</si>
  <si>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</si>
  <si>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</si>
  <si>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</si>
  <si>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</si>
  <si>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</si>
  <si>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</si>
  <si>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</si>
  <si>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</si>
  <si>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</si>
  <si>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</si>
  <si>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</si>
  <si>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</si>
  <si>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</si>
  <si>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</si>
  <si>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</si>
  <si>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</si>
  <si>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</si>
  <si>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</si>
  <si>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</si>
  <si>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</si>
  <si>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</si>
  <si>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</si>
  <si>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</si>
  <si>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</si>
  <si>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</si>
  <si>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</si>
  <si>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</si>
  <si>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</si>
  <si>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</si>
  <si>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</si>
  <si>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</si>
  <si>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</si>
  <si>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</si>
  <si>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</si>
  <si>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</si>
  <si>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</si>
  <si>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</si>
  <si>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</si>
  <si>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</si>
  <si>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</si>
  <si>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</si>
  <si>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</si>
  <si>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</si>
  <si>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</si>
  <si>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</si>
  <si>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</si>
  <si>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</si>
  <si>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</si>
  <si>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</si>
  <si>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</si>
  <si>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</si>
  <si>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</si>
  <si>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</si>
  <si>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</si>
  <si>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</si>
  <si>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</si>
  <si>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</si>
  <si>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</si>
  <si>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</si>
  <si>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</si>
  <si>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</si>
  <si>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</si>
  <si>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</si>
  <si>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</si>
  <si>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</si>
  <si>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</si>
  <si>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</si>
  <si>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</si>
  <si>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</si>
  <si>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</si>
  <si>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</si>
  <si>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</si>
  <si>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</si>
  <si>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</si>
  <si>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</si>
  <si>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</si>
  <si>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</si>
  <si>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</si>
  <si>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</si>
  <si>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</si>
  <si>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</si>
  <si>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</si>
  <si>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</si>
  <si>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</si>
  <si>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</si>
  <si>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</si>
  <si>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</si>
  <si>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</si>
  <si>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</si>
  <si>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</si>
  <si>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</si>
  <si>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</si>
  <si>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</si>
  <si>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</si>
  <si>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</si>
  <si>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</si>
  <si>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</si>
  <si>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</si>
  <si>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</si>
  <si>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</si>
  <si>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</si>
  <si>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</si>
  <si>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</si>
  <si>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</si>
  <si>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</si>
  <si>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</si>
  <si>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</si>
  <si>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</si>
  <si>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</si>
  <si>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</si>
  <si>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</si>
  <si>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</si>
  <si>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</si>
  <si>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</si>
  <si>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</si>
  <si>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</si>
  <si>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</si>
  <si>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</si>
  <si>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</si>
  <si>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</si>
  <si>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</si>
  <si>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</si>
  <si>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</si>
  <si>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</si>
  <si>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</si>
  <si>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</si>
  <si>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</si>
  <si>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</si>
  <si>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</si>
  <si>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</si>
  <si>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</si>
  <si>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</si>
  <si>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</si>
  <si>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</si>
  <si>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</si>
  <si>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</si>
  <si>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</si>
  <si>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</si>
  <si>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</si>
  <si>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</si>
  <si>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</si>
  <si>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</si>
  <si>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</si>
  <si>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</si>
  <si>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</si>
  <si>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</si>
  <si>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</si>
  <si>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</si>
  <si>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</si>
  <si>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</si>
  <si>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</si>
  <si>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</si>
  <si>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</si>
  <si>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</si>
  <si>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</si>
  <si>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</si>
  <si>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</si>
  <si>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</si>
  <si>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</si>
  <si>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</si>
  <si>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</si>
  <si>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</si>
  <si>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</si>
  <si>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</si>
  <si>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</si>
  <si>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</si>
  <si>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</si>
  <si>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</si>
  <si>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</si>
  <si>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</si>
  <si>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</si>
  <si>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</si>
  <si>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</si>
  <si>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</si>
  <si>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</si>
  <si>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</si>
  <si>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</si>
  <si>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</si>
  <si>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</si>
  <si>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</si>
  <si>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</si>
  <si>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</si>
  <si>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</si>
  <si>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</si>
  <si>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</si>
  <si>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</si>
  <si>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</si>
  <si>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</si>
  <si>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</si>
  <si>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</si>
  <si>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</si>
  <si>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</si>
  <si>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</si>
  <si>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</si>
  <si>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</si>
  <si>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</si>
  <si>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</si>
  <si>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</si>
  <si>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</si>
  <si>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</si>
  <si>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</si>
  <si>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</si>
  <si>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</si>
  <si>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</si>
  <si>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</si>
  <si>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</si>
  <si>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</si>
  <si>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</si>
  <si>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</si>
  <si>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</si>
  <si>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</si>
  <si>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</si>
  <si>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</si>
  <si>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</si>
  <si>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</si>
  <si>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</si>
  <si>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</si>
  <si>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</si>
  <si>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</si>
  <si>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</si>
  <si>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</si>
  <si>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</si>
  <si>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</si>
  <si>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</si>
  <si>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</si>
  <si>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</si>
  <si>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</si>
  <si>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</si>
  <si>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</si>
  <si>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</si>
  <si>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</si>
  <si>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</si>
  <si>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</si>
  <si>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</si>
  <si>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</si>
  <si>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</si>
  <si>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</si>
  <si>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</si>
  <si>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</si>
  <si>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</si>
  <si>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</si>
  <si>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</si>
  <si>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</si>
  <si>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</si>
  <si>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</si>
  <si>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</si>
  <si>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</si>
  <si>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</si>
  <si>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</si>
  <si>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</si>
  <si>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</si>
  <si>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</si>
  <si>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</si>
  <si>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</si>
  <si>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</si>
  <si>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</si>
  <si>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</si>
  <si>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</si>
  <si>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</si>
  <si>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</si>
  <si>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</si>
  <si>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</si>
  <si>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</si>
  <si>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</si>
  <si>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</si>
  <si>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</si>
  <si>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</si>
  <si>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</si>
  <si>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</si>
  <si>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</si>
  <si>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</si>
  <si>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</si>
  <si>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</si>
  <si>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</si>
  <si>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</si>
  <si>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</si>
  <si>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</si>
  <si>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</si>
  <si>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</si>
  <si>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</si>
  <si>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</si>
  <si>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</si>
  <si>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</si>
  <si>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</si>
  <si>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</si>
  <si>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</si>
  <si>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</si>
  <si>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</si>
  <si>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</si>
  <si>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</si>
  <si>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</si>
  <si>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</si>
  <si>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</si>
  <si>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</si>
  <si>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</si>
  <si>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</si>
  <si>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</si>
  <si>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</si>
  <si>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</si>
  <si>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</si>
  <si>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</si>
  <si>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</si>
  <si>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</si>
  <si>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</si>
  <si>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</si>
  <si>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</si>
  <si>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</si>
  <si>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</si>
  <si>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</si>
  <si>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</si>
  <si>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</si>
  <si>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</si>
  <si>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</si>
  <si>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</si>
  <si>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</si>
  <si>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</si>
  <si>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</si>
  <si>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</si>
  <si>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</si>
  <si>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</si>
  <si>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</si>
  <si>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</si>
  <si>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</si>
  <si>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</si>
  <si>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</si>
  <si>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</si>
  <si>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</si>
  <si>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</si>
  <si>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</si>
  <si>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</si>
  <si>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</si>
  <si>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</si>
  <si>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</si>
  <si>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</si>
  <si>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</si>
  <si>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</si>
  <si>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</si>
  <si>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</si>
  <si>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</si>
  <si>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</si>
  <si>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</si>
  <si>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</si>
  <si>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</si>
  <si>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</si>
  <si>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</si>
  <si>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</si>
  <si>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</si>
  <si>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</si>
  <si>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</si>
  <si>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</si>
  <si>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</si>
  <si>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</si>
  <si>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</si>
  <si>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</si>
  <si>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</si>
  <si>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</si>
  <si>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</si>
  <si>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</si>
  <si>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</si>
  <si>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</si>
  <si>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</si>
  <si>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</si>
  <si>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</si>
  <si>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</si>
  <si>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</si>
  <si>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</si>
  <si>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</si>
  <si>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</si>
  <si>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</si>
  <si>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</si>
  <si>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</si>
  <si>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</si>
  <si>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</si>
  <si>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</si>
  <si>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</si>
  <si>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</si>
  <si>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</si>
  <si>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</si>
  <si>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</si>
  <si>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</si>
  <si>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</si>
  <si>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</si>
  <si>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</si>
  <si>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</si>
  <si>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</si>
  <si>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</si>
  <si>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</si>
  <si>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</si>
  <si>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</si>
  <si>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</si>
  <si>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</si>
  <si>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</si>
  <si>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</si>
  <si>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</si>
  <si>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</si>
  <si>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</si>
  <si>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</si>
  <si>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</si>
  <si>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</si>
  <si>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</si>
  <si>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</si>
  <si>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</si>
  <si>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</si>
  <si>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</si>
  <si>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</si>
  <si>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</si>
  <si>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</si>
  <si>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</si>
  <si>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</si>
  <si>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</si>
  <si>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</si>
  <si>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</si>
  <si>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</si>
  <si>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</si>
  <si>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</si>
  <si>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</si>
  <si>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</si>
  <si>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</si>
  <si>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</si>
  <si>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</si>
  <si>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</si>
  <si>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</si>
  <si>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</si>
  <si>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</si>
  <si>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</si>
  <si>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</si>
  <si>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</si>
  <si>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</si>
  <si>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</si>
  <si>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</si>
  <si>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</si>
  <si>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</si>
  <si>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</si>
  <si>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</si>
  <si>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</si>
  <si>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</si>
  <si>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</si>
  <si>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</si>
  <si>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</si>
  <si>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</si>
  <si>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</si>
  <si>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</si>
  <si>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</si>
  <si>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</si>
  <si>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</si>
  <si>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</si>
  <si>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</si>
  <si>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</si>
  <si>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</si>
  <si>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</si>
  <si>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</si>
  <si>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</si>
  <si>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</si>
  <si>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</si>
  <si>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</si>
  <si>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</si>
  <si>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</si>
  <si>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</si>
  <si>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</si>
  <si>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</si>
  <si>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</si>
  <si>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</si>
  <si>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</si>
  <si>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</si>
  <si>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</si>
  <si>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</si>
  <si>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</si>
  <si>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</si>
  <si>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</si>
  <si>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</si>
  <si>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</si>
  <si>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</si>
  <si>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</si>
  <si>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</si>
  <si>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</si>
  <si>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</si>
  <si>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</si>
  <si>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</si>
  <si>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</si>
  <si>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</si>
  <si>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</si>
  <si>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</si>
  <si>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</si>
  <si>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</si>
  <si>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</si>
  <si>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</si>
  <si>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</si>
  <si>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</si>
  <si>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</si>
  <si>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</si>
  <si>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</si>
  <si>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</si>
  <si>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</si>
  <si>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</si>
  <si>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</si>
  <si>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</si>
  <si>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</si>
  <si>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</si>
  <si>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</si>
  <si>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</si>
  <si>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</si>
  <si>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</si>
  <si>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</si>
  <si>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</si>
  <si>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</si>
  <si>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</si>
  <si>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</si>
  <si>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</si>
  <si>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</si>
  <si>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</si>
  <si>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</si>
  <si>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</si>
  <si>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</si>
  <si>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</si>
  <si>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</si>
  <si>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</si>
  <si>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</si>
  <si>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</si>
  <si>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</si>
  <si>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</si>
  <si>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</si>
  <si>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</si>
  <si>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</si>
  <si>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</si>
  <si>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</si>
  <si>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</si>
  <si>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</si>
  <si>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</si>
  <si>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</si>
  <si>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</si>
  <si>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</si>
  <si>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</si>
  <si>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</si>
  <si>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</si>
  <si>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</si>
  <si>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</si>
  <si>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</si>
  <si>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</si>
  <si>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</si>
  <si>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</si>
  <si>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</si>
  <si>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</si>
  <si>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</si>
  <si>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</si>
  <si>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</si>
  <si>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</si>
  <si>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</si>
  <si>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</si>
  <si>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</si>
  <si>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</si>
  <si>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</si>
  <si>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</si>
  <si>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</si>
  <si>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</si>
  <si>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</si>
  <si>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</si>
  <si>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</si>
  <si>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</si>
  <si>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</si>
  <si>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</si>
  <si>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</si>
  <si>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</si>
  <si>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</si>
  <si>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</si>
  <si>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</si>
  <si>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</si>
  <si>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</si>
  <si>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</si>
  <si>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</si>
  <si>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</si>
  <si>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</si>
  <si>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</si>
  <si>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</si>
  <si>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</si>
  <si>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</si>
  <si>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</si>
  <si>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</si>
  <si>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</si>
  <si>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</si>
  <si>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</si>
  <si>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</si>
  <si>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</si>
  <si>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</si>
  <si>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</si>
  <si>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</si>
  <si>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</si>
  <si>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</si>
  <si>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</si>
  <si>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</si>
  <si>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</si>
  <si>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</si>
  <si>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</si>
  <si>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</si>
  <si>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</si>
  <si>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</si>
  <si>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</si>
  <si>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</si>
  <si>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</si>
  <si>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</si>
  <si>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</si>
  <si>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</si>
  <si>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</si>
  <si>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</si>
  <si>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</si>
  <si>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</si>
  <si>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</si>
  <si>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</si>
  <si>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</si>
  <si>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</si>
  <si>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</si>
  <si>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</si>
  <si>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</si>
  <si>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</si>
  <si>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</si>
  <si>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</si>
  <si>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</si>
  <si>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</si>
  <si>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</si>
  <si>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</si>
  <si>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</si>
  <si>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</si>
  <si>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</si>
  <si>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</si>
  <si>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</si>
  <si>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</si>
  <si>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</si>
  <si>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</si>
  <si>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</si>
  <si>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</si>
  <si>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</si>
  <si>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</si>
  <si>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</si>
  <si>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</si>
  <si>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</si>
  <si>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</si>
  <si>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</si>
  <si>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</si>
  <si>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</si>
  <si>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</si>
  <si>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</si>
  <si>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</si>
  <si>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</si>
  <si>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</si>
  <si>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</si>
  <si>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</si>
  <si>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</si>
  <si>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</si>
  <si>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</si>
  <si>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</si>
  <si>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</si>
  <si>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</si>
  <si>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</si>
  <si>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</si>
  <si>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</si>
  <si>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</si>
  <si>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</si>
  <si>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</si>
  <si>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</si>
  <si>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</si>
  <si>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</si>
  <si>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</si>
  <si>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</si>
  <si>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</si>
  <si>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</si>
  <si>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</si>
  <si>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</si>
  <si>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</si>
  <si>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</si>
  <si>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</si>
  <si>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</si>
  <si>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</si>
  <si>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</si>
  <si>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</si>
  <si>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</si>
  <si>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</si>
  <si>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</si>
  <si>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</si>
  <si>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</si>
  <si>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</si>
  <si>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</si>
  <si>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</si>
  <si>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</si>
  <si>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</si>
  <si>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</si>
  <si>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</si>
  <si>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</si>
  <si>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</si>
  <si>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</si>
  <si>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</si>
  <si>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</si>
  <si>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</si>
  <si>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</si>
  <si>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</si>
  <si>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</si>
  <si>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</si>
  <si>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</si>
  <si>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</si>
  <si>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</si>
  <si>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</si>
  <si>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</si>
  <si>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</si>
  <si>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</si>
  <si>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</si>
  <si>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</si>
  <si>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</si>
  <si>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</si>
  <si>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</si>
  <si>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</si>
  <si>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</si>
  <si>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</si>
  <si>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</si>
  <si>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</si>
  <si>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</si>
  <si>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</si>
  <si>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</si>
  <si>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</si>
  <si>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</si>
  <si>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</si>
  <si>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</si>
  <si>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</si>
  <si>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</si>
  <si>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</si>
  <si>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</si>
  <si>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</si>
  <si>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</si>
  <si>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</si>
  <si>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</si>
  <si>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</si>
  <si>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</si>
  <si>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</si>
  <si>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</si>
  <si>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</si>
  <si>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</si>
  <si>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</si>
  <si>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</si>
  <si>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</si>
  <si>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</si>
  <si>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</si>
  <si>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</si>
  <si>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</si>
  <si>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</si>
  <si>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</si>
  <si>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</si>
  <si>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</si>
  <si>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</si>
  <si>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</si>
  <si>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</si>
  <si>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</si>
  <si>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</si>
  <si>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</si>
  <si>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</si>
  <si>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</si>
  <si>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</si>
  <si>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</si>
  <si>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</si>
  <si>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</si>
  <si>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</si>
  <si>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</si>
  <si>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</si>
  <si>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</si>
  <si>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</si>
  <si>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</si>
  <si>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</si>
  <si>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</si>
  <si>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</si>
  <si>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</si>
  <si>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</si>
  <si>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</si>
  <si>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</si>
  <si>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</si>
  <si>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</si>
  <si>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</si>
  <si>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</si>
  <si>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</si>
  <si>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</si>
  <si>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</si>
  <si>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</si>
  <si>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</si>
  <si>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</si>
  <si>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</si>
  <si>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</si>
  <si>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</si>
  <si>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</si>
  <si>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</si>
  <si>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</si>
  <si>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</si>
  <si>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</si>
  <si>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</si>
  <si>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</si>
  <si>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</si>
  <si>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</si>
  <si>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</si>
  <si>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</si>
  <si>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</si>
  <si>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</si>
  <si>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</si>
  <si>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</si>
  <si>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</si>
  <si>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</si>
  <si>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</si>
  <si>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</si>
  <si>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</si>
  <si>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</si>
  <si>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</si>
  <si>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</si>
  <si>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</si>
  <si>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</si>
  <si>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</si>
  <si>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</si>
  <si>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</si>
  <si>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</si>
  <si>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</si>
  <si>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</si>
  <si>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</si>
  <si>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</si>
  <si>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</si>
  <si>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</si>
  <si>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</si>
  <si>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</si>
  <si>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</si>
  <si>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</si>
  <si>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</si>
  <si>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</si>
  <si>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</si>
  <si>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</si>
  <si>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</si>
  <si>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</si>
  <si>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</si>
  <si>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</si>
  <si>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</si>
  <si>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</si>
  <si>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</si>
  <si>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</si>
  <si>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</si>
  <si>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</si>
  <si>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</si>
  <si>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</si>
  <si>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</si>
  <si>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</si>
  <si>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</si>
  <si>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</si>
  <si>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</si>
  <si>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</si>
  <si>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</si>
  <si>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</si>
  <si>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</si>
  <si>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</si>
  <si>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</si>
  <si>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</si>
  <si>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</si>
  <si>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</si>
  <si>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</si>
  <si>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</si>
  <si>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</si>
  <si>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</si>
  <si>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</si>
  <si>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</si>
  <si>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</si>
  <si>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</si>
  <si>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</si>
  <si>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</si>
  <si>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</si>
  <si>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</si>
  <si>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</si>
  <si>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</si>
  <si>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</si>
  <si>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</si>
  <si>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</si>
  <si>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</si>
  <si>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</si>
  <si>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</si>
  <si>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</si>
  <si>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</si>
  <si>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</si>
  <si>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</si>
  <si>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</si>
  <si>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</si>
  <si>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</si>
  <si>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</si>
  <si>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</si>
  <si>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</si>
  <si>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</si>
  <si>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</si>
  <si>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</si>
  <si>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</si>
  <si>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</si>
  <si>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</si>
  <si>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</si>
  <si>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</si>
  <si>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</si>
  <si>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</si>
  <si>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</si>
  <si>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</si>
  <si>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</si>
  <si>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</si>
  <si>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</si>
  <si>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</si>
  <si>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</si>
  <si>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</si>
  <si>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</si>
  <si>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</si>
  <si>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</si>
  <si>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</si>
  <si>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</si>
  <si>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</si>
  <si>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</si>
  <si>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</si>
  <si>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</si>
  <si>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</si>
  <si>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</si>
  <si>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</si>
  <si>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</si>
  <si>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</si>
  <si>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</si>
  <si>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</si>
  <si>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</si>
  <si>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</si>
  <si>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</si>
  <si>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</si>
  <si>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</si>
  <si>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</si>
  <si>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</si>
  <si>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</si>
  <si>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</si>
  <si>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</si>
  <si>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</si>
  <si>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</si>
  <si>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</si>
  <si>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</si>
  <si>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</si>
  <si>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</si>
  <si>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</si>
  <si>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</si>
  <si>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</si>
  <si>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</si>
  <si>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</si>
  <si>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</si>
  <si>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</si>
  <si>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</si>
  <si>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</si>
  <si>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</si>
  <si>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</si>
  <si>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</si>
  <si>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</si>
  <si>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</si>
  <si>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</si>
  <si>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</si>
  <si>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</si>
  <si>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</si>
  <si>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</si>
  <si>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</si>
  <si>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</si>
  <si>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</si>
  <si>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</si>
  <si>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</si>
  <si>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</si>
  <si>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</si>
  <si>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</si>
  <si>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</si>
  <si>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</si>
  <si>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</si>
  <si>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</si>
  <si>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</si>
  <si>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</si>
  <si>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</si>
  <si>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</si>
  <si>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</si>
  <si>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</si>
  <si>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</si>
  <si>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</si>
  <si>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</si>
  <si>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</si>
  <si>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</si>
  <si>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</si>
  <si>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</si>
  <si>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</si>
  <si>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</si>
  <si>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</si>
  <si>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</si>
  <si>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</si>
  <si>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</si>
  <si>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</si>
  <si>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</si>
  <si>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</si>
  <si>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</si>
  <si>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</si>
  <si>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</si>
  <si>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</si>
  <si>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</si>
  <si>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</si>
  <si>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</si>
  <si>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</si>
  <si>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</si>
  <si>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</si>
  <si>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</si>
  <si>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</si>
  <si>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</si>
  <si>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</si>
  <si>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</si>
  <si>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</si>
  <si>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</si>
  <si>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</si>
  <si>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</si>
  <si>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</si>
  <si>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</si>
  <si>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</si>
  <si>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</si>
  <si>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</si>
  <si>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</si>
  <si>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</si>
  <si>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</si>
  <si>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</si>
  <si>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</si>
  <si>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</si>
  <si>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</si>
  <si>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</si>
  <si>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</si>
  <si>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</si>
  <si>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</si>
  <si>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</si>
  <si>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</si>
  <si>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</si>
  <si>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</si>
  <si>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</si>
  <si>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</si>
  <si>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</si>
  <si>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</si>
  <si>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</si>
  <si>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</si>
  <si>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</si>
  <si>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</si>
  <si>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</si>
  <si>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</si>
  <si>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</si>
  <si>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</si>
  <si>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</si>
  <si>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</si>
  <si>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</si>
  <si>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</si>
  <si>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</si>
  <si>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</si>
  <si>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</si>
  <si>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</si>
  <si>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</si>
  <si>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</si>
  <si>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</si>
  <si>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</si>
  <si>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</si>
  <si>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</si>
  <si>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</si>
  <si>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</si>
  <si>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</si>
  <si>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</si>
  <si>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</si>
  <si>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</si>
  <si>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</si>
  <si>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</si>
  <si>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</si>
  <si>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</si>
  <si>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</si>
  <si>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</si>
  <si>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</si>
  <si>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</si>
  <si>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</si>
  <si>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</si>
  <si>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</si>
  <si>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</si>
  <si>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</si>
  <si>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</si>
  <si>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</si>
  <si>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</si>
  <si>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</si>
  <si>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</si>
  <si>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</si>
  <si>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</si>
  <si>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</si>
  <si>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</si>
  <si>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</si>
  <si>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</si>
  <si>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</si>
  <si>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</si>
  <si>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</si>
  <si>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</si>
  <si>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</si>
  <si>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</si>
  <si>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</si>
  <si>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</si>
  <si>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</si>
  <si>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</si>
  <si>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</si>
  <si>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</si>
  <si>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</si>
  <si>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</si>
  <si>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</si>
  <si>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</si>
  <si>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</si>
  <si>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</si>
  <si>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</si>
  <si>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</si>
  <si>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</si>
  <si>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</si>
  <si>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</si>
  <si>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</si>
  <si>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</si>
  <si>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</si>
  <si>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</si>
  <si>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</si>
  <si>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</si>
  <si>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</si>
  <si>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</si>
  <si>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</si>
  <si>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</si>
  <si>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</si>
  <si>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</si>
  <si>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</si>
  <si>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</si>
  <si>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</si>
  <si>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</si>
  <si>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</si>
  <si>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</si>
  <si>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</si>
  <si>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</si>
  <si>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</si>
  <si>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</si>
  <si>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</si>
  <si>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</si>
  <si>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</si>
  <si>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</si>
  <si>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</si>
  <si>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</si>
  <si>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</si>
  <si>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</si>
  <si>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</si>
  <si>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</si>
  <si>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</si>
  <si>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</si>
  <si>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</si>
  <si>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</si>
  <si>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</si>
  <si>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</si>
  <si>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</si>
  <si>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</si>
  <si>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</si>
  <si>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</si>
  <si>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</si>
  <si>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</si>
  <si>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</si>
  <si>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</si>
  <si>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</si>
  <si>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</si>
  <si>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</si>
  <si>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</si>
  <si>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</si>
  <si>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</si>
  <si>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</si>
  <si>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</si>
  <si>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</si>
  <si>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</si>
  <si>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</si>
  <si>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</si>
  <si>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</si>
  <si>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</si>
  <si>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</si>
  <si>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</si>
  <si>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</si>
  <si>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</si>
  <si>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</si>
  <si>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</si>
  <si>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</si>
  <si>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</si>
  <si>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</si>
  <si>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</si>
  <si>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</si>
  <si>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</si>
  <si>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</si>
  <si>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</si>
  <si>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</si>
  <si>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</si>
  <si>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</si>
  <si>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</si>
  <si>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</si>
  <si>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</si>
  <si>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</si>
  <si>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</si>
  <si>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</si>
  <si>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</si>
  <si>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</si>
  <si>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</si>
  <si>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</si>
  <si>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</si>
  <si>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</si>
  <si>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</si>
  <si>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</si>
  <si>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</si>
  <si>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</si>
  <si>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</si>
  <si>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</si>
  <si>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</si>
  <si>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</si>
  <si>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</si>
  <si>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</si>
  <si>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</si>
  <si>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</si>
  <si>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</si>
  <si>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</si>
  <si>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</si>
  <si>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</si>
  <si>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</si>
  <si>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</si>
  <si>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</si>
  <si>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</si>
  <si>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</si>
  <si>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</si>
  <si>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</si>
  <si>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</si>
  <si>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</si>
  <si>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</si>
  <si>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</si>
  <si>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</si>
  <si>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</si>
  <si>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</si>
  <si>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</si>
  <si>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</si>
  <si>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</si>
  <si>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</si>
  <si>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</si>
  <si>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</si>
  <si>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</si>
  <si>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</si>
  <si>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</si>
  <si>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</si>
  <si>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</si>
  <si>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</si>
  <si>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</si>
  <si>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</si>
  <si>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</si>
  <si>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</si>
  <si>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</si>
  <si>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</si>
  <si>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</si>
  <si>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</si>
  <si>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</si>
  <si>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</si>
  <si>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</si>
  <si>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</si>
  <si>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</si>
  <si>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</si>
  <si>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</si>
  <si>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</si>
  <si>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</si>
  <si>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</si>
  <si>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</si>
  <si>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</si>
  <si>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</si>
  <si>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</si>
  <si>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</si>
  <si>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</si>
  <si>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</si>
  <si>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</si>
  <si>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</si>
  <si>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</si>
  <si>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</si>
  <si>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</si>
  <si>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</si>
  <si>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</si>
  <si>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</si>
  <si>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</si>
  <si>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</si>
  <si>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</si>
  <si>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</si>
  <si>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</si>
  <si>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</si>
  <si>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</si>
  <si>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</si>
  <si>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</si>
  <si>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</si>
  <si>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</si>
  <si>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</si>
  <si>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</si>
  <si>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</si>
  <si>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</si>
  <si>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</si>
  <si>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</si>
  <si>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</si>
  <si>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</si>
  <si>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</si>
  <si>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</si>
  <si>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</si>
  <si>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</si>
  <si>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</si>
  <si>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</si>
  <si>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</si>
  <si>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</si>
  <si>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</si>
  <si>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</si>
  <si>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</si>
  <si>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</si>
  <si>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</si>
  <si>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</si>
  <si>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</si>
  <si>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</si>
  <si>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</si>
  <si>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</si>
  <si>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</si>
  <si>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</si>
  <si>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</si>
  <si>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</si>
  <si>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</si>
  <si>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</si>
  <si>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</si>
  <si>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</si>
  <si>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</si>
  <si>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</si>
  <si>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</si>
  <si>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</si>
  <si>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</si>
  <si>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</si>
  <si>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</si>
  <si>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</si>
  <si>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</si>
  <si>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</si>
  <si>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</si>
  <si>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</si>
  <si>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</si>
  <si>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</si>
  <si>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</si>
  <si>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</si>
  <si>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</si>
  <si>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</si>
  <si>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</si>
  <si>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</si>
  <si>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</si>
  <si>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</si>
  <si>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</si>
  <si>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</si>
  <si>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</si>
  <si>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</si>
  <si>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</si>
  <si>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</si>
  <si>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</si>
  <si>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</si>
  <si>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</si>
  <si>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</si>
  <si>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</si>
  <si>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</si>
  <si>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</si>
  <si>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</si>
  <si>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</si>
  <si>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</si>
  <si>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</si>
  <si>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</si>
  <si>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</si>
  <si>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</si>
  <si>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</si>
  <si>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</si>
  <si>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</si>
  <si>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</si>
  <si>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</si>
  <si>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</si>
  <si>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</si>
  <si>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</si>
  <si>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</si>
  <si>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</si>
  <si>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</si>
  <si>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</si>
  <si>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</si>
  <si>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</si>
  <si>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</si>
  <si>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</si>
  <si>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</si>
  <si>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</si>
  <si>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</si>
  <si>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</si>
  <si>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</si>
  <si>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</si>
  <si>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</si>
  <si>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</si>
  <si>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</si>
  <si>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</si>
  <si>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</si>
  <si>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</si>
  <si>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</si>
  <si>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</si>
  <si>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</si>
  <si>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</si>
  <si>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</si>
  <si>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</si>
  <si>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</si>
  <si>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</si>
  <si>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</si>
  <si>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</si>
  <si>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</si>
  <si>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</si>
  <si>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</si>
  <si>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</si>
  <si>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</si>
  <si>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</si>
  <si>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</si>
  <si>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</si>
  <si>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</si>
  <si>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</si>
  <si>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</si>
  <si>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</si>
  <si>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</si>
  <si>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</si>
  <si>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</si>
  <si>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</si>
  <si>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</si>
  <si>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</si>
  <si>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</si>
  <si>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</si>
  <si>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</si>
  <si>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</si>
  <si>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</si>
  <si>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</si>
  <si>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</si>
  <si>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</si>
  <si>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</si>
  <si>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</si>
  <si>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</si>
  <si>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</si>
  <si>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</si>
  <si>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</si>
  <si>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</si>
  <si>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</si>
  <si>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</si>
  <si>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</si>
  <si>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</si>
  <si>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</si>
  <si>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</si>
  <si>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</si>
  <si>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</si>
  <si>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</si>
  <si>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</si>
  <si>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</si>
  <si>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</si>
  <si>
    <t>13813-1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</si>
</sst>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5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51"/>
  <sheetViews>
    <sheetView tabSelected="1" zoomScale="90" zoomScaleNormal="90" workbookViewId="0">
      <pane ySplit="9" topLeftCell="A2645" activePane="bottomLeft" state="frozen"/>
      <selection pane="bottomLeft" activeCell="D2654" sqref="D2654"/>
    </sheetView>
  </sheetViews>
  <sheetFormatPr baseColWidth="10" defaultColWidth="11.44140625" defaultRowHeight="14.4" x14ac:dyDescent="0.3"/>
  <cols>
    <col min="1" max="1" width="11.6640625" style="2" customWidth="1"/>
    <col min="2" max="2" width="17.88671875" style="1" bestFit="1" customWidth="1"/>
    <col min="3" max="3" width="6.44140625" style="3" bestFit="1" customWidth="1"/>
    <col min="4" max="4" width="13.5546875" style="3" bestFit="1" customWidth="1"/>
    <col min="5" max="5" width="39.33203125" style="3" bestFit="1" customWidth="1"/>
    <col min="6" max="6" width="14.109375" style="3" bestFit="1" customWidth="1"/>
    <col min="7" max="7" width="13.5546875" style="3" bestFit="1" customWidth="1"/>
    <col min="8" max="8" width="31.6640625" style="3" bestFit="1" customWidth="1"/>
    <col min="9" max="16384" width="11.44140625" style="1"/>
  </cols>
  <sheetData>
    <row r="1" spans="1:8" x14ac:dyDescent="0.3">
      <c r="H1" s="1"/>
    </row>
    <row r="2" spans="1:8" ht="15" customHeight="1" x14ac:dyDescent="0.3">
      <c r="E2" s="80" t="s">
        <v>299</v>
      </c>
      <c r="F2" s="80"/>
      <c r="G2" s="80"/>
      <c r="H2" s="1"/>
    </row>
    <row r="3" spans="1:8" x14ac:dyDescent="0.3">
      <c r="E3" s="80"/>
      <c r="F3" s="80"/>
      <c r="G3" s="80"/>
      <c r="H3" s="1"/>
    </row>
    <row r="4" spans="1:8" x14ac:dyDescent="0.3">
      <c r="E4" s="80"/>
      <c r="F4" s="80"/>
      <c r="G4" s="80"/>
      <c r="H4" s="1"/>
    </row>
    <row r="5" spans="1:8" x14ac:dyDescent="0.3">
      <c r="E5" s="80"/>
      <c r="F5" s="80"/>
      <c r="G5" s="80"/>
      <c r="H5" s="1"/>
    </row>
    <row r="6" spans="1:8" x14ac:dyDescent="0.3">
      <c r="E6" s="80"/>
      <c r="F6" s="80"/>
      <c r="G6" s="80"/>
      <c r="H6" s="1"/>
    </row>
    <row r="7" spans="1:8" x14ac:dyDescent="0.3">
      <c r="H7" s="1"/>
    </row>
    <row r="8" spans="1:8" x14ac:dyDescent="0.3">
      <c r="H8" s="1"/>
    </row>
    <row r="9" spans="1:8" ht="15" customHeight="1" x14ac:dyDescent="0.3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3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+SUMIFS($E$10:$E$4508,$A$10:$A$4508,"&lt;="&amp;A10,$D$10:$D$4508,"&gt;"&amp;A10)</f>
        <v>-360</v>
      </c>
    </row>
    <row r="11" spans="1:8" x14ac:dyDescent="0.3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3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3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3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3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3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3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3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3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3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3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3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3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3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3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3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3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3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3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3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3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3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3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3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3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3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3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3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3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3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3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3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3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3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3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3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3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3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3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3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3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3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3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3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3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3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3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3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3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3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3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3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3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3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3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3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3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3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3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3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3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3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3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3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+SUMIFS($E$10:$E$4508,$A$10:$A$4508,"&lt;="&amp;A74,$D$10:$D$4508,"&gt;"&amp;A74)</f>
        <v>-2840</v>
      </c>
    </row>
    <row r="75" spans="1:8" x14ac:dyDescent="0.3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3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3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3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3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3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3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3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3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3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3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3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3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3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3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3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3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3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3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3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3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3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3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3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3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3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3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3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3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3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3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3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3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3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3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3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3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3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3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3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3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3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3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3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3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3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3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3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3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3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3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3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3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3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3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3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3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3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3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3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3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3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3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3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+SUMIFS($E$10:$E$4508,$A$10:$A$4508,"&lt;="&amp;A138,$D$10:$D$4508,"&gt;"&amp;A138)</f>
        <v>2100</v>
      </c>
    </row>
    <row r="139" spans="1:8" x14ac:dyDescent="0.3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3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3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3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3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3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3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3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3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3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3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3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3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3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3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3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3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3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3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3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3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3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3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3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3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3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3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3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3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3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3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3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3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3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3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3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3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3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3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3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3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3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3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3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3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3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3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3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3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3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3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3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3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3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3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3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3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3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3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3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3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3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3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3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+SUMIFS($E$10:$E$4508,$A$10:$A$4508,"&lt;="&amp;A202,$D$10:$D$4508,"&gt;"&amp;A202)</f>
        <v>6600</v>
      </c>
    </row>
    <row r="203" spans="1:8" x14ac:dyDescent="0.3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3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3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3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3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3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3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3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3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3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3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3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3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3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3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3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3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3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3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3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3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3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3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3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3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3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3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3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3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3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3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3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3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3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3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3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3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3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3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3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3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3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3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3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3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3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3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3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3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3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3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3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3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3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3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3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3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3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3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3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3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3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3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3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+SUMIFS($E$10:$E$4508,$A$10:$A$4508,"&lt;="&amp;A266,$D$10:$D$4508,"&gt;"&amp;A266)</f>
        <v>11500</v>
      </c>
    </row>
    <row r="267" spans="1:8" x14ac:dyDescent="0.3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3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3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3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3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3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3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3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3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3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3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3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3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3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3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3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3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3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3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3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3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3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3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3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3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3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3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3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3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3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3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3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3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3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3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3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3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3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3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3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3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3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3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3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3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3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3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3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3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3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3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3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3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3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3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3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3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3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3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3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3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3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3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3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+SUMIFS($E$10:$E$4508,$A$10:$A$4508,"&lt;="&amp;A330,$D$10:$D$4508,"&gt;"&amp;A330)</f>
        <v>13250</v>
      </c>
    </row>
    <row r="331" spans="1:8" x14ac:dyDescent="0.3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3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3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3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3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3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3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3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3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3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3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3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3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3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3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3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3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3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3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3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3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3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3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3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3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3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3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3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3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3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3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3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3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3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3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3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3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3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3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3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3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3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3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3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3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3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3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3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3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3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3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3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3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3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3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3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3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3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3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3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3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3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3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3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+SUMIFS($E$10:$E$4508,$A$10:$A$4508,"&lt;="&amp;A394,$D$10:$D$4508,"&gt;"&amp;A394)</f>
        <v>13700</v>
      </c>
    </row>
    <row r="395" spans="1:8" x14ac:dyDescent="0.3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3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3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3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3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3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3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3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3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3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3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3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3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3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3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3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3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3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3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3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3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3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3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3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3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3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3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3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3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3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3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3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3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3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3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3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3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3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3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3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3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3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3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3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3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3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3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3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3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3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3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3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3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3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3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3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3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3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3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3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3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3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3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3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+SUMIFS($E$10:$E$4508,$A$10:$A$4508,"&lt;="&amp;A458,$D$10:$D$4508,"&gt;"&amp;A458)</f>
        <v>11630</v>
      </c>
    </row>
    <row r="459" spans="1:8" x14ac:dyDescent="0.3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3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3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3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3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3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3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3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3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3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3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3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3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3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3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3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3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3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3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3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3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3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3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3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3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3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3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3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3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3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3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3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3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3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3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3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3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3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3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3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3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3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3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3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3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3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3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3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3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3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3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3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3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3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3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3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3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3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3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3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3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3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3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3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+SUMIFS($E$10:$E$4508,$A$10:$A$4508,"&lt;="&amp;A522,$D$10:$D$4508,"&gt;"&amp;A522)</f>
        <v>10950</v>
      </c>
    </row>
    <row r="523" spans="1:8" x14ac:dyDescent="0.3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3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3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3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3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3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3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3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3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3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3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3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3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3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3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3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3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3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3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3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3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3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3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3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3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3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3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3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3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3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3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3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3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3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3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3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3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3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3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3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3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3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3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3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3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3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3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3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3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3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3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3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3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3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3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3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3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3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3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3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3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3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3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3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+SUMIFS($E$10:$E$4508,$A$10:$A$4508,"&lt;="&amp;A586,$D$10:$D$4508,"&gt;"&amp;A586)</f>
        <v>14200</v>
      </c>
    </row>
    <row r="587" spans="1:8" x14ac:dyDescent="0.3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3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3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3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3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3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3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3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3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3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3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3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3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3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3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3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3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3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3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3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3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3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3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3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3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3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3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3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3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3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3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3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3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3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3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3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3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3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3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3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3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3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3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3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3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3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3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3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3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3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3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3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3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3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3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3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3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3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3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3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3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3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3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3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+SUMIFS($E$10:$E$4508,$A$10:$A$4508,"&lt;="&amp;A650,$D$10:$D$4508,"&gt;"&amp;A650)</f>
        <v>-7300</v>
      </c>
    </row>
    <row r="651" spans="1:8" x14ac:dyDescent="0.3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3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3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3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3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3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3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3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3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3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3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3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3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3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3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3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3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3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3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3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3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3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3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3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3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3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3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3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3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3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3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3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3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3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3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3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3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3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3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3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3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3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3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3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3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3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3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3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3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3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3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3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3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3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3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3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3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3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3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3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3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3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3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3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+SUMIFS($E$10:$E$4508,$A$10:$A$4508,"&lt;="&amp;A714,$D$10:$D$4508,"&gt;"&amp;A714)</f>
        <v>13400</v>
      </c>
    </row>
    <row r="715" spans="1:8" x14ac:dyDescent="0.3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3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3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3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3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3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3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3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3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3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3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3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3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3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3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3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3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3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3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3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3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3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3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3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3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3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3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3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3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3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3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3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3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3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3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3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3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3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3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3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3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3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3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3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3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3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3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3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3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3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3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3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3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3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3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3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3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3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3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3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3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3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3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3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+SUMIFS($E$10:$E$4508,$A$10:$A$4508,"&lt;="&amp;A778,$D$10:$D$4508,"&gt;"&amp;A778)</f>
        <v>3000</v>
      </c>
    </row>
    <row r="779" spans="1:8" x14ac:dyDescent="0.3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3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3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3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3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3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3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3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3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3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3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3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3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3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3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3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3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3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3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3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3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3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3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3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3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3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3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3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3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3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3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3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3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3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3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3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3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3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3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3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3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3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3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3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3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3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3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3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3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3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3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3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3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3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3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3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3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3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3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3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3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3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3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3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+SUMIFS($E$10:$E$4508,$A$10:$A$4508,"&lt;="&amp;A842,$D$10:$D$4508,"&gt;"&amp;A842)</f>
        <v>20800</v>
      </c>
    </row>
    <row r="843" spans="1:8" x14ac:dyDescent="0.3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3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3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3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3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3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3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3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3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3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3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3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3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3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3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3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3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3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3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3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3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3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3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3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3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3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3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3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3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3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3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3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3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3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3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3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3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3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3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3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3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3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3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3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3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3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3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3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3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3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3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3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3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3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3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3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3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3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3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3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3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3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3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3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+SUMIFS($E$10:$E$4508,$A$10:$A$4508,"&lt;="&amp;A906,$D$10:$D$4508,"&gt;"&amp;A906)</f>
        <v>17750</v>
      </c>
    </row>
    <row r="907" spans="1:8" x14ac:dyDescent="0.3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3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3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3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3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3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3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3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3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3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3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3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3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3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3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3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3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3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3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3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3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3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3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3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3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3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3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3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3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3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3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3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3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3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3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3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3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3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3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3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3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3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3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3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3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3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3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3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3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3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3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3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3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3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3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3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3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3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3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3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3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3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3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3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+SUMIFS($E$10:$E$4508,$A$10:$A$4508,"&lt;="&amp;A970,$D$10:$D$4508,"&gt;"&amp;A970)</f>
        <v>13500</v>
      </c>
    </row>
    <row r="971" spans="1:8" x14ac:dyDescent="0.3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3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3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3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3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3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3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3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3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3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3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3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3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3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3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3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3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3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3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3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3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3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3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3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3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3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3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3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3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3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3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3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3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3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3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3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3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3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3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3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3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3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3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3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3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3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3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3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3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3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3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3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3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3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3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3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3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3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3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3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3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3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3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3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+SUMIFS($E$10:$E$4508,$A$10:$A$4508,"&lt;="&amp;A1034,$D$10:$D$4508,"&gt;"&amp;A1034)</f>
        <v>4000</v>
      </c>
    </row>
    <row r="1035" spans="1:8" x14ac:dyDescent="0.3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3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3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3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3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3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3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3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3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3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3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3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3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3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3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3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3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3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3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3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3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3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3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3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3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3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3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3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3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3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3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3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3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3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3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3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3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3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3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3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3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3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3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3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3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3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3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3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3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3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3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3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3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3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3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3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3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3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3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3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3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3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3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3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+SUMIFS($E$10:$E$4508,$A$10:$A$4508,"&lt;="&amp;A1098,$D$10:$D$4508,"&gt;"&amp;A1098)</f>
        <v>3500</v>
      </c>
    </row>
    <row r="1099" spans="1:8" x14ac:dyDescent="0.3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3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3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3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3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3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3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3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3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3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3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3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3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3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3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3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3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3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3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3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3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3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3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3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3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3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3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3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3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3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3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3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3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3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3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3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3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3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3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3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3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3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3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3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3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3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3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3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3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3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3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3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3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3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3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3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3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3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3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3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3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3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3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3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+SUMIFS($E$10:$E$4508,$A$10:$A$4508,"&lt;="&amp;A1162,$D$10:$D$4508,"&gt;"&amp;A1162)</f>
        <v>1000</v>
      </c>
    </row>
    <row r="1163" spans="1:8" x14ac:dyDescent="0.3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3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3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3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3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3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3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3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3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3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3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3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3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3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3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3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3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3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3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3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3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3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3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3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3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3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3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3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3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3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3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3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3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3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3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3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3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3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3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3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3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3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3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3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3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3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3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3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3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3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3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3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3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3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3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3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3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3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3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3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3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3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3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3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+SUMIFS($E$10:$E$4508,$A$10:$A$4508,"&lt;="&amp;A1226,$D$10:$D$4508,"&gt;"&amp;A1226)</f>
        <v>15240</v>
      </c>
    </row>
    <row r="1227" spans="1:8" x14ac:dyDescent="0.3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3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3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3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3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3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3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3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3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3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3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3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3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3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3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3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3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3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3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3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3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3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3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3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3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3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3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3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3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3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3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3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3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3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3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3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3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3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3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3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3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3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3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3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3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3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3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3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3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3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3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3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3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3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3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3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3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3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3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3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3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3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3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3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+SUMIFS($E$10:$E$4508,$A$10:$A$4508,"&lt;="&amp;A1290,$D$10:$D$4508,"&gt;"&amp;A1290)</f>
        <v>1700</v>
      </c>
    </row>
    <row r="1291" spans="1:8" x14ac:dyDescent="0.3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3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3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3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3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3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3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3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3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3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3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3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3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3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3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3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3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3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3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3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3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3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3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3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3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3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3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3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3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3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3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3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3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3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3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3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3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3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3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3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3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3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3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3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3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3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3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3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3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3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3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3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3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3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3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3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3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3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3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3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3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3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3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3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+SUMIFS($E$10:$E$4508,$A$10:$A$4508,"&lt;="&amp;A1354,$D$10:$D$4508,"&gt;"&amp;A1354)</f>
        <v>1300</v>
      </c>
    </row>
    <row r="1355" spans="1:8" x14ac:dyDescent="0.3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3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3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3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3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3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3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3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3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3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3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3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3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3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3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3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3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3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3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3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3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3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3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3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3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3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3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3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3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3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3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3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3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3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3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3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3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3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3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3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3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3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3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3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3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3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3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3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3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3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3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3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3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3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3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3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3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3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3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3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3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3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3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3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+SUMIFS($E$10:$E$4508,$A$10:$A$4508,"&lt;="&amp;A1418,$D$10:$D$4508,"&gt;"&amp;A1418)</f>
        <v>-800</v>
      </c>
    </row>
    <row r="1419" spans="1:8" x14ac:dyDescent="0.3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3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3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3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3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3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3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3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3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3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3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3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3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3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3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3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3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3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3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3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3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3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3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3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3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3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3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3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3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3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3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3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3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3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3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3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3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3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3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3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3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3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3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3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3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3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3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3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3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3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3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3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3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3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3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3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3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3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3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3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3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3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3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3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+SUMIFS($E$10:$E$4508,$A$10:$A$4508,"&lt;="&amp;A1482,$D$10:$D$4508,"&gt;"&amp;A1482)</f>
        <v>17000</v>
      </c>
    </row>
    <row r="1483" spans="1:8" x14ac:dyDescent="0.3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3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3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3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3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3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3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3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3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3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3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3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3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3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3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3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3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3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3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3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3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3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3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3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3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3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3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3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3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3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3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3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3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3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3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3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3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3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3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3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3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3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3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3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3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3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3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3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3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3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3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3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3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3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3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3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3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3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3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3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3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3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3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3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+SUMIFS($E$10:$E$4508,$A$10:$A$4508,"&lt;="&amp;A1546,$D$10:$D$4508,"&gt;"&amp;A1546)</f>
        <v>9200</v>
      </c>
    </row>
    <row r="1547" spans="1:8" x14ac:dyDescent="0.3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3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3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3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3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3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3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3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3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3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3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3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3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3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3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3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3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3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3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3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3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3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3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3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3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3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3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3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3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3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3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3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3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3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3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3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3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3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3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3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3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3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3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3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3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3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3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3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3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3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3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3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3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3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3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3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3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3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3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3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3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3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3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3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+SUMIFS($E$10:$E$4508,$A$10:$A$4508,"&lt;="&amp;A1610,$D$10:$D$4508,"&gt;"&amp;A1610)</f>
        <v>6500</v>
      </c>
    </row>
    <row r="1611" spans="1:8" x14ac:dyDescent="0.3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3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3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3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3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3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3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3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3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3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3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3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3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3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3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3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3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3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3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3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3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3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3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3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3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3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3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3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3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3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3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3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3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3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3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3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3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3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3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3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3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3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3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3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3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3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3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3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3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3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3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3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3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3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3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3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3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3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3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3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3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3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3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3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+SUMIFS($E$10:$E$4508,$A$10:$A$4508,"&lt;="&amp;A1674,$D$10:$D$4508,"&gt;"&amp;A1674)</f>
        <v>17700</v>
      </c>
    </row>
    <row r="1675" spans="1:8" x14ac:dyDescent="0.3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3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3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3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3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3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3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3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3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3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3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3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3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3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3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3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3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3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3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3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3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3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3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3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3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3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3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3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3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3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3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3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3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3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3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3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3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3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3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3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3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3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3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3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3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3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3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3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3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3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3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3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3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3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3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3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3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3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3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3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3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3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3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3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+SUMIFS($E$10:$E$4508,$A$10:$A$4508,"&lt;="&amp;A1738,$D$10:$D$4508,"&gt;"&amp;A1738)</f>
        <v>12000</v>
      </c>
      <c r="K1738" s="1" t="s">
        <v>1012</v>
      </c>
    </row>
    <row r="1739" spans="1:11" x14ac:dyDescent="0.3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3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3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3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3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3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3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3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3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3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3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3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3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3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3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3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3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3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3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3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3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3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3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3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3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3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3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3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3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3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3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3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3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3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3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3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3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3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3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3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3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3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3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3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3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3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3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3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3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3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3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3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3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3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3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3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3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3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3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3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3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3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3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3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+SUMIFS($E$10:$E$4508,$A$10:$A$4508,"&lt;="&amp;A1802,$D$10:$D$4508,"&gt;"&amp;A1802)</f>
        <v>16500</v>
      </c>
    </row>
    <row r="1803" spans="1:8" x14ac:dyDescent="0.3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3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3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3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3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3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3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3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3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3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3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3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3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3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3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3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3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3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3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3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3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3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3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3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3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3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3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3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3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3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3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3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3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3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3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3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3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3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3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3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3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3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3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3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3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3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3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3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3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3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3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3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3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3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3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3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3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3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3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3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3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3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3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3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+SUMIFS($E$10:$E$4508,$A$10:$A$4508,"&lt;="&amp;A1866,$D$10:$D$4508,"&gt;"&amp;A1866)</f>
        <v>32750</v>
      </c>
    </row>
    <row r="1867" spans="1:8" x14ac:dyDescent="0.3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3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3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3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3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3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3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3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3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3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3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3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3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3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3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3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3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3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3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3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3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3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3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3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3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3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3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3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3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3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3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3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3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3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3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3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3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3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3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3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3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3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3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3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3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3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3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3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3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3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3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3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3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3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3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3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3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3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3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3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3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3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3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3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+SUMIFS($E$10:$E$4508,$A$10:$A$4508,"&lt;="&amp;A1930,$D$10:$D$4508,"&gt;"&amp;A1930)</f>
        <v>17900</v>
      </c>
    </row>
    <row r="1931" spans="1:8" x14ac:dyDescent="0.3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3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3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3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3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3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3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3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3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3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3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3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3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3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3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3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3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3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3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3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3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3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3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3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3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3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3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3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3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3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3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3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3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3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3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3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3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3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3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3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3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3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3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3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3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3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3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3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3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3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3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3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3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3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3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3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3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3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3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3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3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3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3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3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+SUMIFS($E$10:$E$4508,$A$10:$A$4508,"&lt;="&amp;A1994,$D$10:$D$4508,"&gt;"&amp;A1994)</f>
        <v>3200</v>
      </c>
    </row>
    <row r="1995" spans="1:8" x14ac:dyDescent="0.3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3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3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3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3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3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3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3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3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3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3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3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3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3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3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3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3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3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3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3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3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3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3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3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3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3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3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3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3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3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3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3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3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3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3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3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3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3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3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3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3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3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3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3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3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3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3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3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3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3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3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3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3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3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3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3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3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3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3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3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3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3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3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3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+SUMIFS($E$10:$E$4508,$A$10:$A$4508,"&lt;="&amp;A2058,$D$10:$D$4508,"&gt;"&amp;A2058)</f>
        <v>20000</v>
      </c>
    </row>
    <row r="2059" spans="1:8" x14ac:dyDescent="0.3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3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3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3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3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3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3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3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3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3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3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3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3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3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3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3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3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3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3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3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3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3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3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3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3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3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3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3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3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3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3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3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3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3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3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3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3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3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3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3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3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3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3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3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3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3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3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3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3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3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3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3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3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3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3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3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3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3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3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3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3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3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3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3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+SUMIFS($E$10:$E$4508,$A$10:$A$4508,"&lt;="&amp;A2122,$D$10:$D$4508,"&gt;"&amp;A2122)</f>
        <v>1800</v>
      </c>
    </row>
    <row r="2123" spans="1:8" x14ac:dyDescent="0.3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3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3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3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3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3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3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3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3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3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3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3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3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3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3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3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3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3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3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3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3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3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3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3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3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3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3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3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3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3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3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3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3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3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3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3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3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3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3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3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3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3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3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3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3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3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3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3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3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3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3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3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3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3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3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3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3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3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3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3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3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3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3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3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+SUMIFS($E$10:$E$4508,$A$10:$A$4508,"&lt;="&amp;A2186,$D$10:$D$4508,"&gt;"&amp;A2186)</f>
        <v>24400</v>
      </c>
    </row>
    <row r="2187" spans="1:8" x14ac:dyDescent="0.3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3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3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3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3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3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3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3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3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3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3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3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3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3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3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3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3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3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3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3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3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3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3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3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3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3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3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3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3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3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3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3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3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3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3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3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3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3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3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3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3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3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3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3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3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3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3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3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3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3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3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3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3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3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3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3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3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3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3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3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3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3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3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3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+SUMIFS($E$10:$E$4508,$A$10:$A$4508,"&lt;="&amp;A2250,$D$10:$D$4508,"&gt;"&amp;A2250)</f>
        <v>22400</v>
      </c>
    </row>
    <row r="2251" spans="1:8" x14ac:dyDescent="0.3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3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3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3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3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3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3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3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3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3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3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3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3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3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3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3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3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3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3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3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3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3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3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3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3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3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3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3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3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3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3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3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3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3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3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3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3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3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3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3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3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3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3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3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3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3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3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3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3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3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3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3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3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3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3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3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3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3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3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3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3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3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3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3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+SUMIFS($E$10:$E$4508,$A$10:$A$4508,"&lt;="&amp;A2314,$D$10:$D$4508,"&gt;"&amp;A2314)</f>
        <v>14000</v>
      </c>
    </row>
    <row r="2315" spans="1:8" x14ac:dyDescent="0.3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3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3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3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3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3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3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3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3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3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3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3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3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3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3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3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3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3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3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3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3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3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3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3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3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3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3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3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3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3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3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3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3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3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3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3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3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3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3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3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3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3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3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3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3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3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3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3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3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3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3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3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3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3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3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3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3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3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3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3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3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3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3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3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+SUMIFS($E$10:$E$4508,$A$10:$A$4508,"&lt;="&amp;A2378,$D$10:$D$4508,"&gt;"&amp;A2378)</f>
        <v>23000</v>
      </c>
    </row>
    <row r="2379" spans="1:8" x14ac:dyDescent="0.3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3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3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3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3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3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3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3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3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3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3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3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3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3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3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3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3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3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3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3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3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3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3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3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3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3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3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3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3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3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3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3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3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3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3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3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3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3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3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3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3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3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3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3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3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3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3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3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3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3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3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3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3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3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3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3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3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3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3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3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3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3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3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3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+SUMIFS($E$10:$E$4508,$A$10:$A$4508,"&lt;="&amp;A2442,$D$10:$D$4508,"&gt;"&amp;A2442)</f>
        <v>8900</v>
      </c>
    </row>
    <row r="2443" spans="1:8" x14ac:dyDescent="0.3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3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3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3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3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3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3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3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3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3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3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3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3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3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3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3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3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3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3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3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3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3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3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3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3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3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3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3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3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3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3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3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3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3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3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3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3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3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3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3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3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3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3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3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3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3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3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3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3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3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3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3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3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3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3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3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3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3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3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3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3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3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3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3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+SUMIFS($E$10:$E$4508,$A$10:$A$4508,"&lt;="&amp;A2506,$D$10:$D$4508,"&gt;"&amp;A2506)</f>
        <v>20500</v>
      </c>
    </row>
    <row r="2507" spans="1:8" x14ac:dyDescent="0.3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3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3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3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3">
      <c r="A2511" s="13">
        <v>46051</v>
      </c>
      <c r="B2511" s="15" t="s">
        <v>21</v>
      </c>
      <c r="C2511" s="3">
        <v>5</v>
      </c>
      <c r="D2511" s="13">
        <f t="shared" ref="D2511:D2651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3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3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3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3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3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3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3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3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3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3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3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3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3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3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3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3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3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3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3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3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3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3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3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3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3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3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3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3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3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3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3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3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3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3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3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3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3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3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3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3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3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3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3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3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3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3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3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3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3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3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3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3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3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3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3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3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3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3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3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90">+SUMIFS($E$10:$E$4508,$A$10:$A$4508,"&lt;="&amp;A2570,$D$10:$D$4508,"&gt;"&amp;A2570)</f>
        <v>24900</v>
      </c>
    </row>
    <row r="2571" spans="1:8" x14ac:dyDescent="0.3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3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3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3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3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3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3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3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3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3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3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3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3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3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3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3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3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3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3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3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3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3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3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3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3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3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3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3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3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3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3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3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3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3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3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3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3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3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3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3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3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3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3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3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3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3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3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3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3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3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3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3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+SUMIFS($E$10:$E$4508,$A$10:$A$4508,"&lt;="&amp;A2622,$D$10:$D$4508,"&gt;"&amp;A2622)</f>
        <v>12100</v>
      </c>
    </row>
    <row r="2623" spans="1:8" x14ac:dyDescent="0.3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3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3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3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3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3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3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3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  <row r="2631" spans="1:8" x14ac:dyDescent="0.3">
      <c r="A2631" s="13">
        <v>46120</v>
      </c>
      <c r="B2631" s="15" t="s">
        <v>21</v>
      </c>
      <c r="C2631" s="3">
        <v>1</v>
      </c>
      <c r="D2631" s="13">
        <f t="shared" si="89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90"/>
        <v>11000</v>
      </c>
    </row>
    <row r="2632" spans="1:8" x14ac:dyDescent="0.3">
      <c r="A2632" s="13">
        <v>46122</v>
      </c>
      <c r="B2632" s="15" t="s">
        <v>21</v>
      </c>
      <c r="C2632" s="3">
        <v>6</v>
      </c>
      <c r="D2632" s="13">
        <f t="shared" si="89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90"/>
        <v>11300</v>
      </c>
    </row>
    <row r="2633" spans="1:8" x14ac:dyDescent="0.3">
      <c r="A2633" s="13">
        <v>46122</v>
      </c>
      <c r="B2633" s="15" t="s">
        <v>21</v>
      </c>
      <c r="C2633" s="3">
        <v>7</v>
      </c>
      <c r="D2633" s="13">
        <f t="shared" si="89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90"/>
        <v>11300</v>
      </c>
    </row>
    <row r="2634" spans="1:8" x14ac:dyDescent="0.3">
      <c r="A2634" s="13">
        <v>46125</v>
      </c>
      <c r="B2634" s="15" t="s">
        <v>21</v>
      </c>
      <c r="C2634" s="3">
        <v>3</v>
      </c>
      <c r="D2634" s="13">
        <f t="shared" si="89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90"/>
        <v>13300</v>
      </c>
    </row>
    <row r="2635" spans="1:8" x14ac:dyDescent="0.3">
      <c r="A2635" s="13">
        <v>46125</v>
      </c>
      <c r="B2635" s="15" t="s">
        <v>21</v>
      </c>
      <c r="C2635" s="3">
        <v>4</v>
      </c>
      <c r="D2635" s="13">
        <f t="shared" si="89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90"/>
        <v>13300</v>
      </c>
    </row>
    <row r="2636" spans="1:8" x14ac:dyDescent="0.3">
      <c r="A2636" s="13">
        <v>46125</v>
      </c>
      <c r="B2636" s="15" t="s">
        <v>21</v>
      </c>
      <c r="C2636" s="3">
        <v>7</v>
      </c>
      <c r="D2636" s="13">
        <f t="shared" si="89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90"/>
        <v>13300</v>
      </c>
    </row>
    <row r="2637" spans="1:8" x14ac:dyDescent="0.3">
      <c r="A2637" s="13">
        <v>46126</v>
      </c>
      <c r="B2637" s="15" t="s">
        <v>21</v>
      </c>
      <c r="C2637" s="3">
        <v>3</v>
      </c>
      <c r="D2637" s="13">
        <f t="shared" si="89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90"/>
        <v>25300</v>
      </c>
    </row>
    <row r="2638" spans="1:8" x14ac:dyDescent="0.3">
      <c r="A2638" s="13">
        <v>46126</v>
      </c>
      <c r="B2638" s="15" t="s">
        <v>21</v>
      </c>
      <c r="C2638" s="3">
        <v>6</v>
      </c>
      <c r="D2638" s="13">
        <f t="shared" si="89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90"/>
        <v>25300</v>
      </c>
    </row>
    <row r="2639" spans="1:8" x14ac:dyDescent="0.3">
      <c r="A2639" s="13">
        <v>46126</v>
      </c>
      <c r="B2639" s="15" t="s">
        <v>21</v>
      </c>
      <c r="C2639" s="3">
        <v>7</v>
      </c>
      <c r="D2639" s="13">
        <f t="shared" si="89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90"/>
        <v>25300</v>
      </c>
    </row>
    <row r="2640" spans="1:8" x14ac:dyDescent="0.3">
      <c r="A2640" s="13">
        <v>46127</v>
      </c>
      <c r="B2640" s="15" t="s">
        <v>21</v>
      </c>
      <c r="C2640" s="3">
        <v>2</v>
      </c>
      <c r="D2640" s="13">
        <f t="shared" si="89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90"/>
        <v>30600</v>
      </c>
    </row>
    <row r="2641" spans="1:8" x14ac:dyDescent="0.3">
      <c r="A2641" s="13">
        <v>46127</v>
      </c>
      <c r="B2641" s="15" t="s">
        <v>21</v>
      </c>
      <c r="C2641" s="3">
        <v>6</v>
      </c>
      <c r="D2641" s="13">
        <f t="shared" ref="D2641" si="94"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 t="shared" ref="H2641" si="95">+SUMIFS($E$10:$E$4508,$A$10:$A$4508,"&lt;="&amp;A2641,$D$10:$D$4508,"&gt;"&amp;A2641)</f>
        <v>30600</v>
      </c>
    </row>
    <row r="2642" spans="1:8" x14ac:dyDescent="0.3">
      <c r="A2642" s="13">
        <v>46127</v>
      </c>
      <c r="B2642" s="15" t="s">
        <v>21</v>
      </c>
      <c r="C2642" s="3">
        <v>8</v>
      </c>
      <c r="D2642" s="13">
        <f t="shared" si="89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ref="H2642:H2651" si="96">+SUMIFS($E$10:$E$4508,$A$10:$A$4508,"&lt;="&amp;A2642,$D$10:$D$4508,"&gt;"&amp;A2642)</f>
        <v>30600</v>
      </c>
    </row>
    <row r="2643" spans="1:8" x14ac:dyDescent="0.3">
      <c r="A2643" s="13">
        <v>46128</v>
      </c>
      <c r="B2643" s="15" t="s">
        <v>21</v>
      </c>
      <c r="C2643" s="3">
        <v>1</v>
      </c>
      <c r="D2643" s="13">
        <f t="shared" ref="D2643" si="97"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96"/>
        <v>37600</v>
      </c>
    </row>
    <row r="2644" spans="1:8" x14ac:dyDescent="0.3">
      <c r="A2644" s="13">
        <v>46128</v>
      </c>
      <c r="B2644" s="15" t="s">
        <v>21</v>
      </c>
      <c r="C2644" s="3">
        <v>4</v>
      </c>
      <c r="D2644" s="13">
        <f t="shared" si="89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96"/>
        <v>37600</v>
      </c>
    </row>
    <row r="2645" spans="1:8" x14ac:dyDescent="0.3">
      <c r="A2645" s="13">
        <v>46128</v>
      </c>
      <c r="B2645" s="15" t="s">
        <v>21</v>
      </c>
      <c r="C2645" s="3">
        <v>5</v>
      </c>
      <c r="D2645" s="13">
        <f t="shared" si="89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96"/>
        <v>37600</v>
      </c>
    </row>
    <row r="2646" spans="1:8" x14ac:dyDescent="0.3">
      <c r="A2646" s="13">
        <v>46129</v>
      </c>
      <c r="B2646" s="15" t="s">
        <v>21</v>
      </c>
      <c r="C2646" s="3">
        <v>3</v>
      </c>
      <c r="D2646" s="13">
        <f t="shared" si="89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96"/>
        <v>43500</v>
      </c>
    </row>
    <row r="2647" spans="1:8" x14ac:dyDescent="0.3">
      <c r="A2647" s="13">
        <v>46129</v>
      </c>
      <c r="B2647" s="15" t="s">
        <v>21</v>
      </c>
      <c r="C2647" s="3">
        <v>4</v>
      </c>
      <c r="D2647" s="13">
        <f t="shared" si="89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96"/>
        <v>43500</v>
      </c>
    </row>
    <row r="2648" spans="1:8" x14ac:dyDescent="0.3">
      <c r="A2648" s="13">
        <v>46129</v>
      </c>
      <c r="B2648" s="15" t="s">
        <v>21</v>
      </c>
      <c r="C2648" s="3">
        <v>5</v>
      </c>
      <c r="D2648" s="13">
        <f t="shared" si="89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96"/>
        <v>43500</v>
      </c>
    </row>
    <row r="2649" spans="1:8" x14ac:dyDescent="0.3">
      <c r="A2649" s="13">
        <v>46132</v>
      </c>
      <c r="B2649" s="15" t="s">
        <v>21</v>
      </c>
      <c r="C2649" s="3">
        <v>2</v>
      </c>
      <c r="D2649" s="13">
        <f t="shared" si="89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96"/>
        <v>51200</v>
      </c>
    </row>
    <row r="2650" spans="1:8" x14ac:dyDescent="0.3">
      <c r="A2650" s="13">
        <v>46133</v>
      </c>
      <c r="B2650" s="15" t="s">
        <v>21</v>
      </c>
      <c r="C2650" s="3">
        <v>1</v>
      </c>
      <c r="D2650" s="13">
        <f t="shared" si="89"/>
        <v>46134</v>
      </c>
      <c r="E2650" s="15">
        <v>800</v>
      </c>
      <c r="F2650" s="9">
        <v>5.6000000000000001E-2</v>
      </c>
      <c r="G2650" s="9">
        <v>5.6000000000000001E-2</v>
      </c>
      <c r="H2650" s="15">
        <f t="shared" si="96"/>
        <v>34300</v>
      </c>
    </row>
    <row r="2651" spans="1:8" x14ac:dyDescent="0.3">
      <c r="A2651" s="13">
        <v>46133</v>
      </c>
      <c r="B2651" s="15" t="s">
        <v>21</v>
      </c>
      <c r="C2651" s="3">
        <v>2</v>
      </c>
      <c r="D2651" s="13">
        <f t="shared" si="89"/>
        <v>46135</v>
      </c>
      <c r="E2651" s="15">
        <v>13500</v>
      </c>
      <c r="F2651" s="9">
        <v>5.7500000000000002E-2</v>
      </c>
      <c r="G2651" s="9">
        <v>5.7500000000000002E-2</v>
      </c>
      <c r="H2651" s="15">
        <f t="shared" si="96"/>
        <v>34300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zoomScaleNormal="100" workbookViewId="0">
      <pane ySplit="10" topLeftCell="A1301" activePane="bottomLeft" state="frozen"/>
      <selection pane="bottomLeft" activeCell="I1314" sqref="I1314"/>
    </sheetView>
  </sheetViews>
  <sheetFormatPr baseColWidth="10" defaultColWidth="11.44140625" defaultRowHeight="14.4" x14ac:dyDescent="0.3"/>
  <cols>
    <col min="1" max="1" width="12.88671875" style="2" bestFit="1" customWidth="1"/>
    <col min="2" max="2" width="11.6640625" style="44" bestFit="1" customWidth="1"/>
    <col min="3" max="4" width="12.6640625" style="3" bestFit="1" customWidth="1"/>
    <col min="5" max="5" width="15.33203125" style="3" customWidth="1"/>
    <col min="6" max="6" width="10.5546875" style="3" bestFit="1" customWidth="1"/>
    <col min="7" max="7" width="13.5546875" style="3" bestFit="1" customWidth="1"/>
    <col min="8" max="8" width="18.88671875" style="1" customWidth="1"/>
    <col min="9" max="9" width="11.44140625" style="1" customWidth="1"/>
    <col min="10" max="10" width="10" style="3" customWidth="1"/>
    <col min="11" max="11" width="15.109375" style="3" customWidth="1"/>
    <col min="12" max="12" width="17.44140625" style="49" customWidth="1"/>
    <col min="13" max="13" width="13.109375" style="3" customWidth="1"/>
    <col min="14" max="14" width="14.33203125" style="3" customWidth="1"/>
    <col min="15" max="15" width="12" style="3" customWidth="1"/>
    <col min="16" max="16" width="11.44140625" style="3" customWidth="1"/>
    <col min="17" max="17" width="7.6640625" style="3" customWidth="1"/>
    <col min="18" max="18" width="15.109375" style="3" customWidth="1"/>
    <col min="19" max="19" width="17.44140625" style="49" customWidth="1"/>
    <col min="20" max="20" width="13.109375" style="1" customWidth="1"/>
    <col min="21" max="21" width="14.33203125" style="1" customWidth="1"/>
    <col min="22" max="23" width="11.33203125" style="1" customWidth="1"/>
    <col min="24" max="24" width="9.109375" style="47" customWidth="1"/>
    <col min="25" max="25" width="15" style="1" customWidth="1"/>
    <col min="26" max="26" width="14.33203125" style="51" customWidth="1"/>
    <col min="27" max="27" width="14.33203125" style="1" bestFit="1" customWidth="1"/>
    <col min="28" max="28" width="10.5546875" style="1" bestFit="1" customWidth="1"/>
    <col min="29" max="29" width="10.88671875" style="1" bestFit="1" customWidth="1"/>
    <col min="30" max="30" width="11.6640625" style="1" bestFit="1" customWidth="1"/>
    <col min="31" max="31" width="16.5546875" style="1" bestFit="1" customWidth="1"/>
    <col min="32" max="16384" width="11.44140625" style="1"/>
  </cols>
  <sheetData>
    <row r="1" spans="1:30" x14ac:dyDescent="0.3">
      <c r="L1" s="3"/>
      <c r="S1" s="3"/>
      <c r="X1" s="1"/>
      <c r="Z1" s="1"/>
    </row>
    <row r="2" spans="1:30" ht="15" customHeight="1" x14ac:dyDescent="0.3">
      <c r="E2" s="80" t="s">
        <v>294</v>
      </c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</row>
    <row r="3" spans="1:30" x14ac:dyDescent="0.3">
      <c r="E3" s="80"/>
      <c r="F3" s="80"/>
      <c r="G3" s="8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  <c r="AA3" s="80"/>
      <c r="AB3" s="80"/>
      <c r="AC3" s="80"/>
      <c r="AD3" s="80"/>
    </row>
    <row r="4" spans="1:30" x14ac:dyDescent="0.3"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  <c r="AA4" s="80"/>
      <c r="AB4" s="80"/>
      <c r="AC4" s="80"/>
      <c r="AD4" s="80"/>
    </row>
    <row r="5" spans="1:30" x14ac:dyDescent="0.3"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</row>
    <row r="6" spans="1:30" x14ac:dyDescent="0.3">
      <c r="E6" s="80"/>
      <c r="F6" s="80"/>
      <c r="G6" s="8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/>
      <c r="AD6" s="80"/>
    </row>
    <row r="7" spans="1:30" x14ac:dyDescent="0.3">
      <c r="L7" s="3"/>
      <c r="S7" s="3"/>
      <c r="X7" s="1"/>
      <c r="Y7" s="66"/>
      <c r="Z7" s="1"/>
    </row>
    <row r="8" spans="1:30" x14ac:dyDescent="0.3">
      <c r="L8" s="3"/>
      <c r="S8" s="3"/>
      <c r="X8" s="1"/>
      <c r="Z8" s="1"/>
    </row>
    <row r="9" spans="1:30" x14ac:dyDescent="0.3">
      <c r="H9" s="81" t="s">
        <v>297</v>
      </c>
      <c r="I9" s="82"/>
      <c r="J9" s="82"/>
      <c r="K9" s="82"/>
      <c r="L9" s="82"/>
      <c r="M9" s="82"/>
      <c r="N9" s="83"/>
      <c r="O9" s="81" t="s">
        <v>298</v>
      </c>
      <c r="P9" s="82"/>
      <c r="Q9" s="82"/>
      <c r="R9" s="82"/>
      <c r="S9" s="82"/>
      <c r="T9" s="82"/>
      <c r="U9" s="83"/>
      <c r="V9" s="81" t="s">
        <v>655</v>
      </c>
      <c r="W9" s="82"/>
      <c r="X9" s="82"/>
      <c r="Y9" s="82"/>
      <c r="Z9" s="83"/>
    </row>
    <row r="10" spans="1:30" ht="15" customHeight="1" x14ac:dyDescent="0.3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3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3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3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3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3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3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3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3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3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3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3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3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3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3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3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3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3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3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3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3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3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3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3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3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3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3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3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3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3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3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3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3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3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3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3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3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3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3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3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3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3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3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3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3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3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3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3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3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3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3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3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3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3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3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3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3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3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3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3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3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3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3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3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3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3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3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3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3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3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3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3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3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3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3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3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3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3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3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3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3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3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3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3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3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3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3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3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3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3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3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3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3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3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3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3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3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3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3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3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3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3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3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3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3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3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3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3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3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3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3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3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3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3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3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3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3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3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3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3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3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3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3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3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3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3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3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3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3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3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3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3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3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3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3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3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3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3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3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3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3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3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3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3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3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3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3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3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3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3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3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3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3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3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3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3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3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3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3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3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3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3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3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3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3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3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3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3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3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3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3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3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3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3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3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3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3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3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3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3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3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3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3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3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3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3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3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3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3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3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3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3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3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3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3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3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3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3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3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3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3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3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3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3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3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3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3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3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3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3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3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3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3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3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3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3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3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3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3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3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3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3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3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3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3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3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3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3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3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3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3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3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3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3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3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3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3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3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3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3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3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3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3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3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3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3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3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3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3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3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3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3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3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3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3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3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3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3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3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3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3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3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3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3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3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3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3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3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3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3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3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3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3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3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3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3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3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3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3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3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3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3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3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3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3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3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3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3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3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3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3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3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3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3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3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3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3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3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3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3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3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3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3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3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3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3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3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3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3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3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3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3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3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3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3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3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3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3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3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3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3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3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3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3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3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3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3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3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3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3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3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3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3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3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3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3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3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3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3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3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3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3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3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3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3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3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3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3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3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3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3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3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3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3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3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3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3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3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3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3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3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3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3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3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3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3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3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3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3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3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3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3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3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3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3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3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3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3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3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3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3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3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3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3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3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3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3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3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3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3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3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3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3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3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3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3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3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3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3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3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3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3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3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3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3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3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3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3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3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3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3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3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3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3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3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3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3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3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3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3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3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3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3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3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3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3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3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3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3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3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3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3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3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3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3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3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3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3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3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3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3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3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3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3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3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3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3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3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3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3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3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3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3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3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3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3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3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3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3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3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3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3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3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3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3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3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3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3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3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3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3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3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3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3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3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3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3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3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3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3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3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3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3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3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3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3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3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3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3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3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3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3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3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3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3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3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3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3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3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3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3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3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3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3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3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3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3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3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3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3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3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3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3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3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3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3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3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3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3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3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3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3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3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3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3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3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3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3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3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3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3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3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3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3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3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3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3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3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3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3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3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3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3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3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3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3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3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3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3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3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3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3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3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3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3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3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3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3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3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3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3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3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3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3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3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3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3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3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3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3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3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3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3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3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3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3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3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3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3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3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3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3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3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3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3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3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3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3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3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3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3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3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3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3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3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3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3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3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3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3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3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3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3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3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3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3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3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3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3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3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3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3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3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3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3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3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3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3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3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3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3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3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3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3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3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3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3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3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3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3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3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3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3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3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3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3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3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3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3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3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3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3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3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3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3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3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3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3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3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3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3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3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3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3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3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3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3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3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3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3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3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3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3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3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3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3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3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3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3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3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3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3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3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3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3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3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3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3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3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3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3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3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3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3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3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3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3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3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3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3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3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3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3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3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3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3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3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3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3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3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3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3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3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3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3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3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3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3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3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3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3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3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3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3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3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3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3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3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3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3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3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3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3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3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3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3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3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3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3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3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3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3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3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3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3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3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3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3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3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3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3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3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3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3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3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3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3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3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3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3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3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3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3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3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3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3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3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3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3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3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3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3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3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3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3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3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3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3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3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3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3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3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3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3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3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3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3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3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3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3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3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3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3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3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3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3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3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3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3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3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3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3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3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3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3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3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3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3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3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3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3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3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3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3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3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3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3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3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3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3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3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3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3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3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3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3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3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3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3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3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3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3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3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3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3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3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3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3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3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3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3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3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3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3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3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3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3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3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3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3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3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3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3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3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3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3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3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3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3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3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3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3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3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3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3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3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3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3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3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3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3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3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3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3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3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3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3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3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3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3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3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3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3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3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3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3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3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3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3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3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3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3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3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3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3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3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3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3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3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3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3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3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3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3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3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3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3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3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3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3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3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3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3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3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3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3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3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3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3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3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3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3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3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3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3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3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3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3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3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3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3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3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3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3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3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3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3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3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3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3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3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3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3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3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3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3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3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3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3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3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3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3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3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3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3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3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3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3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3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3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3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3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3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3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3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3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3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3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3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3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3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3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3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3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5" customHeight="1" x14ac:dyDescent="0.3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3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3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3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3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3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3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3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3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3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3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3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3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3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3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3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3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3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3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3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3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3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3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3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3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3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3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3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3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3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3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3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3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3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3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3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3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3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3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3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3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3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3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3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3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3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3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3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3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3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3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3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3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3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3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3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3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3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3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3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3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3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3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3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3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3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3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3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3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3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3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3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3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3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3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3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3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3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3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3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3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3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3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3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3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3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3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3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3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3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3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3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3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3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3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3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3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3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3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3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3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3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3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3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3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3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3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3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3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3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3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3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3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3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3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3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3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3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3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3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3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3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3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3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3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3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3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3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3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3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3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3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3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3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3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3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3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3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3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3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3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3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3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3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3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3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3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3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3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3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3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3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3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3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3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3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3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3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3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3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3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3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3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3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3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3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3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3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3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3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3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3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3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3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3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3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3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3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3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3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3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3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3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3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3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3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3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3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3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3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3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3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3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3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3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3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3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3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3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3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3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3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3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3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3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3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3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3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3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3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3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3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3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3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3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3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3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3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3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3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3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3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3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3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3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3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3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3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3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3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3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3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3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3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3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3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3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3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3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3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3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3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3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3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3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3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3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3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3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3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3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3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3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3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3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3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3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3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3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3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3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3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3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3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3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3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3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3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3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3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3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3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3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3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3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3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3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3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3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3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3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3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3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3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3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3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3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3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3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3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3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3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3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3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3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3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3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3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3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3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3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3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3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3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3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3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3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3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3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3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3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3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3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3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3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3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3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3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3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13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3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13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13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13" si="3">+W1293/V1293</f>
        <v>1.0540724637681158</v>
      </c>
      <c r="Y1293" s="19">
        <v>10636.96</v>
      </c>
      <c r="Z1293" s="20">
        <f t="shared" ref="Z1293:Z1313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3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3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3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3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3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13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3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3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3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3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3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3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3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3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3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3">
      <c r="A1308" s="13">
        <v>46120</v>
      </c>
      <c r="B1308" s="46" t="s">
        <v>636</v>
      </c>
      <c r="C1308" s="13">
        <v>46120</v>
      </c>
      <c r="D1308" s="77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3">
      <c r="A1309" s="13">
        <v>46122</v>
      </c>
      <c r="B1309" s="46" t="s">
        <v>636</v>
      </c>
      <c r="C1309" s="13">
        <v>46122</v>
      </c>
      <c r="D1309" s="77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3">
      <c r="A1310" s="13">
        <v>46125</v>
      </c>
      <c r="B1310" s="46" t="s">
        <v>636</v>
      </c>
      <c r="C1310" s="13">
        <v>46125</v>
      </c>
      <c r="D1310" s="77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3">
      <c r="A1311" s="13">
        <v>46127</v>
      </c>
      <c r="B1311" s="46" t="s">
        <v>636</v>
      </c>
      <c r="C1311" s="13">
        <v>46127</v>
      </c>
      <c r="D1311" s="77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3">
      <c r="A1312" s="13">
        <v>46128</v>
      </c>
      <c r="B1312" s="46" t="s">
        <v>636</v>
      </c>
      <c r="C1312" s="13">
        <v>46129</v>
      </c>
      <c r="D1312" s="77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3">
      <c r="A1313" s="13">
        <v>46132</v>
      </c>
      <c r="B1313" s="46" t="s">
        <v>636</v>
      </c>
      <c r="C1313" s="13">
        <v>46132</v>
      </c>
      <c r="D1313" s="77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3">
      <c r="A1314" s="13">
        <v>46134</v>
      </c>
      <c r="B1314" s="46" t="s">
        <v>636</v>
      </c>
      <c r="C1314" s="13">
        <v>46134</v>
      </c>
      <c r="D1314" s="77" t="s">
        <v>1576</v>
      </c>
      <c r="E1314" s="15">
        <v>91</v>
      </c>
      <c r="F1314" s="15">
        <v>90</v>
      </c>
      <c r="G1314" s="13">
        <v>46225</v>
      </c>
      <c r="H1314" s="19">
        <v>6700</v>
      </c>
      <c r="I1314" s="19"/>
      <c r="J1314" s="20"/>
      <c r="K1314" s="19"/>
      <c r="L1314" s="20"/>
      <c r="M1314" s="21"/>
      <c r="N1314" s="19"/>
      <c r="O1314" s="23">
        <v>1340</v>
      </c>
      <c r="P1314" s="24"/>
      <c r="Q1314" s="25"/>
      <c r="R1314" s="24"/>
      <c r="S1314" s="25"/>
      <c r="T1314" s="25"/>
      <c r="U1314" s="24"/>
      <c r="V1314" s="19">
        <v>8040</v>
      </c>
      <c r="W1314" s="19"/>
      <c r="X1314" s="21"/>
      <c r="Y1314" s="19"/>
      <c r="Z1314" s="20"/>
      <c r="AA1314" s="30"/>
      <c r="AB1314" s="27"/>
      <c r="AC1314" s="27"/>
      <c r="AD1314" s="11"/>
    </row>
    <row r="1048574" spans="2:2" x14ac:dyDescent="0.3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24"/>
  <sheetViews>
    <sheetView topLeftCell="A309" zoomScale="90" zoomScaleNormal="90" workbookViewId="0">
      <selection activeCell="D329" sqref="D329"/>
    </sheetView>
  </sheetViews>
  <sheetFormatPr baseColWidth="10" defaultColWidth="11.44140625" defaultRowHeight="14.4" x14ac:dyDescent="0.3"/>
  <cols>
    <col min="1" max="1" width="12" style="1" customWidth="1"/>
    <col min="2" max="2" width="32.33203125" style="1" customWidth="1"/>
    <col min="3" max="3" width="19" style="1" bestFit="1" customWidth="1"/>
    <col min="4" max="4" width="20.33203125" style="1" bestFit="1" customWidth="1"/>
    <col min="5" max="5" width="12.44140625" style="1" bestFit="1" customWidth="1"/>
    <col min="6" max="6" width="20.88671875" style="1" bestFit="1" customWidth="1"/>
    <col min="7" max="7" width="18.5546875" style="3" bestFit="1" customWidth="1"/>
    <col min="8" max="8" width="12.109375" style="1" bestFit="1" customWidth="1"/>
    <col min="9" max="16384" width="11.44140625" style="1"/>
  </cols>
  <sheetData>
    <row r="1" spans="1:7" x14ac:dyDescent="0.3">
      <c r="A1" s="36"/>
      <c r="B1" s="2"/>
      <c r="F1" s="3"/>
    </row>
    <row r="2" spans="1:7" ht="15" customHeight="1" x14ac:dyDescent="0.3">
      <c r="A2" s="36"/>
      <c r="B2" s="2"/>
      <c r="D2" s="84" t="s">
        <v>699</v>
      </c>
      <c r="E2" s="84"/>
      <c r="F2" s="84"/>
      <c r="G2" s="84"/>
    </row>
    <row r="3" spans="1:7" ht="15" customHeight="1" x14ac:dyDescent="0.3">
      <c r="A3" s="36"/>
      <c r="B3" s="2"/>
      <c r="D3" s="84"/>
      <c r="E3" s="84"/>
      <c r="F3" s="84"/>
      <c r="G3" s="84"/>
    </row>
    <row r="4" spans="1:7" ht="14.25" customHeight="1" x14ac:dyDescent="0.3">
      <c r="A4" s="36"/>
      <c r="B4" s="2"/>
      <c r="D4" s="84"/>
      <c r="E4" s="84"/>
      <c r="F4" s="84"/>
      <c r="G4" s="84"/>
    </row>
    <row r="5" spans="1:7" x14ac:dyDescent="0.3">
      <c r="A5" s="36"/>
      <c r="B5" s="2"/>
      <c r="D5" s="84"/>
      <c r="E5" s="84"/>
      <c r="F5" s="84"/>
      <c r="G5" s="84"/>
    </row>
    <row r="6" spans="1:7" x14ac:dyDescent="0.3">
      <c r="A6" s="36"/>
      <c r="B6" s="2"/>
      <c r="D6" s="84"/>
      <c r="E6" s="84"/>
      <c r="F6" s="84"/>
      <c r="G6" s="84"/>
    </row>
    <row r="7" spans="1:7" x14ac:dyDescent="0.3">
      <c r="D7" s="37" t="s">
        <v>341</v>
      </c>
    </row>
    <row r="10" spans="1:7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3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3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3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3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3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3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3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3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3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3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3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3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3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3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3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3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3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3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3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3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3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3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3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3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3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3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3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3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3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3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3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3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3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3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3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3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3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3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3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3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3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3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3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3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3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3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3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3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3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3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3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3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3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3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3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3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3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3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3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3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3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3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3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3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3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3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3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3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3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3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3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3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3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3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3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3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3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3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3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3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3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3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3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3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3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3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3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3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3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3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3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3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3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3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3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3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3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3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3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3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3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3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3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3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3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3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3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3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3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3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3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3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3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3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3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3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3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3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3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3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3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3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3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3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3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3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3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3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3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3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3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3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3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3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3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3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3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3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3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3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3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3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3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3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3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3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3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3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3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3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3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3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3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3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3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3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3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3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3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3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3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3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3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3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3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3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3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3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3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3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3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3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3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3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3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3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3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3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3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3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3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3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3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3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3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3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3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3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3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3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3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3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3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3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3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3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3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3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3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3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3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3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3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3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3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3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3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3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3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3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3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3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3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3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3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3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3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3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3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3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3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3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3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3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3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3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3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3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3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3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3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3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3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3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3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3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3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3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3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3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3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3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3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3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3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3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3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3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3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3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3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3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3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3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3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3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3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3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3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3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3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3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3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3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3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3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3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3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3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3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3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3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3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3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3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3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3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3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3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3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3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3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3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3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3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3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3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3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3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3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3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3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3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3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3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3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3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3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3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24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3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3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3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3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3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3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13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3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13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3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13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3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13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3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13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3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13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3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13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3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13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3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13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3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13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topLeftCell="J1" zoomScale="90" zoomScaleNormal="90" workbookViewId="0">
      <pane ySplit="10" topLeftCell="A346" activePane="bottomLeft" state="frozen"/>
      <selection pane="bottomLeft" activeCell="U357" sqref="U357"/>
    </sheetView>
  </sheetViews>
  <sheetFormatPr baseColWidth="10" defaultColWidth="11.44140625" defaultRowHeight="14.4" x14ac:dyDescent="0.3"/>
  <cols>
    <col min="1" max="1" width="11.5546875" style="36" bestFit="1" customWidth="1"/>
    <col min="2" max="2" width="6" style="2" customWidth="1"/>
    <col min="3" max="3" width="9.5546875" style="1" bestFit="1" customWidth="1"/>
    <col min="4" max="4" width="7" style="1" bestFit="1" customWidth="1"/>
    <col min="5" max="5" width="15.88671875" style="1" bestFit="1" customWidth="1"/>
    <col min="6" max="6" width="24.88671875" style="3" bestFit="1" customWidth="1"/>
    <col min="7" max="7" width="8.6640625" style="3" bestFit="1" customWidth="1"/>
    <col min="8" max="8" width="12.6640625" style="3" bestFit="1" customWidth="1"/>
    <col min="9" max="9" width="12.6640625" style="3" customWidth="1"/>
    <col min="10" max="10" width="21.5546875" style="3" bestFit="1" customWidth="1"/>
    <col min="11" max="11" width="22.109375" style="3" bestFit="1" customWidth="1"/>
    <col min="12" max="12" width="8.88671875" style="3" bestFit="1" customWidth="1"/>
    <col min="13" max="13" width="12.33203125" style="3" bestFit="1" customWidth="1"/>
    <col min="14" max="14" width="9.88671875" style="1" bestFit="1" customWidth="1"/>
    <col min="15" max="15" width="15" style="3" bestFit="1" customWidth="1"/>
    <col min="16" max="16" width="10.109375" style="3" bestFit="1" customWidth="1"/>
    <col min="17" max="17" width="16.33203125" style="39" bestFit="1" customWidth="1"/>
    <col min="18" max="18" width="16.33203125" style="3" bestFit="1" customWidth="1"/>
    <col min="19" max="19" width="9.88671875" style="3" bestFit="1" customWidth="1"/>
    <col min="20" max="20" width="14.109375" style="3" bestFit="1" customWidth="1"/>
    <col min="21" max="21" width="14.5546875" style="1" customWidth="1"/>
    <col min="22" max="22" width="15.33203125" style="6" customWidth="1"/>
    <col min="23" max="16384" width="11.44140625" style="1"/>
  </cols>
  <sheetData>
    <row r="1" spans="1:22" x14ac:dyDescent="0.3">
      <c r="Q1" s="38"/>
    </row>
    <row r="2" spans="1:22" ht="15" customHeight="1" x14ac:dyDescent="0.3">
      <c r="F2" s="10"/>
      <c r="G2" s="40"/>
      <c r="H2" s="80" t="s">
        <v>319</v>
      </c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</row>
    <row r="3" spans="1:22" ht="15" customHeight="1" x14ac:dyDescent="0.3">
      <c r="F3" s="10"/>
      <c r="G3" s="40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</row>
    <row r="4" spans="1:22" ht="15" x14ac:dyDescent="0.3">
      <c r="F4" s="10"/>
      <c r="G4" s="4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</row>
    <row r="5" spans="1:22" ht="15" x14ac:dyDescent="0.3">
      <c r="F5" s="10"/>
      <c r="G5" s="4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</row>
    <row r="6" spans="1:22" ht="15" x14ac:dyDescent="0.3">
      <c r="F6" s="10"/>
      <c r="G6" s="40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</row>
    <row r="7" spans="1:22" x14ac:dyDescent="0.3">
      <c r="H7" s="37" t="s">
        <v>340</v>
      </c>
      <c r="Q7" s="38"/>
    </row>
    <row r="8" spans="1:22" x14ac:dyDescent="0.3">
      <c r="A8" s="37"/>
      <c r="C8" s="3"/>
      <c r="E8" s="3"/>
      <c r="Q8" s="38"/>
      <c r="U8" s="3"/>
    </row>
    <row r="9" spans="1:22" x14ac:dyDescent="0.3">
      <c r="A9" s="37"/>
      <c r="C9" s="3"/>
      <c r="E9" s="3"/>
      <c r="Q9" s="38"/>
      <c r="U9" s="3"/>
    </row>
    <row r="10" spans="1:22" ht="15" customHeight="1" x14ac:dyDescent="0.3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3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3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3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3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3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3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3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3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3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3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3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3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3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3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3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3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3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3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3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3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3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3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3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3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3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3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3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3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3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3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3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3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3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3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3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3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3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3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3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3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3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3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3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3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3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3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3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3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3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3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3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3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3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3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3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3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3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3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3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3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3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3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3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3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3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3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3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3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3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3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3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3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3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3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3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3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3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3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3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3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3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3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3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3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3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3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3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3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3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3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3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3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3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3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3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3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3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3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3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3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3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3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3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3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3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3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3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3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3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3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3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3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3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3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3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3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3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3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3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3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3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3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3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3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3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3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3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3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3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3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3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3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3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3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3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3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3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3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3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3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3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3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3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3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3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3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3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3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3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3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3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3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3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3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3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3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3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3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3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3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3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3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3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3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3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3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3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3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3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3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3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3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3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3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3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3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3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3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3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3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3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3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3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3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3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3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3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3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3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3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3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7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3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3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3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3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3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3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3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3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3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3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3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3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3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3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3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3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3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3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3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3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3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3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3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3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3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3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3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3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3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3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3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3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3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3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3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3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3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3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3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3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3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3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3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3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3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3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3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3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3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3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3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3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3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3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3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3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3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3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3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3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3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3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3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3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3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3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3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3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3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3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3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3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3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3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3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3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3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3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3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3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3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3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3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3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3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3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3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3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3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3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3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3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3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3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3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3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3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3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3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3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3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3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3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3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3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3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3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3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3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3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3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3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3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3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3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3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3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3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3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3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3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3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3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3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3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3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3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3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3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3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3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3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3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3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3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7" si="67">+T336+U336</f>
        <v>101.86</v>
      </c>
    </row>
    <row r="337" spans="1:23" x14ac:dyDescent="0.3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3" x14ac:dyDescent="0.3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3" x14ac:dyDescent="0.3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3" x14ac:dyDescent="0.3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3" x14ac:dyDescent="0.3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3" x14ac:dyDescent="0.3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3" x14ac:dyDescent="0.3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3" x14ac:dyDescent="0.3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3" x14ac:dyDescent="0.3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3" x14ac:dyDescent="0.3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3" x14ac:dyDescent="0.3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3" x14ac:dyDescent="0.3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3" x14ac:dyDescent="0.3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3" x14ac:dyDescent="0.3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3" x14ac:dyDescent="0.3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  <c r="W351" s="79"/>
    </row>
    <row r="352" spans="1:23" x14ac:dyDescent="0.3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3" x14ac:dyDescent="0.3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3" x14ac:dyDescent="0.3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  <c r="W354" s="79"/>
    </row>
    <row r="355" spans="1:23" x14ac:dyDescent="0.3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57" si="70">(+I355-E355)/365</f>
        <v>26.016438356164382</v>
      </c>
      <c r="K355" s="32">
        <f t="shared" ref="K355:K357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3" x14ac:dyDescent="0.3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70"/>
        <v>13.008219178082191</v>
      </c>
      <c r="K356" s="32">
        <f t="shared" si="71"/>
        <v>8.3643835616438356</v>
      </c>
      <c r="L356" s="17">
        <v>125</v>
      </c>
      <c r="M356" s="17">
        <v>562.72400000000005</v>
      </c>
      <c r="N356" s="20">
        <f t="shared" si="25"/>
        <v>4.501792</v>
      </c>
      <c r="O356" s="17">
        <v>250</v>
      </c>
      <c r="P356" s="33">
        <v>0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67"/>
        <v>100.05</v>
      </c>
    </row>
    <row r="357" spans="1:23" x14ac:dyDescent="0.3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70"/>
        <v>2.5013698630136987</v>
      </c>
      <c r="K357" s="32">
        <f t="shared" si="71"/>
        <v>1.7534246575342465</v>
      </c>
      <c r="L357" s="17">
        <v>3750</v>
      </c>
      <c r="M357" s="17">
        <v>8732.4699999999993</v>
      </c>
      <c r="N357" s="20">
        <f t="shared" si="25"/>
        <v>2.3286586666666667</v>
      </c>
      <c r="O357" s="17">
        <v>4294.07</v>
      </c>
      <c r="P357" s="33">
        <v>0</v>
      </c>
      <c r="Q357" s="17">
        <v>3218.59</v>
      </c>
      <c r="R357" s="17">
        <v>650</v>
      </c>
      <c r="S357" s="30">
        <v>6.7900000000000002E-2</v>
      </c>
      <c r="T357" s="34">
        <v>102.755</v>
      </c>
      <c r="U357" s="78">
        <v>2.125</v>
      </c>
      <c r="V357" s="34">
        <f t="shared" si="67"/>
        <v>104.88</v>
      </c>
    </row>
    <row r="358" spans="1:23" x14ac:dyDescent="0.3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3" x14ac:dyDescent="0.3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3" x14ac:dyDescent="0.3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3" x14ac:dyDescent="0.3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3" x14ac:dyDescent="0.3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3" x14ac:dyDescent="0.3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3" x14ac:dyDescent="0.3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3" x14ac:dyDescent="0.3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3" x14ac:dyDescent="0.3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3" x14ac:dyDescent="0.3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3" x14ac:dyDescent="0.3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3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3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3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3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3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3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3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3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3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3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3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3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3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3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3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3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3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3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3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3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3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3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3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3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3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3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3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3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3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3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3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3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3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3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3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3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3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3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3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3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3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3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3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3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3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3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3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3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3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3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3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3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3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3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3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3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3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3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3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3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3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3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3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3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3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3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3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3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3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3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3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3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3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3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3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3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3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3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3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3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3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3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3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3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3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3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3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3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3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3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3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3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3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3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3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3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3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3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3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3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3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3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3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3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3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3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3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3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3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3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3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3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3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3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3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3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3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3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3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3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3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3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3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3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3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3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3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3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3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3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3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3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3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3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3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6"/>
  <sheetViews>
    <sheetView zoomScale="90" zoomScaleNormal="90" workbookViewId="0">
      <pane ySplit="10" topLeftCell="A271" activePane="bottomLeft" state="frozen"/>
      <selection pane="bottomLeft" activeCell="D275" sqref="D275"/>
    </sheetView>
  </sheetViews>
  <sheetFormatPr baseColWidth="10" defaultColWidth="11.44140625" defaultRowHeight="14.4" x14ac:dyDescent="0.3"/>
  <cols>
    <col min="1" max="1" width="11.5546875" style="1" bestFit="1" customWidth="1"/>
    <col min="2" max="2" width="34.5546875" style="1" bestFit="1" customWidth="1"/>
    <col min="3" max="3" width="11.44140625" style="1"/>
    <col min="4" max="4" width="20.33203125" style="1" bestFit="1" customWidth="1"/>
    <col min="5" max="5" width="12.44140625" style="1" bestFit="1" customWidth="1"/>
    <col min="6" max="6" width="20.33203125" style="1" bestFit="1" customWidth="1"/>
    <col min="7" max="7" width="20.88671875" style="1" bestFit="1" customWidth="1"/>
    <col min="8" max="8" width="19.109375" style="62" bestFit="1" customWidth="1"/>
    <col min="9" max="9" width="29" style="1" customWidth="1"/>
    <col min="10" max="10" width="18.5546875" style="1" bestFit="1" customWidth="1"/>
    <col min="11" max="16384" width="11.44140625" style="1"/>
  </cols>
  <sheetData>
    <row r="1" spans="1:8" x14ac:dyDescent="0.3">
      <c r="A1" s="36"/>
      <c r="B1" s="2"/>
      <c r="F1" s="3"/>
      <c r="G1" s="3"/>
      <c r="H1" s="61"/>
    </row>
    <row r="2" spans="1:8" ht="15" customHeight="1" x14ac:dyDescent="0.3">
      <c r="A2" s="36"/>
      <c r="B2" s="2"/>
      <c r="E2" s="84" t="s">
        <v>337</v>
      </c>
      <c r="F2" s="84"/>
      <c r="G2" s="84"/>
      <c r="H2" s="84"/>
    </row>
    <row r="3" spans="1:8" ht="15" customHeight="1" x14ac:dyDescent="0.3">
      <c r="A3" s="36"/>
      <c r="B3" s="2"/>
      <c r="E3" s="84"/>
      <c r="F3" s="84"/>
      <c r="G3" s="84"/>
      <c r="H3" s="84"/>
    </row>
    <row r="4" spans="1:8" ht="14.25" customHeight="1" x14ac:dyDescent="0.3">
      <c r="A4" s="36"/>
      <c r="B4" s="2"/>
      <c r="E4" s="84"/>
      <c r="F4" s="84"/>
      <c r="G4" s="84"/>
      <c r="H4" s="84"/>
    </row>
    <row r="5" spans="1:8" x14ac:dyDescent="0.3">
      <c r="A5" s="36"/>
      <c r="B5" s="2"/>
      <c r="E5" s="84"/>
      <c r="F5" s="84"/>
      <c r="G5" s="84"/>
      <c r="H5" s="84"/>
    </row>
    <row r="6" spans="1:8" x14ac:dyDescent="0.3">
      <c r="A6" s="36"/>
      <c r="B6" s="2"/>
      <c r="E6" s="84"/>
      <c r="F6" s="84"/>
      <c r="G6" s="84"/>
      <c r="H6" s="84"/>
    </row>
    <row r="7" spans="1:8" x14ac:dyDescent="0.3">
      <c r="E7" s="37" t="s">
        <v>341</v>
      </c>
    </row>
    <row r="10" spans="1:8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3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3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3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3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3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3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3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3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3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3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3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3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3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3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3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3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3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3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3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3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3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3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3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3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3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3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3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3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3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3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3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3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3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3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3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3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3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3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3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3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3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3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3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3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3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3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3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3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3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3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3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3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3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3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3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3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3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3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3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3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3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3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3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3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3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3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3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3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3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3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3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3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3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3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3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3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3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3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3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3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3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3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3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3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3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3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3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3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3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3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3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3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3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3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3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3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3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3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3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3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3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3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3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3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3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3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3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3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3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3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3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3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3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3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3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3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3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3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3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3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3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3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3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3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3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3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3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3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3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3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3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3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3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3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3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3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3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3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3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3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3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3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3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3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3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3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3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3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3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3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3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3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3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3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3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3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3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3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3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3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3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3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3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3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3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3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3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3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3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3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3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3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3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3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3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3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3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3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3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3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3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3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3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3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3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3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3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3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3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3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3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3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3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3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3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3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3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3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3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3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3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3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3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3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3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3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3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3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3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3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3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3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3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3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3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3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3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3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3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3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3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3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3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3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3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3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3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3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3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3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3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3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3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3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3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3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3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3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3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3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3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3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3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3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3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3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3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3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3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3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3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3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3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3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3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3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3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3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3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3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3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3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3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3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3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3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4009ACE-7A20-4A93-AB90-C2788FFDBF27}"/>
</file>

<file path=customXml/itemProps2.xml><?xml version="1.0" encoding="utf-8"?>
<ds:datastoreItem xmlns:ds="http://schemas.openxmlformats.org/officeDocument/2006/customXml" ds:itemID="{EC6EE912-4942-459F-939D-F95EF4D8C26B}"/>
</file>

<file path=customXml/itemProps3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4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Maria Victoria Gzech Beghloldh</cp:lastModifiedBy>
  <dcterms:created xsi:type="dcterms:W3CDTF">2021-06-01T17:02:56Z</dcterms:created>
  <dcterms:modified xsi:type="dcterms:W3CDTF">2026-04-22T12:40:11Z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