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hydrotropism" sheetId="1" r:id="rId1"/>
    <sheet name="root length (mm)" sheetId="2" r:id="rId2"/>
  </sheets>
  <calcPr calcId="125725"/>
</workbook>
</file>

<file path=xl/calcChain.xml><?xml version="1.0" encoding="utf-8"?>
<calcChain xmlns="http://schemas.openxmlformats.org/spreadsheetml/2006/main">
  <c r="S4" i="2"/>
  <c r="O25"/>
  <c r="P43"/>
  <c r="Q43"/>
  <c r="R43"/>
  <c r="S43"/>
  <c r="T43"/>
  <c r="U43"/>
  <c r="O43"/>
  <c r="P42"/>
  <c r="Q42"/>
  <c r="R42"/>
  <c r="S42"/>
  <c r="T42"/>
  <c r="U42"/>
  <c r="O42"/>
  <c r="P21"/>
  <c r="Q21"/>
  <c r="R21"/>
  <c r="S21"/>
  <c r="T21"/>
  <c r="U21"/>
  <c r="O21"/>
  <c r="O26"/>
  <c r="P26"/>
  <c r="Q26"/>
  <c r="R26"/>
  <c r="S26"/>
  <c r="T26"/>
  <c r="U26"/>
  <c r="O27"/>
  <c r="P27"/>
  <c r="Q27"/>
  <c r="R27"/>
  <c r="S27"/>
  <c r="T27"/>
  <c r="U27"/>
  <c r="O28"/>
  <c r="P28"/>
  <c r="Q28"/>
  <c r="R28"/>
  <c r="S28"/>
  <c r="T28"/>
  <c r="U28"/>
  <c r="O29"/>
  <c r="P29"/>
  <c r="Q29"/>
  <c r="R29"/>
  <c r="S29"/>
  <c r="T29"/>
  <c r="U29"/>
  <c r="O30"/>
  <c r="P30"/>
  <c r="Q30"/>
  <c r="R30"/>
  <c r="S30"/>
  <c r="T30"/>
  <c r="U30"/>
  <c r="O31"/>
  <c r="P31"/>
  <c r="Q31"/>
  <c r="R31"/>
  <c r="S31"/>
  <c r="T31"/>
  <c r="U31"/>
  <c r="O32"/>
  <c r="P32"/>
  <c r="Q32"/>
  <c r="R32"/>
  <c r="S32"/>
  <c r="T32"/>
  <c r="U32"/>
  <c r="O33"/>
  <c r="P33"/>
  <c r="Q33"/>
  <c r="R33"/>
  <c r="S33"/>
  <c r="T33"/>
  <c r="U33"/>
  <c r="O34"/>
  <c r="P34"/>
  <c r="Q34"/>
  <c r="R34"/>
  <c r="S34"/>
  <c r="T34"/>
  <c r="U34"/>
  <c r="O35"/>
  <c r="P35"/>
  <c r="Q35"/>
  <c r="R35"/>
  <c r="S35"/>
  <c r="T35"/>
  <c r="U35"/>
  <c r="O36"/>
  <c r="P36"/>
  <c r="Q36"/>
  <c r="R36"/>
  <c r="S36"/>
  <c r="T36"/>
  <c r="U36"/>
  <c r="O37"/>
  <c r="P37"/>
  <c r="Q37"/>
  <c r="R37"/>
  <c r="S37"/>
  <c r="T37"/>
  <c r="U37"/>
  <c r="O38"/>
  <c r="P38"/>
  <c r="Q38"/>
  <c r="R38"/>
  <c r="S38"/>
  <c r="T38"/>
  <c r="U38"/>
  <c r="O39"/>
  <c r="P39"/>
  <c r="Q39"/>
  <c r="R39"/>
  <c r="S39"/>
  <c r="T39"/>
  <c r="U39"/>
  <c r="O40"/>
  <c r="P40"/>
  <c r="Q40"/>
  <c r="R40"/>
  <c r="S40"/>
  <c r="T40"/>
  <c r="U40"/>
  <c r="P25"/>
  <c r="Q25"/>
  <c r="R25"/>
  <c r="S25"/>
  <c r="T25"/>
  <c r="U25"/>
  <c r="D42"/>
  <c r="E21"/>
  <c r="F21"/>
  <c r="G21"/>
  <c r="H21"/>
  <c r="I21"/>
  <c r="J21"/>
  <c r="K21"/>
  <c r="D21"/>
  <c r="E42"/>
  <c r="F42"/>
  <c r="G42"/>
  <c r="H42"/>
  <c r="I42"/>
  <c r="J42"/>
  <c r="K42"/>
  <c r="E20"/>
  <c r="F20"/>
  <c r="G20"/>
  <c r="H20"/>
  <c r="I20"/>
  <c r="J20"/>
  <c r="K20"/>
  <c r="D20"/>
  <c r="P20"/>
  <c r="Q20"/>
  <c r="R20"/>
  <c r="S20"/>
  <c r="T20"/>
  <c r="U20"/>
  <c r="O20"/>
  <c r="P4"/>
  <c r="Q4"/>
  <c r="R4"/>
  <c r="T4"/>
  <c r="U4"/>
  <c r="P5"/>
  <c r="Q5"/>
  <c r="R5"/>
  <c r="S5"/>
  <c r="T5"/>
  <c r="U5"/>
  <c r="P6"/>
  <c r="Q6"/>
  <c r="R6"/>
  <c r="S6"/>
  <c r="T6"/>
  <c r="U6"/>
  <c r="P7"/>
  <c r="Q7"/>
  <c r="R7"/>
  <c r="S7"/>
  <c r="T7"/>
  <c r="U7"/>
  <c r="P8"/>
  <c r="Q8"/>
  <c r="R8"/>
  <c r="S8"/>
  <c r="T8"/>
  <c r="U8"/>
  <c r="P9"/>
  <c r="Q9"/>
  <c r="R9"/>
  <c r="S9"/>
  <c r="T9"/>
  <c r="U9"/>
  <c r="P10"/>
  <c r="Q10"/>
  <c r="R10"/>
  <c r="S10"/>
  <c r="T10"/>
  <c r="U10"/>
  <c r="P11"/>
  <c r="Q11"/>
  <c r="R11"/>
  <c r="S11"/>
  <c r="T11"/>
  <c r="U11"/>
  <c r="P12"/>
  <c r="Q12"/>
  <c r="R12"/>
  <c r="S12"/>
  <c r="T12"/>
  <c r="U12"/>
  <c r="P13"/>
  <c r="Q13"/>
  <c r="R13"/>
  <c r="S13"/>
  <c r="T13"/>
  <c r="U13"/>
  <c r="P14"/>
  <c r="Q14"/>
  <c r="R14"/>
  <c r="S14"/>
  <c r="T14"/>
  <c r="U14"/>
  <c r="P15"/>
  <c r="Q15"/>
  <c r="R15"/>
  <c r="S15"/>
  <c r="T15"/>
  <c r="U15"/>
  <c r="P16"/>
  <c r="Q16"/>
  <c r="R16"/>
  <c r="S16"/>
  <c r="T16"/>
  <c r="U16"/>
  <c r="P17"/>
  <c r="Q17"/>
  <c r="R17"/>
  <c r="S17"/>
  <c r="T17"/>
  <c r="U17"/>
  <c r="P18"/>
  <c r="Q18"/>
  <c r="R18"/>
  <c r="S18"/>
  <c r="T18"/>
  <c r="U18"/>
  <c r="O5"/>
  <c r="O6"/>
  <c r="O7"/>
  <c r="O8"/>
  <c r="O9"/>
  <c r="O10"/>
  <c r="O11"/>
  <c r="O12"/>
  <c r="O13"/>
  <c r="O14"/>
  <c r="O15"/>
  <c r="O16"/>
  <c r="O17"/>
  <c r="O18"/>
  <c r="O4"/>
  <c r="H91" i="1" l="1"/>
  <c r="I91"/>
  <c r="H92"/>
  <c r="H93" s="1"/>
  <c r="H94" s="1"/>
  <c r="I92"/>
  <c r="I93"/>
  <c r="I94" s="1"/>
  <c r="H44"/>
  <c r="I44"/>
  <c r="H45"/>
  <c r="H46" s="1"/>
  <c r="H47" s="1"/>
  <c r="I45"/>
  <c r="I46"/>
  <c r="I47" s="1"/>
  <c r="H178"/>
  <c r="I178"/>
  <c r="H179"/>
  <c r="H180" s="1"/>
  <c r="H181" s="1"/>
  <c r="I179"/>
  <c r="I180"/>
  <c r="I181" s="1"/>
  <c r="H135"/>
  <c r="I135"/>
  <c r="H136"/>
  <c r="H137" s="1"/>
  <c r="H138" s="1"/>
  <c r="I136"/>
  <c r="I137"/>
  <c r="I138" s="1"/>
  <c r="K91"/>
  <c r="K92"/>
  <c r="K93" s="1"/>
  <c r="K94" s="1"/>
  <c r="J91"/>
  <c r="K44"/>
  <c r="K45"/>
  <c r="K46" s="1"/>
  <c r="K47" s="1"/>
  <c r="K178"/>
  <c r="K179"/>
  <c r="K180" s="1"/>
  <c r="K181" s="1"/>
  <c r="K135"/>
  <c r="K136"/>
  <c r="K137" s="1"/>
  <c r="K138" s="1"/>
  <c r="L91"/>
  <c r="L92"/>
  <c r="L93" s="1"/>
  <c r="L94" s="1"/>
  <c r="L44"/>
  <c r="L45"/>
  <c r="L46" s="1"/>
  <c r="L47" s="1"/>
  <c r="L178"/>
  <c r="L179"/>
  <c r="L180" s="1"/>
  <c r="L181" s="1"/>
  <c r="L135"/>
  <c r="L136"/>
  <c r="L137" s="1"/>
  <c r="L138" s="1"/>
  <c r="E91"/>
  <c r="E92"/>
  <c r="E93" s="1"/>
  <c r="E94" s="1"/>
  <c r="E44"/>
  <c r="E45"/>
  <c r="E46"/>
  <c r="E47" s="1"/>
  <c r="E178"/>
  <c r="E179"/>
  <c r="E180" s="1"/>
  <c r="E181" s="1"/>
  <c r="E135"/>
  <c r="E136"/>
  <c r="E137" s="1"/>
  <c r="E138" s="1"/>
  <c r="C91"/>
  <c r="G91"/>
  <c r="C92"/>
  <c r="G92"/>
  <c r="G93" s="1"/>
  <c r="G94" s="1"/>
  <c r="C93"/>
  <c r="C94" s="1"/>
  <c r="C44"/>
  <c r="G44"/>
  <c r="C45"/>
  <c r="C46" s="1"/>
  <c r="C47" s="1"/>
  <c r="G45"/>
  <c r="G46"/>
  <c r="G47" s="1"/>
  <c r="C135"/>
  <c r="C136"/>
  <c r="C137" s="1"/>
  <c r="C138" s="1"/>
  <c r="C178"/>
  <c r="G178"/>
  <c r="C179"/>
  <c r="G179"/>
  <c r="G180" s="1"/>
  <c r="G181" s="1"/>
  <c r="C180"/>
  <c r="C181" s="1"/>
  <c r="G135"/>
  <c r="G136"/>
  <c r="G137" s="1"/>
  <c r="G138" s="1"/>
  <c r="J92"/>
  <c r="J93" s="1"/>
  <c r="J94" s="1"/>
  <c r="J47"/>
  <c r="J46"/>
  <c r="J45"/>
  <c r="J44"/>
  <c r="J138"/>
  <c r="J137"/>
  <c r="J136"/>
  <c r="J135"/>
  <c r="J181"/>
  <c r="J180"/>
  <c r="J179"/>
  <c r="J178"/>
</calcChain>
</file>

<file path=xl/sharedStrings.xml><?xml version="1.0" encoding="utf-8"?>
<sst xmlns="http://schemas.openxmlformats.org/spreadsheetml/2006/main" count="47" uniqueCount="17">
  <si>
    <t>plate</t>
  </si>
  <si>
    <t>time (h)</t>
  </si>
  <si>
    <t>all done with Col-0</t>
  </si>
  <si>
    <r>
      <t>36</t>
    </r>
    <r>
      <rPr>
        <sz val="11"/>
        <color theme="1"/>
        <rFont val="Calibri"/>
        <family val="2"/>
      </rPr>
      <t>°</t>
    </r>
    <r>
      <rPr>
        <sz val="8.8000000000000007"/>
        <color theme="1"/>
        <rFont val="Calibri"/>
        <family val="2"/>
      </rPr>
      <t xml:space="preserve"> sorbitol</t>
    </r>
  </si>
  <si>
    <r>
      <t>36</t>
    </r>
    <r>
      <rPr>
        <sz val="11"/>
        <color theme="1"/>
        <rFont val="Calibri"/>
        <family val="2"/>
      </rPr>
      <t>°</t>
    </r>
    <r>
      <rPr>
        <sz val="8.8000000000000007"/>
        <color theme="1"/>
        <rFont val="Calibri"/>
        <family val="2"/>
      </rPr>
      <t xml:space="preserve"> 0.5xMS</t>
    </r>
  </si>
  <si>
    <r>
      <t>60</t>
    </r>
    <r>
      <rPr>
        <sz val="11"/>
        <color theme="1"/>
        <rFont val="Calibri"/>
        <family val="2"/>
      </rPr>
      <t>°</t>
    </r>
    <r>
      <rPr>
        <sz val="8.8000000000000007"/>
        <color theme="1"/>
        <rFont val="Calibri"/>
        <family val="2"/>
      </rPr>
      <t xml:space="preserve"> sorbitol</t>
    </r>
  </si>
  <si>
    <r>
      <t>60</t>
    </r>
    <r>
      <rPr>
        <sz val="11"/>
        <color theme="1"/>
        <rFont val="Calibri"/>
        <family val="2"/>
      </rPr>
      <t>° 0.5xMS</t>
    </r>
  </si>
  <si>
    <t>n</t>
  </si>
  <si>
    <t>av</t>
  </si>
  <si>
    <t>SD</t>
  </si>
  <si>
    <t>SE</t>
  </si>
  <si>
    <t>2xSE</t>
  </si>
  <si>
    <t>plant</t>
  </si>
  <si>
    <t>all done with Col-0, counting plants always from left to right</t>
  </si>
  <si>
    <t>scale:16.37pixel/mm</t>
  </si>
  <si>
    <t>root length (mm)</t>
  </si>
  <si>
    <t>growth rate (mm/h)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</si>
</sst>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.800000000000000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strRef>
              <c:f>hydrotropism!$A$3</c:f>
              <c:strCache>
                <c:ptCount val="1"/>
                <c:pt idx="0">
                  <c:v>36° sorbitol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hydrotropism!$C$47:$L$47</c:f>
                <c:numCache>
                  <c:formatCode>General</c:formatCode>
                  <c:ptCount val="10"/>
                  <c:pt idx="0">
                    <c:v>1.5993070510460592</c:v>
                  </c:pt>
                  <c:pt idx="2">
                    <c:v>2.687872731648294</c:v>
                  </c:pt>
                  <c:pt idx="4">
                    <c:v>3.9473898124875837</c:v>
                  </c:pt>
                  <c:pt idx="5">
                    <c:v>4.6333246395140737</c:v>
                  </c:pt>
                  <c:pt idx="6">
                    <c:v>4.8605408480778562</c:v>
                  </c:pt>
                  <c:pt idx="7">
                    <c:v>5.2598638169950203</c:v>
                  </c:pt>
                  <c:pt idx="8">
                    <c:v>5.6044481738409511</c:v>
                  </c:pt>
                  <c:pt idx="9">
                    <c:v>4.9300842542080145</c:v>
                  </c:pt>
                </c:numCache>
              </c:numRef>
            </c:plus>
            <c:minus>
              <c:numRef>
                <c:f>hydrotropism!$C$47:$L$47</c:f>
                <c:numCache>
                  <c:formatCode>General</c:formatCode>
                  <c:ptCount val="10"/>
                  <c:pt idx="0">
                    <c:v>1.5993070510460592</c:v>
                  </c:pt>
                  <c:pt idx="2">
                    <c:v>2.687872731648294</c:v>
                  </c:pt>
                  <c:pt idx="4">
                    <c:v>3.9473898124875837</c:v>
                  </c:pt>
                  <c:pt idx="5">
                    <c:v>4.6333246395140737</c:v>
                  </c:pt>
                  <c:pt idx="6">
                    <c:v>4.8605408480778562</c:v>
                  </c:pt>
                  <c:pt idx="7">
                    <c:v>5.2598638169950203</c:v>
                  </c:pt>
                  <c:pt idx="8">
                    <c:v>5.6044481738409511</c:v>
                  </c:pt>
                  <c:pt idx="9">
                    <c:v>4.9300842542080145</c:v>
                  </c:pt>
                </c:numCache>
              </c:numRef>
            </c:minus>
          </c:errBars>
          <c:xVal>
            <c:numRef>
              <c:f>hydrotropism!$C$2:$L$2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</c:numCache>
            </c:numRef>
          </c:xVal>
          <c:yVal>
            <c:numRef>
              <c:f>hydrotropism!$C$44:$L$44</c:f>
              <c:numCache>
                <c:formatCode>General</c:formatCode>
                <c:ptCount val="10"/>
                <c:pt idx="0">
                  <c:v>-3.4989749999999993</c:v>
                </c:pt>
                <c:pt idx="2">
                  <c:v>4.5041999999999991</c:v>
                </c:pt>
                <c:pt idx="4">
                  <c:v>16.296624999999999</c:v>
                </c:pt>
                <c:pt idx="5">
                  <c:v>24.640049999999999</c:v>
                </c:pt>
                <c:pt idx="6">
                  <c:v>31.49797499999999</c:v>
                </c:pt>
                <c:pt idx="7">
                  <c:v>35.686099999999989</c:v>
                </c:pt>
                <c:pt idx="8">
                  <c:v>38.003525000000003</c:v>
                </c:pt>
                <c:pt idx="9">
                  <c:v>30.391949999999998</c:v>
                </c:pt>
              </c:numCache>
            </c:numRef>
          </c:yVal>
        </c:ser>
        <c:ser>
          <c:idx val="1"/>
          <c:order val="1"/>
          <c:tx>
            <c:strRef>
              <c:f>hydrotropism!$A$50</c:f>
              <c:strCache>
                <c:ptCount val="1"/>
                <c:pt idx="0">
                  <c:v>36° 0.5xMS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hydrotropism!$C$94:$L$94</c:f>
                <c:numCache>
                  <c:formatCode>General</c:formatCode>
                  <c:ptCount val="10"/>
                  <c:pt idx="0">
                    <c:v>1.9602876405236396</c:v>
                  </c:pt>
                  <c:pt idx="2">
                    <c:v>3.2579780238826914</c:v>
                  </c:pt>
                  <c:pt idx="4">
                    <c:v>4.4315332965823417</c:v>
                  </c:pt>
                  <c:pt idx="5">
                    <c:v>4.3157309186040402</c:v>
                  </c:pt>
                  <c:pt idx="6">
                    <c:v>4.4402927577238502</c:v>
                  </c:pt>
                  <c:pt idx="7">
                    <c:v>4.6505590810234576</c:v>
                  </c:pt>
                  <c:pt idx="8">
                    <c:v>4.5759375441485988</c:v>
                  </c:pt>
                  <c:pt idx="9">
                    <c:v>4.3918979753151053</c:v>
                  </c:pt>
                </c:numCache>
              </c:numRef>
            </c:plus>
            <c:minus>
              <c:numRef>
                <c:f>hydrotropism!$C$94:$L$94</c:f>
                <c:numCache>
                  <c:formatCode>General</c:formatCode>
                  <c:ptCount val="10"/>
                  <c:pt idx="0">
                    <c:v>1.9602876405236396</c:v>
                  </c:pt>
                  <c:pt idx="2">
                    <c:v>3.2579780238826914</c:v>
                  </c:pt>
                  <c:pt idx="4">
                    <c:v>4.4315332965823417</c:v>
                  </c:pt>
                  <c:pt idx="5">
                    <c:v>4.3157309186040402</c:v>
                  </c:pt>
                  <c:pt idx="6">
                    <c:v>4.4402927577238502</c:v>
                  </c:pt>
                  <c:pt idx="7">
                    <c:v>4.6505590810234576</c:v>
                  </c:pt>
                  <c:pt idx="8">
                    <c:v>4.5759375441485988</c:v>
                  </c:pt>
                  <c:pt idx="9">
                    <c:v>4.3918979753151053</c:v>
                  </c:pt>
                </c:numCache>
              </c:numRef>
            </c:minus>
          </c:errBars>
          <c:xVal>
            <c:numRef>
              <c:f>hydrotropism!$C$2:$L$2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</c:numCache>
            </c:numRef>
          </c:xVal>
          <c:yVal>
            <c:numRef>
              <c:f>hydrotropism!$C$91:$L$91</c:f>
              <c:numCache>
                <c:formatCode>General</c:formatCode>
                <c:ptCount val="10"/>
                <c:pt idx="0">
                  <c:v>-6.7401500000000025</c:v>
                </c:pt>
                <c:pt idx="2">
                  <c:v>-6.1699000000000002</c:v>
                </c:pt>
                <c:pt idx="4">
                  <c:v>-5.8874499999999994</c:v>
                </c:pt>
                <c:pt idx="5">
                  <c:v>-5.9071499999999997</c:v>
                </c:pt>
                <c:pt idx="6">
                  <c:v>-5.3775250000000003</c:v>
                </c:pt>
                <c:pt idx="7">
                  <c:v>-5.0660749999999997</c:v>
                </c:pt>
                <c:pt idx="8">
                  <c:v>-2.7201500000000003</c:v>
                </c:pt>
                <c:pt idx="9">
                  <c:v>-1.4397249999999997</c:v>
                </c:pt>
              </c:numCache>
            </c:numRef>
          </c:yVal>
        </c:ser>
        <c:ser>
          <c:idx val="2"/>
          <c:order val="2"/>
          <c:tx>
            <c:strRef>
              <c:f>hydrotropism!$A$97</c:f>
              <c:strCache>
                <c:ptCount val="1"/>
                <c:pt idx="0">
                  <c:v>60° sorbitol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hydrotropism!$C$138:$L$138</c:f>
                <c:numCache>
                  <c:formatCode>General</c:formatCode>
                  <c:ptCount val="10"/>
                  <c:pt idx="0">
                    <c:v>1.6987518090615459</c:v>
                  </c:pt>
                  <c:pt idx="2">
                    <c:v>3.6140749680724422</c:v>
                  </c:pt>
                  <c:pt idx="4">
                    <c:v>4.6790176559115952</c:v>
                  </c:pt>
                  <c:pt idx="5">
                    <c:v>4.1920452084035986</c:v>
                  </c:pt>
                  <c:pt idx="6">
                    <c:v>3.2987863934589199</c:v>
                  </c:pt>
                  <c:pt idx="7">
                    <c:v>3.7158254263759618</c:v>
                  </c:pt>
                  <c:pt idx="8">
                    <c:v>4.551508716241953</c:v>
                  </c:pt>
                  <c:pt idx="9">
                    <c:v>4.785113240080741</c:v>
                  </c:pt>
                </c:numCache>
              </c:numRef>
            </c:plus>
            <c:minus>
              <c:numRef>
                <c:f>hydrotropism!$C$138:$L$138</c:f>
                <c:numCache>
                  <c:formatCode>General</c:formatCode>
                  <c:ptCount val="10"/>
                  <c:pt idx="0">
                    <c:v>1.6987518090615459</c:v>
                  </c:pt>
                  <c:pt idx="2">
                    <c:v>3.6140749680724422</c:v>
                  </c:pt>
                  <c:pt idx="4">
                    <c:v>4.6790176559115952</c:v>
                  </c:pt>
                  <c:pt idx="5">
                    <c:v>4.1920452084035986</c:v>
                  </c:pt>
                  <c:pt idx="6">
                    <c:v>3.2987863934589199</c:v>
                  </c:pt>
                  <c:pt idx="7">
                    <c:v>3.7158254263759618</c:v>
                  </c:pt>
                  <c:pt idx="8">
                    <c:v>4.551508716241953</c:v>
                  </c:pt>
                  <c:pt idx="9">
                    <c:v>4.785113240080741</c:v>
                  </c:pt>
                </c:numCache>
              </c:numRef>
            </c:minus>
          </c:errBars>
          <c:xVal>
            <c:numRef>
              <c:f>hydrotropism!$C$2:$L$2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</c:numCache>
            </c:numRef>
          </c:xVal>
          <c:yVal>
            <c:numRef>
              <c:f>hydrotropism!$C$135:$L$135</c:f>
              <c:numCache>
                <c:formatCode>General</c:formatCode>
                <c:ptCount val="10"/>
                <c:pt idx="0">
                  <c:v>-6.0571621621621619</c:v>
                </c:pt>
                <c:pt idx="2">
                  <c:v>5.2158648648648649</c:v>
                </c:pt>
                <c:pt idx="4">
                  <c:v>20.717378378378378</c:v>
                </c:pt>
                <c:pt idx="5">
                  <c:v>32.644081081081076</c:v>
                </c:pt>
                <c:pt idx="6">
                  <c:v>37.815999999999995</c:v>
                </c:pt>
                <c:pt idx="7">
                  <c:v>39.264108108108097</c:v>
                </c:pt>
                <c:pt idx="8">
                  <c:v>35.480756756756755</c:v>
                </c:pt>
                <c:pt idx="9">
                  <c:v>22.743945945945953</c:v>
                </c:pt>
              </c:numCache>
            </c:numRef>
          </c:yVal>
        </c:ser>
        <c:ser>
          <c:idx val="3"/>
          <c:order val="3"/>
          <c:tx>
            <c:strRef>
              <c:f>hydrotropism!$A$141</c:f>
              <c:strCache>
                <c:ptCount val="1"/>
                <c:pt idx="0">
                  <c:v>60° 0.5xMS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errBars>
            <c:errDir val="y"/>
            <c:errBarType val="both"/>
            <c:errValType val="cust"/>
            <c:plus>
              <c:numRef>
                <c:f>hydrotropism!$C$181:$L$181</c:f>
                <c:numCache>
                  <c:formatCode>General</c:formatCode>
                  <c:ptCount val="10"/>
                  <c:pt idx="0">
                    <c:v>2.0042359075698251</c:v>
                  </c:pt>
                  <c:pt idx="2">
                    <c:v>2.7458505781989326</c:v>
                  </c:pt>
                  <c:pt idx="4">
                    <c:v>3.5294211112963274</c:v>
                  </c:pt>
                  <c:pt idx="5">
                    <c:v>4.2006933618489919</c:v>
                  </c:pt>
                  <c:pt idx="6">
                    <c:v>4.8209786144485252</c:v>
                  </c:pt>
                  <c:pt idx="7">
                    <c:v>4.7840789663764509</c:v>
                  </c:pt>
                  <c:pt idx="8">
                    <c:v>4.0891623674503483</c:v>
                  </c:pt>
                  <c:pt idx="9">
                    <c:v>3.819811908568671</c:v>
                  </c:pt>
                </c:numCache>
              </c:numRef>
            </c:plus>
            <c:minus>
              <c:numRef>
                <c:f>hydrotropism!$C$181:$L$181</c:f>
                <c:numCache>
                  <c:formatCode>General</c:formatCode>
                  <c:ptCount val="10"/>
                  <c:pt idx="0">
                    <c:v>2.0042359075698251</c:v>
                  </c:pt>
                  <c:pt idx="2">
                    <c:v>2.7458505781989326</c:v>
                  </c:pt>
                  <c:pt idx="4">
                    <c:v>3.5294211112963274</c:v>
                  </c:pt>
                  <c:pt idx="5">
                    <c:v>4.2006933618489919</c:v>
                  </c:pt>
                  <c:pt idx="6">
                    <c:v>4.8209786144485252</c:v>
                  </c:pt>
                  <c:pt idx="7">
                    <c:v>4.7840789663764509</c:v>
                  </c:pt>
                  <c:pt idx="8">
                    <c:v>4.0891623674503483</c:v>
                  </c:pt>
                  <c:pt idx="9">
                    <c:v>3.819811908568671</c:v>
                  </c:pt>
                </c:numCache>
              </c:numRef>
            </c:minus>
          </c:errBars>
          <c:xVal>
            <c:numRef>
              <c:f>hydrotropism!$C$2:$L$2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</c:numCache>
            </c:numRef>
          </c:xVal>
          <c:yVal>
            <c:numRef>
              <c:f>hydrotropism!$C$178:$L$178</c:f>
              <c:numCache>
                <c:formatCode>General</c:formatCode>
                <c:ptCount val="10"/>
                <c:pt idx="0">
                  <c:v>-5.7851111111111111</c:v>
                </c:pt>
                <c:pt idx="2">
                  <c:v>-4.4698611111111113</c:v>
                </c:pt>
                <c:pt idx="4">
                  <c:v>-3.9120277777777779</c:v>
                </c:pt>
                <c:pt idx="5">
                  <c:v>-2.8475555555555547</c:v>
                </c:pt>
                <c:pt idx="6">
                  <c:v>-2.0638611111111107</c:v>
                </c:pt>
                <c:pt idx="7">
                  <c:v>-3.3138888888888531E-2</c:v>
                </c:pt>
                <c:pt idx="8">
                  <c:v>-2.0417222222222215</c:v>
                </c:pt>
                <c:pt idx="9">
                  <c:v>-2.8641388888888901</c:v>
                </c:pt>
              </c:numCache>
            </c:numRef>
          </c:yVal>
        </c:ser>
        <c:axId val="82175872"/>
        <c:axId val="82190720"/>
      </c:scatterChart>
      <c:valAx>
        <c:axId val="82175872"/>
        <c:scaling>
          <c:orientation val="minMax"/>
          <c:max val="14.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(h)</a:t>
                </a:r>
              </a:p>
            </c:rich>
          </c:tx>
          <c:layout/>
        </c:title>
        <c:numFmt formatCode="General" sourceLinked="1"/>
        <c:tickLblPos val="nextTo"/>
        <c:crossAx val="82190720"/>
        <c:crossesAt val="-10"/>
        <c:crossBetween val="midCat"/>
        <c:majorUnit val="2"/>
        <c:minorUnit val="2"/>
      </c:valAx>
      <c:valAx>
        <c:axId val="82190720"/>
        <c:scaling>
          <c:orientation val="minMax"/>
          <c:max val="50"/>
          <c:min val="-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root angle (°)</a:t>
                </a:r>
              </a:p>
            </c:rich>
          </c:tx>
          <c:layout/>
        </c:title>
        <c:numFmt formatCode="General" sourceLinked="1"/>
        <c:tickLblPos val="nextTo"/>
        <c:crossAx val="82175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v>sorbitol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hydrotropism!$C$47:$L$47</c:f>
                <c:numCache>
                  <c:formatCode>General</c:formatCode>
                  <c:ptCount val="10"/>
                  <c:pt idx="0">
                    <c:v>1.5993070510460592</c:v>
                  </c:pt>
                  <c:pt idx="2">
                    <c:v>2.687872731648294</c:v>
                  </c:pt>
                  <c:pt idx="4">
                    <c:v>3.9473898124875837</c:v>
                  </c:pt>
                  <c:pt idx="5">
                    <c:v>4.6333246395140737</c:v>
                  </c:pt>
                  <c:pt idx="6">
                    <c:v>4.8605408480778562</c:v>
                  </c:pt>
                  <c:pt idx="7">
                    <c:v>5.2598638169950203</c:v>
                  </c:pt>
                  <c:pt idx="8">
                    <c:v>5.6044481738409511</c:v>
                  </c:pt>
                  <c:pt idx="9">
                    <c:v>4.9300842542080145</c:v>
                  </c:pt>
                </c:numCache>
              </c:numRef>
            </c:plus>
            <c:minus>
              <c:numRef>
                <c:f>hydrotropism!$C$47:$L$47</c:f>
                <c:numCache>
                  <c:formatCode>General</c:formatCode>
                  <c:ptCount val="10"/>
                  <c:pt idx="0">
                    <c:v>1.5993070510460592</c:v>
                  </c:pt>
                  <c:pt idx="2">
                    <c:v>2.687872731648294</c:v>
                  </c:pt>
                  <c:pt idx="4">
                    <c:v>3.9473898124875837</c:v>
                  </c:pt>
                  <c:pt idx="5">
                    <c:v>4.6333246395140737</c:v>
                  </c:pt>
                  <c:pt idx="6">
                    <c:v>4.8605408480778562</c:v>
                  </c:pt>
                  <c:pt idx="7">
                    <c:v>5.2598638169950203</c:v>
                  </c:pt>
                  <c:pt idx="8">
                    <c:v>5.6044481738409511</c:v>
                  </c:pt>
                  <c:pt idx="9">
                    <c:v>4.9300842542080145</c:v>
                  </c:pt>
                </c:numCache>
              </c:numRef>
            </c:minus>
          </c:errBars>
          <c:xVal>
            <c:numRef>
              <c:f>hydrotropism!$C$2:$L$2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</c:numCache>
            </c:numRef>
          </c:xVal>
          <c:yVal>
            <c:numRef>
              <c:f>hydrotropism!$C$44:$L$44</c:f>
              <c:numCache>
                <c:formatCode>General</c:formatCode>
                <c:ptCount val="10"/>
                <c:pt idx="0">
                  <c:v>-3.4989749999999993</c:v>
                </c:pt>
                <c:pt idx="2">
                  <c:v>4.5041999999999991</c:v>
                </c:pt>
                <c:pt idx="4">
                  <c:v>16.296624999999999</c:v>
                </c:pt>
                <c:pt idx="5">
                  <c:v>24.640049999999999</c:v>
                </c:pt>
                <c:pt idx="6">
                  <c:v>31.49797499999999</c:v>
                </c:pt>
                <c:pt idx="7">
                  <c:v>35.686099999999989</c:v>
                </c:pt>
                <c:pt idx="8">
                  <c:v>38.003525000000003</c:v>
                </c:pt>
                <c:pt idx="9">
                  <c:v>30.391949999999998</c:v>
                </c:pt>
              </c:numCache>
            </c:numRef>
          </c:yVal>
        </c:ser>
        <c:ser>
          <c:idx val="1"/>
          <c:order val="1"/>
          <c:tx>
            <c:v>0.5x MS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hydrotropism!$C$94:$L$94</c:f>
                <c:numCache>
                  <c:formatCode>General</c:formatCode>
                  <c:ptCount val="10"/>
                  <c:pt idx="0">
                    <c:v>1.9602876405236396</c:v>
                  </c:pt>
                  <c:pt idx="2">
                    <c:v>3.2579780238826914</c:v>
                  </c:pt>
                  <c:pt idx="4">
                    <c:v>4.4315332965823417</c:v>
                  </c:pt>
                  <c:pt idx="5">
                    <c:v>4.3157309186040402</c:v>
                  </c:pt>
                  <c:pt idx="6">
                    <c:v>4.4402927577238502</c:v>
                  </c:pt>
                  <c:pt idx="7">
                    <c:v>4.6505590810234576</c:v>
                  </c:pt>
                  <c:pt idx="8">
                    <c:v>4.5759375441485988</c:v>
                  </c:pt>
                  <c:pt idx="9">
                    <c:v>4.3918979753151053</c:v>
                  </c:pt>
                </c:numCache>
              </c:numRef>
            </c:plus>
            <c:minus>
              <c:numRef>
                <c:f>hydrotropism!$C$94:$L$94</c:f>
                <c:numCache>
                  <c:formatCode>General</c:formatCode>
                  <c:ptCount val="10"/>
                  <c:pt idx="0">
                    <c:v>1.9602876405236396</c:v>
                  </c:pt>
                  <c:pt idx="2">
                    <c:v>3.2579780238826914</c:v>
                  </c:pt>
                  <c:pt idx="4">
                    <c:v>4.4315332965823417</c:v>
                  </c:pt>
                  <c:pt idx="5">
                    <c:v>4.3157309186040402</c:v>
                  </c:pt>
                  <c:pt idx="6">
                    <c:v>4.4402927577238502</c:v>
                  </c:pt>
                  <c:pt idx="7">
                    <c:v>4.6505590810234576</c:v>
                  </c:pt>
                  <c:pt idx="8">
                    <c:v>4.5759375441485988</c:v>
                  </c:pt>
                  <c:pt idx="9">
                    <c:v>4.3918979753151053</c:v>
                  </c:pt>
                </c:numCache>
              </c:numRef>
            </c:minus>
          </c:errBars>
          <c:xVal>
            <c:numRef>
              <c:f>hydrotropism!$C$2:$L$2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</c:numCache>
            </c:numRef>
          </c:xVal>
          <c:yVal>
            <c:numRef>
              <c:f>hydrotropism!$C$91:$L$91</c:f>
              <c:numCache>
                <c:formatCode>General</c:formatCode>
                <c:ptCount val="10"/>
                <c:pt idx="0">
                  <c:v>-6.7401500000000025</c:v>
                </c:pt>
                <c:pt idx="2">
                  <c:v>-6.1699000000000002</c:v>
                </c:pt>
                <c:pt idx="4">
                  <c:v>-5.8874499999999994</c:v>
                </c:pt>
                <c:pt idx="5">
                  <c:v>-5.9071499999999997</c:v>
                </c:pt>
                <c:pt idx="6">
                  <c:v>-5.3775250000000003</c:v>
                </c:pt>
                <c:pt idx="7">
                  <c:v>-5.0660749999999997</c:v>
                </c:pt>
                <c:pt idx="8">
                  <c:v>-2.7201500000000003</c:v>
                </c:pt>
                <c:pt idx="9">
                  <c:v>-1.4397249999999997</c:v>
                </c:pt>
              </c:numCache>
            </c:numRef>
          </c:yVal>
        </c:ser>
        <c:axId val="82216448"/>
        <c:axId val="82218368"/>
      </c:scatterChart>
      <c:valAx>
        <c:axId val="82216448"/>
        <c:scaling>
          <c:orientation val="minMax"/>
          <c:max val="14.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(h)</a:t>
                </a:r>
              </a:p>
            </c:rich>
          </c:tx>
          <c:layout/>
        </c:title>
        <c:numFmt formatCode="General" sourceLinked="1"/>
        <c:tickLblPos val="nextTo"/>
        <c:crossAx val="82218368"/>
        <c:crossesAt val="-10"/>
        <c:crossBetween val="midCat"/>
        <c:majorUnit val="2"/>
        <c:minorUnit val="2"/>
      </c:valAx>
      <c:valAx>
        <c:axId val="82218368"/>
        <c:scaling>
          <c:orientation val="minMax"/>
          <c:max val="50"/>
          <c:min val="-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root angle (°)</a:t>
                </a:r>
              </a:p>
            </c:rich>
          </c:tx>
          <c:layout/>
        </c:title>
        <c:numFmt formatCode="General" sourceLinked="1"/>
        <c:tickLblPos val="nextTo"/>
        <c:crossAx val="82216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strRef>
              <c:f>'root length (mm)'!$A$4</c:f>
              <c:strCache>
                <c:ptCount val="1"/>
                <c:pt idx="0">
                  <c:v>60° sorbitol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'root length (mm)'!$D$21:$K$21</c:f>
                <c:numCache>
                  <c:formatCode>General</c:formatCode>
                  <c:ptCount val="8"/>
                  <c:pt idx="0">
                    <c:v>1.1906516343104598</c:v>
                  </c:pt>
                  <c:pt idx="1">
                    <c:v>1.1841338124193261</c:v>
                  </c:pt>
                  <c:pt idx="2">
                    <c:v>1.2940897775583575</c:v>
                  </c:pt>
                  <c:pt idx="3">
                    <c:v>1.1887789533804862</c:v>
                  </c:pt>
                  <c:pt idx="4">
                    <c:v>1.2946916271930331</c:v>
                  </c:pt>
                  <c:pt idx="5">
                    <c:v>1.2440137037983066</c:v>
                  </c:pt>
                  <c:pt idx="6">
                    <c:v>1.4778719352984253</c:v>
                  </c:pt>
                  <c:pt idx="7">
                    <c:v>1.5324081173416804</c:v>
                  </c:pt>
                </c:numCache>
              </c:numRef>
            </c:plus>
            <c:minus>
              <c:numRef>
                <c:f>'root length (mm)'!$D$21:$K$21</c:f>
                <c:numCache>
                  <c:formatCode>General</c:formatCode>
                  <c:ptCount val="8"/>
                  <c:pt idx="0">
                    <c:v>1.1906516343104598</c:v>
                  </c:pt>
                  <c:pt idx="1">
                    <c:v>1.1841338124193261</c:v>
                  </c:pt>
                  <c:pt idx="2">
                    <c:v>1.2940897775583575</c:v>
                  </c:pt>
                  <c:pt idx="3">
                    <c:v>1.1887789533804862</c:v>
                  </c:pt>
                  <c:pt idx="4">
                    <c:v>1.2946916271930331</c:v>
                  </c:pt>
                  <c:pt idx="5">
                    <c:v>1.2440137037983066</c:v>
                  </c:pt>
                  <c:pt idx="6">
                    <c:v>1.4778719352984253</c:v>
                  </c:pt>
                  <c:pt idx="7">
                    <c:v>1.5324081173416804</c:v>
                  </c:pt>
                </c:numCache>
              </c:numRef>
            </c:minus>
          </c:errBars>
          <c:xVal>
            <c:numRef>
              <c:f>'root length (mm)'!$D$3:$K$3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'root length (mm)'!$D$20:$K$20</c:f>
              <c:numCache>
                <c:formatCode>0.00</c:formatCode>
                <c:ptCount val="8"/>
                <c:pt idx="0">
                  <c:v>29.340199999999992</c:v>
                </c:pt>
                <c:pt idx="1">
                  <c:v>30.081799999999994</c:v>
                </c:pt>
                <c:pt idx="2">
                  <c:v>31.026933333333332</c:v>
                </c:pt>
                <c:pt idx="3">
                  <c:v>31.824599999999993</c:v>
                </c:pt>
                <c:pt idx="4">
                  <c:v>32.254466666666666</c:v>
                </c:pt>
                <c:pt idx="5">
                  <c:v>33.137666666666668</c:v>
                </c:pt>
                <c:pt idx="6">
                  <c:v>34.005800000000001</c:v>
                </c:pt>
                <c:pt idx="7">
                  <c:v>34.90526666666667</c:v>
                </c:pt>
              </c:numCache>
            </c:numRef>
          </c:yVal>
        </c:ser>
        <c:ser>
          <c:idx val="1"/>
          <c:order val="1"/>
          <c:tx>
            <c:strRef>
              <c:f>'root length (mm)'!$A$25</c:f>
              <c:strCache>
                <c:ptCount val="1"/>
                <c:pt idx="0">
                  <c:v>60° 0.5xMS</c:v>
                </c:pt>
              </c:strCache>
            </c:strRef>
          </c:tx>
          <c:marker>
            <c:symbol val="none"/>
          </c:marker>
          <c:xVal>
            <c:numRef>
              <c:f>'root length (mm)'!$D$3:$K$3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'root length (mm)'!$D$42:$K$42</c:f>
              <c:numCache>
                <c:formatCode>General</c:formatCode>
                <c:ptCount val="8"/>
                <c:pt idx="0">
                  <c:v>29.399562499999998</c:v>
                </c:pt>
                <c:pt idx="1">
                  <c:v>29.889312499999996</c:v>
                </c:pt>
                <c:pt idx="2">
                  <c:v>30.675374999999999</c:v>
                </c:pt>
                <c:pt idx="3">
                  <c:v>31.5590625</c:v>
                </c:pt>
                <c:pt idx="4">
                  <c:v>32.216624999999993</c:v>
                </c:pt>
                <c:pt idx="5">
                  <c:v>32.989562499999998</c:v>
                </c:pt>
                <c:pt idx="6">
                  <c:v>33.552624999999999</c:v>
                </c:pt>
                <c:pt idx="7">
                  <c:v>34.471875000000004</c:v>
                </c:pt>
              </c:numCache>
            </c:numRef>
          </c:yVal>
        </c:ser>
        <c:axId val="86180608"/>
        <c:axId val="86182528"/>
      </c:scatterChart>
      <c:valAx>
        <c:axId val="86180608"/>
        <c:scaling>
          <c:orientation val="minMax"/>
          <c:max val="1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(h)</a:t>
                </a:r>
              </a:p>
            </c:rich>
          </c:tx>
          <c:layout/>
        </c:title>
        <c:numFmt formatCode="General" sourceLinked="1"/>
        <c:tickLblPos val="nextTo"/>
        <c:crossAx val="86182528"/>
        <c:crosses val="autoZero"/>
        <c:crossBetween val="midCat"/>
        <c:majorUnit val="2"/>
      </c:valAx>
      <c:valAx>
        <c:axId val="86182528"/>
        <c:scaling>
          <c:orientation val="minMax"/>
          <c:max val="38"/>
          <c:min val="27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root length (mm)</a:t>
                </a:r>
              </a:p>
            </c:rich>
          </c:tx>
          <c:layout/>
        </c:title>
        <c:numFmt formatCode="0" sourceLinked="0"/>
        <c:tickLblPos val="nextTo"/>
        <c:crossAx val="86180608"/>
        <c:crosses val="autoZero"/>
        <c:crossBetween val="midCat"/>
        <c:majorUnit val="10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strRef>
              <c:f>'root length (mm)'!$A$4</c:f>
              <c:strCache>
                <c:ptCount val="1"/>
                <c:pt idx="0">
                  <c:v>60° sorbitol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'root length (mm)'!$N$21:$U$21</c:f>
                <c:numCache>
                  <c:formatCode>General</c:formatCode>
                  <c:ptCount val="8"/>
                  <c:pt idx="1">
                    <c:v>0.21590794996280913</c:v>
                  </c:pt>
                  <c:pt idx="2">
                    <c:v>0.21748323963885</c:v>
                  </c:pt>
                  <c:pt idx="3">
                    <c:v>0.21927548448296344</c:v>
                  </c:pt>
                  <c:pt idx="4">
                    <c:v>0.23404806181230242</c:v>
                  </c:pt>
                  <c:pt idx="5">
                    <c:v>0.21821967961535579</c:v>
                  </c:pt>
                  <c:pt idx="6">
                    <c:v>0.3243142141871207</c:v>
                  </c:pt>
                  <c:pt idx="7">
                    <c:v>0.48166029325162163</c:v>
                  </c:pt>
                </c:numCache>
              </c:numRef>
            </c:plus>
            <c:minus>
              <c:numRef>
                <c:f>'root length (mm)'!$N$21:$U$21</c:f>
                <c:numCache>
                  <c:formatCode>General</c:formatCode>
                  <c:ptCount val="8"/>
                  <c:pt idx="1">
                    <c:v>0.21590794996280913</c:v>
                  </c:pt>
                  <c:pt idx="2">
                    <c:v>0.21748323963885</c:v>
                  </c:pt>
                  <c:pt idx="3">
                    <c:v>0.21927548448296344</c:v>
                  </c:pt>
                  <c:pt idx="4">
                    <c:v>0.23404806181230242</c:v>
                  </c:pt>
                  <c:pt idx="5">
                    <c:v>0.21821967961535579</c:v>
                  </c:pt>
                  <c:pt idx="6">
                    <c:v>0.3243142141871207</c:v>
                  </c:pt>
                  <c:pt idx="7">
                    <c:v>0.48166029325162163</c:v>
                  </c:pt>
                </c:numCache>
              </c:numRef>
            </c:minus>
          </c:errBars>
          <c:xVal>
            <c:numRef>
              <c:f>'root length (mm)'!$N$3:$U$3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'root length (mm)'!$N$20:$U$20</c:f>
              <c:numCache>
                <c:formatCode>General</c:formatCode>
                <c:ptCount val="8"/>
                <c:pt idx="1">
                  <c:v>0.37080000000000019</c:v>
                </c:pt>
                <c:pt idx="2">
                  <c:v>0.47256666666666675</c:v>
                </c:pt>
                <c:pt idx="3">
                  <c:v>0.39883333333333332</c:v>
                </c:pt>
                <c:pt idx="4">
                  <c:v>0.21493333333333348</c:v>
                </c:pt>
                <c:pt idx="5">
                  <c:v>0.44159999999999983</c:v>
                </c:pt>
                <c:pt idx="6">
                  <c:v>0.4340666666666666</c:v>
                </c:pt>
                <c:pt idx="7">
                  <c:v>0.44973333333333326</c:v>
                </c:pt>
              </c:numCache>
            </c:numRef>
          </c:yVal>
        </c:ser>
        <c:ser>
          <c:idx val="1"/>
          <c:order val="1"/>
          <c:tx>
            <c:strRef>
              <c:f>'root length (mm)'!$A$25</c:f>
              <c:strCache>
                <c:ptCount val="1"/>
                <c:pt idx="0">
                  <c:v>60° 0.5xMS</c:v>
                </c:pt>
              </c:strCache>
            </c:strRef>
          </c:tx>
          <c:spPr>
            <a:ln w="28575">
              <a:noFill/>
            </a:ln>
          </c:spPr>
          <c:xVal>
            <c:numRef>
              <c:f>'root length (mm)'!$N$3:$U$3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'root length (mm)'!$N$42:$U$42</c:f>
              <c:numCache>
                <c:formatCode>General</c:formatCode>
                <c:ptCount val="8"/>
                <c:pt idx="1">
                  <c:v>0.24487500000000006</c:v>
                </c:pt>
                <c:pt idx="2">
                  <c:v>0.39303125000000005</c:v>
                </c:pt>
                <c:pt idx="3">
                  <c:v>0.44184374999999976</c:v>
                </c:pt>
                <c:pt idx="4">
                  <c:v>0.32878125000000047</c:v>
                </c:pt>
                <c:pt idx="5">
                  <c:v>0.38646874999999981</c:v>
                </c:pt>
                <c:pt idx="6">
                  <c:v>0.28153124999999979</c:v>
                </c:pt>
                <c:pt idx="7">
                  <c:v>0.45962500000000017</c:v>
                </c:pt>
              </c:numCache>
            </c:numRef>
          </c:yVal>
        </c:ser>
        <c:axId val="86236544"/>
        <c:axId val="86242432"/>
      </c:scatterChart>
      <c:valAx>
        <c:axId val="86236544"/>
        <c:scaling>
          <c:orientation val="minMax"/>
        </c:scaling>
        <c:axPos val="b"/>
        <c:numFmt formatCode="General" sourceLinked="1"/>
        <c:tickLblPos val="nextTo"/>
        <c:crossAx val="86242432"/>
        <c:crosses val="autoZero"/>
        <c:crossBetween val="midCat"/>
      </c:valAx>
      <c:valAx>
        <c:axId val="86242432"/>
        <c:scaling>
          <c:orientation val="minMax"/>
        </c:scaling>
        <c:axPos val="l"/>
        <c:majorGridlines/>
        <c:numFmt formatCode="General" sourceLinked="1"/>
        <c:tickLblPos val="nextTo"/>
        <c:crossAx val="86236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468313</xdr:colOff>
      <xdr:row>2</xdr:row>
      <xdr:rowOff>27781</xdr:rowOff>
    </xdr:from>
    <xdr:to>
      <xdr:col>20</xdr:col>
      <xdr:colOff>214313</xdr:colOff>
      <xdr:row>16</xdr:row>
      <xdr:rowOff>107156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460375</xdr:colOff>
      <xdr:row>17</xdr:row>
      <xdr:rowOff>31750</xdr:rowOff>
    </xdr:from>
    <xdr:to>
      <xdr:col>20</xdr:col>
      <xdr:colOff>210344</xdr:colOff>
      <xdr:row>31</xdr:row>
      <xdr:rowOff>111125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3642</xdr:colOff>
      <xdr:row>3</xdr:row>
      <xdr:rowOff>69185</xdr:rowOff>
    </xdr:from>
    <xdr:to>
      <xdr:col>29</xdr:col>
      <xdr:colOff>289392</xdr:colOff>
      <xdr:row>17</xdr:row>
      <xdr:rowOff>148145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576867</xdr:colOff>
      <xdr:row>19</xdr:row>
      <xdr:rowOff>107323</xdr:rowOff>
    </xdr:from>
    <xdr:to>
      <xdr:col>29</xdr:col>
      <xdr:colOff>321973</xdr:colOff>
      <xdr:row>34</xdr:row>
      <xdr:rowOff>26830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zoomScale="70" zoomScaleNormal="70" workbookViewId="0">
      <pane ySplit="2" topLeftCell="A3" activePane="bottomLeft" state="frozen"/>
      <selection pane="bottomLeft" activeCell="S37" sqref="S37"/>
    </sheetView>
  </sheetViews>
  <sheetFormatPr defaultRowHeight="15"/>
  <sheetData>
    <row r="1" spans="1:12">
      <c r="A1" t="s">
        <v>2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B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6</v>
      </c>
      <c r="I2">
        <v>8</v>
      </c>
      <c r="J2">
        <v>10</v>
      </c>
      <c r="K2">
        <v>12</v>
      </c>
      <c r="L2">
        <v>14</v>
      </c>
    </row>
    <row r="3" spans="1:12">
      <c r="A3" t="s">
        <v>3</v>
      </c>
      <c r="B3">
        <v>5</v>
      </c>
      <c r="C3">
        <v>-7.7649999999999997</v>
      </c>
      <c r="E3">
        <v>1.637</v>
      </c>
      <c r="G3">
        <v>10.676</v>
      </c>
      <c r="H3">
        <v>1.3320000000000001</v>
      </c>
      <c r="I3">
        <v>-1.2450000000000001</v>
      </c>
      <c r="J3">
        <v>-8.6370000000000005</v>
      </c>
      <c r="K3">
        <v>-14.036</v>
      </c>
      <c r="L3">
        <v>-19.983000000000001</v>
      </c>
    </row>
    <row r="4" spans="1:12">
      <c r="C4">
        <v>-7.306</v>
      </c>
      <c r="E4">
        <v>-7.3339999999999996</v>
      </c>
      <c r="G4">
        <v>-2.4630000000000001</v>
      </c>
      <c r="H4">
        <v>5.8559999999999999</v>
      </c>
      <c r="I4">
        <v>19.536999999999999</v>
      </c>
      <c r="J4">
        <v>30.838000000000001</v>
      </c>
      <c r="K4">
        <v>32.381</v>
      </c>
      <c r="L4">
        <v>18.864000000000001</v>
      </c>
    </row>
    <row r="5" spans="1:12">
      <c r="C5">
        <v>8.6159999999999997</v>
      </c>
      <c r="E5">
        <v>16.239000000000001</v>
      </c>
      <c r="G5">
        <v>27.242000000000001</v>
      </c>
      <c r="H5">
        <v>34.509</v>
      </c>
      <c r="I5">
        <v>41.423999999999999</v>
      </c>
      <c r="J5">
        <v>34.159999999999997</v>
      </c>
      <c r="K5">
        <v>37.131</v>
      </c>
      <c r="L5">
        <v>33.53</v>
      </c>
    </row>
    <row r="6" spans="1:12">
      <c r="C6">
        <v>1.8480000000000001</v>
      </c>
      <c r="E6">
        <v>11.513999999999999</v>
      </c>
      <c r="G6">
        <v>19.733000000000001</v>
      </c>
      <c r="H6">
        <v>30.411000000000001</v>
      </c>
      <c r="I6">
        <v>43.423000000000002</v>
      </c>
      <c r="J6">
        <v>53.972999999999999</v>
      </c>
      <c r="K6">
        <v>58.091999999999999</v>
      </c>
      <c r="L6">
        <v>43.780999999999999</v>
      </c>
    </row>
    <row r="7" spans="1:12">
      <c r="C7">
        <v>-4.0860000000000003</v>
      </c>
      <c r="E7">
        <v>7.6790000000000003</v>
      </c>
      <c r="G7">
        <v>28.56</v>
      </c>
      <c r="H7">
        <v>36.027000000000001</v>
      </c>
      <c r="I7">
        <v>42.954999999999998</v>
      </c>
      <c r="J7">
        <v>48.447000000000003</v>
      </c>
      <c r="K7">
        <v>50.301000000000002</v>
      </c>
      <c r="L7">
        <v>39.225999999999999</v>
      </c>
    </row>
    <row r="8" spans="1:12">
      <c r="C8">
        <v>-3.6680000000000001</v>
      </c>
      <c r="E8">
        <v>3.0939999999999999</v>
      </c>
      <c r="G8">
        <v>15.068</v>
      </c>
      <c r="H8">
        <v>15.561999999999999</v>
      </c>
      <c r="I8">
        <v>24.974</v>
      </c>
      <c r="J8">
        <v>18.434999999999999</v>
      </c>
      <c r="K8">
        <v>28.474</v>
      </c>
      <c r="L8">
        <v>24.228000000000002</v>
      </c>
    </row>
    <row r="9" spans="1:12">
      <c r="C9">
        <v>4.5739999999999998</v>
      </c>
      <c r="E9">
        <v>5.3890000000000002</v>
      </c>
      <c r="G9">
        <v>22.664999999999999</v>
      </c>
      <c r="H9">
        <v>24.774999999999999</v>
      </c>
      <c r="I9">
        <v>35.311</v>
      </c>
      <c r="J9">
        <v>36.869999999999997</v>
      </c>
      <c r="K9">
        <v>44.192999999999998</v>
      </c>
      <c r="L9">
        <v>44.076000000000001</v>
      </c>
    </row>
    <row r="10" spans="1:12">
      <c r="C10">
        <v>-8.5609999999999999</v>
      </c>
      <c r="E10">
        <v>4.0860000000000003</v>
      </c>
      <c r="G10">
        <v>17.571000000000002</v>
      </c>
      <c r="H10">
        <v>38.991</v>
      </c>
      <c r="I10">
        <v>50.371000000000002</v>
      </c>
      <c r="J10">
        <v>57.893999999999998</v>
      </c>
      <c r="K10">
        <v>51.71</v>
      </c>
      <c r="L10">
        <v>47.186</v>
      </c>
    </row>
    <row r="11" spans="1:12">
      <c r="C11">
        <v>-4.0860000000000003</v>
      </c>
      <c r="E11">
        <v>6.3940000000000001</v>
      </c>
      <c r="G11">
        <v>28.178999999999998</v>
      </c>
      <c r="H11">
        <v>26.222000000000001</v>
      </c>
      <c r="I11">
        <v>35.058999999999997</v>
      </c>
      <c r="J11">
        <v>30.963999999999999</v>
      </c>
      <c r="K11">
        <v>33.69</v>
      </c>
      <c r="L11">
        <v>30.358000000000001</v>
      </c>
    </row>
    <row r="12" spans="1:12">
      <c r="C12">
        <v>-6.0439999999999996</v>
      </c>
      <c r="E12">
        <v>-5.9210000000000003</v>
      </c>
      <c r="G12">
        <v>-7.74</v>
      </c>
      <c r="H12">
        <v>-2.8620000000000001</v>
      </c>
      <c r="I12">
        <v>0.83</v>
      </c>
      <c r="J12">
        <v>-2.2549999999999999</v>
      </c>
      <c r="K12">
        <v>-11.689</v>
      </c>
      <c r="L12">
        <v>-2.1019999999999999</v>
      </c>
    </row>
    <row r="13" spans="1:12">
      <c r="C13">
        <v>-1.157</v>
      </c>
      <c r="E13">
        <v>7.7450000000000001</v>
      </c>
      <c r="G13">
        <v>21.038</v>
      </c>
      <c r="H13">
        <v>30.192</v>
      </c>
      <c r="I13">
        <v>29.672999999999998</v>
      </c>
      <c r="J13">
        <v>37.116999999999997</v>
      </c>
      <c r="K13">
        <v>28.244</v>
      </c>
      <c r="L13">
        <v>20.361999999999998</v>
      </c>
    </row>
    <row r="14" spans="1:12">
      <c r="C14">
        <v>-7.7649999999999997</v>
      </c>
      <c r="E14">
        <v>7.319</v>
      </c>
      <c r="G14">
        <v>18.712</v>
      </c>
      <c r="H14">
        <v>24.193000000000001</v>
      </c>
      <c r="I14">
        <v>28.811</v>
      </c>
      <c r="J14">
        <v>32.470999999999997</v>
      </c>
      <c r="K14">
        <v>24.015000000000001</v>
      </c>
      <c r="L14">
        <v>11.842000000000001</v>
      </c>
    </row>
    <row r="15" spans="1:12">
      <c r="C15">
        <v>-2.9510000000000001</v>
      </c>
      <c r="E15">
        <v>-3.6619999999999999</v>
      </c>
      <c r="G15">
        <v>0</v>
      </c>
      <c r="H15">
        <v>2.4369999999999998</v>
      </c>
      <c r="I15">
        <v>5.1100000000000003</v>
      </c>
      <c r="J15">
        <v>3.2250000000000001</v>
      </c>
      <c r="K15">
        <v>1.444</v>
      </c>
      <c r="L15">
        <v>3.4830000000000001</v>
      </c>
    </row>
    <row r="16" spans="1:12">
      <c r="C16">
        <v>3.2890000000000001</v>
      </c>
      <c r="E16">
        <v>10.972</v>
      </c>
      <c r="G16">
        <v>13.69</v>
      </c>
      <c r="H16">
        <v>21.084</v>
      </c>
      <c r="I16">
        <v>28.495999999999999</v>
      </c>
      <c r="J16">
        <v>39.805999999999997</v>
      </c>
      <c r="K16">
        <v>38.046999999999997</v>
      </c>
      <c r="L16">
        <v>46.637</v>
      </c>
    </row>
    <row r="17" spans="2:12">
      <c r="C17">
        <v>-3.3660000000000001</v>
      </c>
      <c r="E17">
        <v>9.3770000000000007</v>
      </c>
      <c r="G17">
        <v>17.86</v>
      </c>
      <c r="H17">
        <v>25.067</v>
      </c>
      <c r="I17">
        <v>36.326999999999998</v>
      </c>
      <c r="J17">
        <v>45.49</v>
      </c>
      <c r="K17">
        <v>52.192999999999998</v>
      </c>
      <c r="L17">
        <v>34.472000000000001</v>
      </c>
    </row>
    <row r="18" spans="2:12">
      <c r="C18">
        <v>-3.9649999999999999</v>
      </c>
      <c r="E18">
        <v>-3.8460000000000001</v>
      </c>
      <c r="G18">
        <v>-5.0419999999999998</v>
      </c>
      <c r="H18">
        <v>7.431</v>
      </c>
      <c r="I18">
        <v>24.74</v>
      </c>
      <c r="J18">
        <v>31.486999999999998</v>
      </c>
      <c r="K18">
        <v>31.149000000000001</v>
      </c>
      <c r="L18">
        <v>22.834</v>
      </c>
    </row>
    <row r="19" spans="2:12">
      <c r="C19">
        <v>-11.083</v>
      </c>
      <c r="E19">
        <v>-8.1300000000000008</v>
      </c>
      <c r="G19">
        <v>-5.891</v>
      </c>
      <c r="H19">
        <v>-8.2129999999999992</v>
      </c>
      <c r="I19">
        <v>-1.302</v>
      </c>
      <c r="J19">
        <v>12.68</v>
      </c>
      <c r="K19">
        <v>20.771999999999998</v>
      </c>
      <c r="L19">
        <v>15.843</v>
      </c>
    </row>
    <row r="20" spans="2:12">
      <c r="C20">
        <v>-7.8529999999999998</v>
      </c>
      <c r="E20">
        <v>-1.5620000000000001</v>
      </c>
      <c r="G20">
        <v>6.34</v>
      </c>
      <c r="H20">
        <v>20.492999999999999</v>
      </c>
      <c r="I20">
        <v>37.962000000000003</v>
      </c>
      <c r="J20">
        <v>56.023000000000003</v>
      </c>
      <c r="K20">
        <v>64.385000000000005</v>
      </c>
      <c r="L20">
        <v>48.652000000000001</v>
      </c>
    </row>
    <row r="21" spans="2:12">
      <c r="C21">
        <v>-6.7889999999999997</v>
      </c>
      <c r="E21">
        <v>5.8259999999999996</v>
      </c>
      <c r="G21">
        <v>19.573</v>
      </c>
      <c r="H21">
        <v>24.393999999999998</v>
      </c>
      <c r="I21">
        <v>26.565000000000001</v>
      </c>
      <c r="J21">
        <v>35.095999999999997</v>
      </c>
      <c r="K21">
        <v>36.027000000000001</v>
      </c>
      <c r="L21">
        <v>28.672999999999998</v>
      </c>
    </row>
    <row r="22" spans="2:12">
      <c r="C22">
        <v>-13.298999999999999</v>
      </c>
      <c r="E22">
        <v>-4.0860000000000003</v>
      </c>
      <c r="G22">
        <v>18.231999999999999</v>
      </c>
      <c r="H22">
        <v>29.887</v>
      </c>
      <c r="I22">
        <v>38.659999999999997</v>
      </c>
      <c r="J22">
        <v>42.662999999999997</v>
      </c>
      <c r="K22">
        <v>37.265999999999998</v>
      </c>
      <c r="L22">
        <v>29.501000000000001</v>
      </c>
    </row>
    <row r="23" spans="2:12">
      <c r="B23">
        <v>7</v>
      </c>
      <c r="C23">
        <v>-1.1930000000000001</v>
      </c>
      <c r="E23">
        <v>13.878</v>
      </c>
      <c r="G23">
        <v>31.739000000000001</v>
      </c>
      <c r="H23">
        <v>41.634</v>
      </c>
      <c r="I23">
        <v>47.49</v>
      </c>
      <c r="J23">
        <v>56.746000000000002</v>
      </c>
      <c r="K23">
        <v>56.31</v>
      </c>
      <c r="L23">
        <v>39.579000000000001</v>
      </c>
    </row>
    <row r="24" spans="2:12">
      <c r="C24">
        <v>3.8140000000000001</v>
      </c>
      <c r="E24">
        <v>18.898</v>
      </c>
      <c r="G24">
        <v>33.398000000000003</v>
      </c>
      <c r="H24">
        <v>40.854999999999997</v>
      </c>
      <c r="I24">
        <v>42.878999999999998</v>
      </c>
      <c r="J24">
        <v>33.959000000000003</v>
      </c>
      <c r="K24">
        <v>38.659999999999997</v>
      </c>
      <c r="L24">
        <v>42.709000000000003</v>
      </c>
    </row>
    <row r="25" spans="2:12">
      <c r="C25">
        <v>-2.0830000000000002</v>
      </c>
      <c r="E25">
        <v>20.885999999999999</v>
      </c>
      <c r="G25">
        <v>39.677</v>
      </c>
      <c r="H25">
        <v>50.762999999999998</v>
      </c>
      <c r="I25">
        <v>58.781999999999996</v>
      </c>
      <c r="J25">
        <v>52.765000000000001</v>
      </c>
      <c r="K25">
        <v>55.783999999999999</v>
      </c>
      <c r="L25">
        <v>47.725999999999999</v>
      </c>
    </row>
    <row r="26" spans="2:12">
      <c r="C26">
        <v>-5.7110000000000003</v>
      </c>
      <c r="E26">
        <v>-7.0579999999999998</v>
      </c>
      <c r="G26">
        <v>5.6180000000000003</v>
      </c>
      <c r="H26">
        <v>15.871</v>
      </c>
      <c r="I26">
        <v>21.515999999999998</v>
      </c>
      <c r="J26">
        <v>16.260000000000002</v>
      </c>
      <c r="K26">
        <v>14.036</v>
      </c>
      <c r="L26">
        <v>2.556</v>
      </c>
    </row>
    <row r="27" spans="2:12">
      <c r="C27">
        <v>-7.2240000000000002</v>
      </c>
      <c r="E27">
        <v>4.0540000000000003</v>
      </c>
      <c r="G27">
        <v>12.417</v>
      </c>
      <c r="H27">
        <v>25.201000000000001</v>
      </c>
      <c r="I27">
        <v>40.752000000000002</v>
      </c>
      <c r="J27">
        <v>45.707000000000001</v>
      </c>
      <c r="K27">
        <v>46.396999999999998</v>
      </c>
      <c r="L27">
        <v>38.540999999999997</v>
      </c>
    </row>
    <row r="28" spans="2:12">
      <c r="C28">
        <v>-1.4319999999999999</v>
      </c>
      <c r="E28">
        <v>7.9429999999999996</v>
      </c>
      <c r="G28">
        <v>22.001000000000001</v>
      </c>
      <c r="H28">
        <v>26.288</v>
      </c>
      <c r="I28">
        <v>32.969000000000001</v>
      </c>
      <c r="J28">
        <v>40.881999999999998</v>
      </c>
      <c r="K28">
        <v>39.130000000000003</v>
      </c>
      <c r="L28">
        <v>36.621000000000002</v>
      </c>
    </row>
    <row r="29" spans="2:12">
      <c r="C29">
        <v>-5.0919999999999996</v>
      </c>
      <c r="E29">
        <v>5.8659999999999997</v>
      </c>
      <c r="G29">
        <v>29.228000000000002</v>
      </c>
      <c r="H29">
        <v>41.698</v>
      </c>
      <c r="I29">
        <v>43.29</v>
      </c>
      <c r="J29">
        <v>36.338999999999999</v>
      </c>
      <c r="K29">
        <v>33.871000000000002</v>
      </c>
      <c r="L29">
        <v>19.603999999999999</v>
      </c>
    </row>
    <row r="30" spans="2:12">
      <c r="C30">
        <v>-2.121</v>
      </c>
      <c r="E30">
        <v>8.7460000000000004</v>
      </c>
      <c r="G30">
        <v>25.378</v>
      </c>
      <c r="H30">
        <v>35.44</v>
      </c>
      <c r="I30">
        <v>41.987000000000002</v>
      </c>
      <c r="J30">
        <v>50.332000000000001</v>
      </c>
      <c r="K30">
        <v>53.82</v>
      </c>
      <c r="L30">
        <v>41.878</v>
      </c>
    </row>
    <row r="31" spans="2:12">
      <c r="C31">
        <v>3.7639999999999998</v>
      </c>
      <c r="E31">
        <v>16.260000000000002</v>
      </c>
      <c r="G31">
        <v>37.768000000000001</v>
      </c>
      <c r="H31">
        <v>51.746000000000002</v>
      </c>
      <c r="I31">
        <v>55.451999999999998</v>
      </c>
      <c r="J31">
        <v>59.49</v>
      </c>
      <c r="K31">
        <v>58.798999999999999</v>
      </c>
      <c r="L31">
        <v>45.939</v>
      </c>
    </row>
    <row r="32" spans="2:12">
      <c r="C32">
        <v>-2.0699999999999998</v>
      </c>
      <c r="E32">
        <v>2.6219999999999999</v>
      </c>
      <c r="G32">
        <v>7.3520000000000003</v>
      </c>
      <c r="H32">
        <v>19.798999999999999</v>
      </c>
      <c r="I32">
        <v>26.280999999999999</v>
      </c>
      <c r="J32">
        <v>38.29</v>
      </c>
      <c r="K32">
        <v>45.356000000000002</v>
      </c>
      <c r="L32">
        <v>44.131999999999998</v>
      </c>
    </row>
    <row r="33" spans="2:12">
      <c r="C33">
        <v>6.4109999999999996</v>
      </c>
      <c r="E33">
        <v>24.692</v>
      </c>
      <c r="G33">
        <v>34.890999999999998</v>
      </c>
      <c r="H33">
        <v>47.22</v>
      </c>
      <c r="I33">
        <v>53.13</v>
      </c>
      <c r="J33">
        <v>56.31</v>
      </c>
      <c r="K33">
        <v>54.401000000000003</v>
      </c>
      <c r="L33">
        <v>50.457999999999998</v>
      </c>
    </row>
    <row r="34" spans="2:12">
      <c r="C34">
        <v>-5.8259999999999996</v>
      </c>
      <c r="E34">
        <v>-4.0860000000000003</v>
      </c>
      <c r="G34">
        <v>3.8879999999999999</v>
      </c>
      <c r="H34">
        <v>18.628</v>
      </c>
      <c r="I34">
        <v>28.033999999999999</v>
      </c>
      <c r="J34">
        <v>42.274000000000001</v>
      </c>
      <c r="K34">
        <v>50.389000000000003</v>
      </c>
      <c r="L34">
        <v>45.515999999999998</v>
      </c>
    </row>
    <row r="35" spans="2:12">
      <c r="C35">
        <v>-8.5090000000000003</v>
      </c>
      <c r="E35">
        <v>-7.407</v>
      </c>
      <c r="G35">
        <v>9.66</v>
      </c>
      <c r="H35">
        <v>25.132999999999999</v>
      </c>
      <c r="I35">
        <v>38.581000000000003</v>
      </c>
      <c r="J35">
        <v>50.064</v>
      </c>
      <c r="K35">
        <v>50.527999999999999</v>
      </c>
      <c r="L35">
        <v>36.439</v>
      </c>
    </row>
    <row r="36" spans="2:12">
      <c r="C36">
        <v>-6.242</v>
      </c>
      <c r="E36">
        <v>-0.35799999999999998</v>
      </c>
      <c r="G36">
        <v>18.239000000000001</v>
      </c>
      <c r="H36">
        <v>30.838000000000001</v>
      </c>
      <c r="I36">
        <v>37.348999999999997</v>
      </c>
      <c r="J36">
        <v>42.048999999999999</v>
      </c>
      <c r="K36">
        <v>40.814999999999998</v>
      </c>
      <c r="L36">
        <v>31.890999999999998</v>
      </c>
    </row>
    <row r="37" spans="2:12">
      <c r="C37">
        <v>3.8140000000000001</v>
      </c>
      <c r="E37">
        <v>9.4619999999999997</v>
      </c>
      <c r="G37">
        <v>22.126000000000001</v>
      </c>
      <c r="H37">
        <v>36.634</v>
      </c>
      <c r="I37">
        <v>40.494999999999997</v>
      </c>
      <c r="J37">
        <v>34.417999999999999</v>
      </c>
      <c r="K37">
        <v>45.436999999999998</v>
      </c>
      <c r="L37">
        <v>36.869999999999997</v>
      </c>
    </row>
    <row r="38" spans="2:12">
      <c r="C38">
        <v>-1.1339999999999999</v>
      </c>
      <c r="E38">
        <v>13.029</v>
      </c>
      <c r="G38">
        <v>26.042000000000002</v>
      </c>
      <c r="H38">
        <v>38.107999999999997</v>
      </c>
      <c r="I38">
        <v>37.569000000000003</v>
      </c>
      <c r="J38">
        <v>42.325000000000003</v>
      </c>
      <c r="K38">
        <v>58.902999999999999</v>
      </c>
      <c r="L38">
        <v>24.727</v>
      </c>
    </row>
    <row r="39" spans="2:12">
      <c r="C39">
        <v>-8.5559999999999992</v>
      </c>
      <c r="E39">
        <v>-3.5760000000000001</v>
      </c>
      <c r="G39">
        <v>0.59099999999999997</v>
      </c>
      <c r="H39">
        <v>8.8810000000000002</v>
      </c>
      <c r="I39">
        <v>12.994999999999999</v>
      </c>
      <c r="J39">
        <v>22.135000000000002</v>
      </c>
      <c r="K39">
        <v>29.055</v>
      </c>
      <c r="L39">
        <v>24.928000000000001</v>
      </c>
    </row>
    <row r="40" spans="2:12">
      <c r="C40">
        <v>-11.834</v>
      </c>
      <c r="E40">
        <v>-3.8570000000000002</v>
      </c>
      <c r="G40">
        <v>15.297000000000001</v>
      </c>
      <c r="H40">
        <v>15.173</v>
      </c>
      <c r="I40">
        <v>18.939</v>
      </c>
      <c r="J40">
        <v>30.963999999999999</v>
      </c>
      <c r="K40">
        <v>36.713999999999999</v>
      </c>
      <c r="L40">
        <v>23.385000000000002</v>
      </c>
    </row>
    <row r="41" spans="2:12">
      <c r="C41">
        <v>-5.1360000000000001</v>
      </c>
      <c r="E41">
        <v>-6.17</v>
      </c>
      <c r="G41">
        <v>-1.7709999999999999</v>
      </c>
      <c r="H41">
        <v>2.6509999999999998</v>
      </c>
      <c r="I41">
        <v>0.98799999999999999</v>
      </c>
      <c r="J41">
        <v>6.4829999999999997</v>
      </c>
      <c r="K41">
        <v>30.004999999999999</v>
      </c>
      <c r="L41">
        <v>31.849</v>
      </c>
    </row>
    <row r="42" spans="2:12">
      <c r="C42">
        <v>-2.1819999999999999</v>
      </c>
      <c r="E42">
        <v>3.6139999999999999</v>
      </c>
      <c r="G42">
        <v>14.323</v>
      </c>
      <c r="H42">
        <v>25.253</v>
      </c>
      <c r="I42">
        <v>32.76</v>
      </c>
      <c r="J42">
        <v>32.905000000000001</v>
      </c>
      <c r="K42">
        <v>37.942</v>
      </c>
      <c r="L42">
        <v>28.867000000000001</v>
      </c>
    </row>
    <row r="43" spans="2:12">
      <c r="B43" t="s">
        <v>7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</row>
    <row r="44" spans="2:12">
      <c r="B44" t="s">
        <v>8</v>
      </c>
      <c r="C44">
        <f>AVERAGE(C3:C42)</f>
        <v>-3.4989749999999993</v>
      </c>
      <c r="E44">
        <f t="shared" ref="E44" si="0">AVERAGE(E3:E42)</f>
        <v>4.5041999999999991</v>
      </c>
      <c r="G44">
        <f>AVERAGE(G3:G42)</f>
        <v>16.296624999999999</v>
      </c>
      <c r="H44">
        <f t="shared" ref="H44:I44" si="1">AVERAGE(H3:H42)</f>
        <v>24.640049999999999</v>
      </c>
      <c r="I44">
        <f t="shared" si="1"/>
        <v>31.49797499999999</v>
      </c>
      <c r="J44">
        <f>AVERAGE(J3:J42)</f>
        <v>35.686099999999989</v>
      </c>
      <c r="K44">
        <f>AVERAGE(K3:K42)</f>
        <v>38.003525000000003</v>
      </c>
      <c r="L44">
        <f t="shared" ref="L44" si="2">AVERAGE(L3:L42)</f>
        <v>30.391949999999998</v>
      </c>
    </row>
    <row r="45" spans="2:12">
      <c r="B45" t="s">
        <v>9</v>
      </c>
      <c r="C45">
        <f>STDEV(C3:C42)</f>
        <v>5.0574529592727231</v>
      </c>
      <c r="E45">
        <f t="shared" ref="E45" si="3">STDEV(E3:E42)</f>
        <v>8.4997998926671574</v>
      </c>
      <c r="G45">
        <f>STDEV(G3:G42)</f>
        <v>12.482742620005734</v>
      </c>
      <c r="H45">
        <f t="shared" ref="H45:I45" si="4">STDEV(H3:H42)</f>
        <v>14.651858999843064</v>
      </c>
      <c r="I45">
        <f t="shared" si="4"/>
        <v>15.370379740212474</v>
      </c>
      <c r="J45">
        <f>STDEV(J3:J42)</f>
        <v>16.633149844011335</v>
      </c>
      <c r="K45">
        <f>STDEV(K3:K42)</f>
        <v>17.722821257708709</v>
      </c>
      <c r="L45">
        <f t="shared" ref="L45" si="5">STDEV(L3:L42)</f>
        <v>15.59029529982989</v>
      </c>
    </row>
    <row r="46" spans="2:12">
      <c r="B46" t="s">
        <v>10</v>
      </c>
      <c r="C46">
        <f>C45/SQRT(C43)</f>
        <v>0.7996535255230296</v>
      </c>
      <c r="E46">
        <f t="shared" ref="E46" si="6">E45/SQRT(E43)</f>
        <v>1.343936365824147</v>
      </c>
      <c r="G46">
        <f>G45/SQRT(G43)</f>
        <v>1.9736949062437918</v>
      </c>
      <c r="H46">
        <f t="shared" ref="H46:I46" si="7">H45/SQRT(H43)</f>
        <v>2.3166623197570368</v>
      </c>
      <c r="I46">
        <f t="shared" si="7"/>
        <v>2.4302704240389281</v>
      </c>
      <c r="J46">
        <f>J45/SQRT(J43)</f>
        <v>2.6299319084975101</v>
      </c>
      <c r="K46">
        <f>K45/SQRT(K43)</f>
        <v>2.8022240869204755</v>
      </c>
      <c r="L46">
        <f t="shared" ref="L46" si="8">L45/SQRT(L43)</f>
        <v>2.4650421271040073</v>
      </c>
    </row>
    <row r="47" spans="2:12">
      <c r="B47" t="s">
        <v>11</v>
      </c>
      <c r="C47">
        <f>2*C46</f>
        <v>1.5993070510460592</v>
      </c>
      <c r="E47">
        <f t="shared" ref="E47" si="9">2*E46</f>
        <v>2.687872731648294</v>
      </c>
      <c r="G47">
        <f>2*G46</f>
        <v>3.9473898124875837</v>
      </c>
      <c r="H47">
        <f t="shared" ref="H47:I47" si="10">2*H46</f>
        <v>4.6333246395140737</v>
      </c>
      <c r="I47">
        <f t="shared" si="10"/>
        <v>4.8605408480778562</v>
      </c>
      <c r="J47">
        <f>2*J46</f>
        <v>5.2598638169950203</v>
      </c>
      <c r="K47">
        <f>2*K46</f>
        <v>5.6044481738409511</v>
      </c>
      <c r="L47">
        <f t="shared" ref="L47" si="11">2*L46</f>
        <v>4.9300842542080145</v>
      </c>
    </row>
    <row r="50" spans="1:12">
      <c r="A50" t="s">
        <v>4</v>
      </c>
      <c r="B50">
        <v>6</v>
      </c>
      <c r="C50">
        <v>-3.7719999999999998</v>
      </c>
      <c r="E50">
        <v>-2.2909999999999999</v>
      </c>
      <c r="G50">
        <v>-8.83</v>
      </c>
      <c r="H50">
        <v>-7.0170000000000003</v>
      </c>
      <c r="I50">
        <v>-1.1160000000000001</v>
      </c>
      <c r="J50">
        <v>-4.5739999999999998</v>
      </c>
      <c r="K50">
        <v>-6.34</v>
      </c>
      <c r="L50">
        <v>-5.7110000000000003</v>
      </c>
    </row>
    <row r="51" spans="1:12">
      <c r="C51">
        <v>-10.933999999999999</v>
      </c>
      <c r="E51">
        <v>-7.6790000000000003</v>
      </c>
      <c r="G51">
        <v>-3.3340000000000001</v>
      </c>
      <c r="H51">
        <v>-7.633</v>
      </c>
      <c r="I51">
        <v>-10.342000000000001</v>
      </c>
      <c r="J51">
        <v>-12.952999999999999</v>
      </c>
      <c r="K51">
        <v>-11.605</v>
      </c>
      <c r="L51">
        <v>-7.5330000000000004</v>
      </c>
    </row>
    <row r="52" spans="1:12">
      <c r="C52">
        <v>-6.71</v>
      </c>
      <c r="E52">
        <v>-12.288</v>
      </c>
      <c r="G52">
        <v>-9.0020000000000007</v>
      </c>
      <c r="H52">
        <v>-6.34</v>
      </c>
      <c r="I52">
        <v>-3.6619999999999999</v>
      </c>
      <c r="J52">
        <v>-8.9450000000000003</v>
      </c>
      <c r="K52">
        <v>-14.875999999999999</v>
      </c>
      <c r="L52">
        <v>-17.913</v>
      </c>
    </row>
    <row r="53" spans="1:12">
      <c r="C53">
        <v>-16.46</v>
      </c>
      <c r="E53">
        <v>-25.805</v>
      </c>
      <c r="G53">
        <v>-27.041</v>
      </c>
      <c r="H53">
        <v>-18.434999999999999</v>
      </c>
      <c r="I53">
        <v>-16.484000000000002</v>
      </c>
      <c r="J53">
        <v>-16.954999999999998</v>
      </c>
      <c r="K53">
        <v>4.2359999999999998</v>
      </c>
      <c r="L53">
        <v>-1.343</v>
      </c>
    </row>
    <row r="54" spans="1:12">
      <c r="C54">
        <v>-3.2149999999999999</v>
      </c>
      <c r="E54">
        <v>10.85</v>
      </c>
      <c r="G54">
        <v>22.881</v>
      </c>
      <c r="H54">
        <v>31.079000000000001</v>
      </c>
      <c r="I54">
        <v>35.042000000000002</v>
      </c>
      <c r="J54">
        <v>29.358000000000001</v>
      </c>
      <c r="K54">
        <v>27.867000000000001</v>
      </c>
      <c r="L54">
        <v>20.135999999999999</v>
      </c>
    </row>
    <row r="55" spans="1:12">
      <c r="C55">
        <v>-7.1989999999999998</v>
      </c>
      <c r="E55">
        <v>-1.157</v>
      </c>
      <c r="G55">
        <v>9.7439999999999998</v>
      </c>
      <c r="H55">
        <v>5.3010000000000002</v>
      </c>
      <c r="I55">
        <v>-1.397</v>
      </c>
      <c r="J55">
        <v>-8.1300000000000008</v>
      </c>
      <c r="K55">
        <v>-6.52</v>
      </c>
      <c r="L55">
        <v>-7.4960000000000004</v>
      </c>
    </row>
    <row r="56" spans="1:12">
      <c r="C56">
        <v>-5.7110000000000003</v>
      </c>
      <c r="E56">
        <v>9.1300000000000008</v>
      </c>
      <c r="G56">
        <v>8.7780000000000005</v>
      </c>
      <c r="H56">
        <v>7.4960000000000004</v>
      </c>
      <c r="I56">
        <v>-1.0609999999999999</v>
      </c>
      <c r="J56">
        <v>-3.18</v>
      </c>
      <c r="K56">
        <v>-4.4329999999999998</v>
      </c>
      <c r="L56">
        <v>2.09</v>
      </c>
    </row>
    <row r="57" spans="1:12">
      <c r="C57">
        <v>-6.2629999999999999</v>
      </c>
      <c r="E57">
        <v>1.8779999999999999</v>
      </c>
      <c r="G57">
        <v>-6.0090000000000003</v>
      </c>
      <c r="H57">
        <v>-9.1229999999999993</v>
      </c>
      <c r="I57">
        <v>-15.186</v>
      </c>
      <c r="J57">
        <v>-11.669</v>
      </c>
      <c r="K57">
        <v>-8.907</v>
      </c>
      <c r="L57">
        <v>-11.377000000000001</v>
      </c>
    </row>
    <row r="58" spans="1:12">
      <c r="C58">
        <v>3.54</v>
      </c>
      <c r="E58">
        <v>17.062999999999999</v>
      </c>
      <c r="G58">
        <v>23.199000000000002</v>
      </c>
      <c r="H58">
        <v>18.641999999999999</v>
      </c>
      <c r="I58">
        <v>20.925000000000001</v>
      </c>
      <c r="J58">
        <v>28.56</v>
      </c>
      <c r="K58">
        <v>32.856000000000002</v>
      </c>
      <c r="L58">
        <v>31.608000000000001</v>
      </c>
    </row>
    <row r="59" spans="1:12">
      <c r="C59">
        <v>7.907</v>
      </c>
      <c r="E59">
        <v>9.3719999999999999</v>
      </c>
      <c r="G59">
        <v>10.552</v>
      </c>
      <c r="H59">
        <v>8.3369999999999997</v>
      </c>
      <c r="I59">
        <v>9.782</v>
      </c>
      <c r="J59">
        <v>10.62</v>
      </c>
      <c r="K59">
        <v>12.824</v>
      </c>
      <c r="L59">
        <v>12.68</v>
      </c>
    </row>
    <row r="60" spans="1:12">
      <c r="C60">
        <v>0.52100000000000002</v>
      </c>
      <c r="E60">
        <v>0.498</v>
      </c>
      <c r="G60">
        <v>-2.7930000000000001</v>
      </c>
      <c r="H60">
        <v>-4.4610000000000003</v>
      </c>
      <c r="I60">
        <v>-9.4619999999999997</v>
      </c>
      <c r="J60">
        <v>-12.664999999999999</v>
      </c>
      <c r="K60">
        <v>-7.9530000000000003</v>
      </c>
      <c r="L60">
        <v>-5.5919999999999996</v>
      </c>
    </row>
    <row r="61" spans="1:12">
      <c r="C61">
        <v>-8.6159999999999997</v>
      </c>
      <c r="E61">
        <v>-12.095000000000001</v>
      </c>
      <c r="G61">
        <v>-16.966000000000001</v>
      </c>
      <c r="H61">
        <v>-17.919</v>
      </c>
      <c r="I61">
        <v>-18.434999999999999</v>
      </c>
      <c r="J61">
        <v>-16.113</v>
      </c>
      <c r="K61">
        <v>-5.4169999999999998</v>
      </c>
      <c r="L61">
        <v>8.9489999999999998</v>
      </c>
    </row>
    <row r="62" spans="1:12">
      <c r="C62">
        <v>-9.56</v>
      </c>
      <c r="E62">
        <v>-17.067</v>
      </c>
      <c r="G62">
        <v>-25.016999999999999</v>
      </c>
      <c r="H62">
        <v>-10.923</v>
      </c>
      <c r="I62">
        <v>-5.7110000000000003</v>
      </c>
      <c r="J62">
        <v>-3.9119999999999999</v>
      </c>
      <c r="K62">
        <v>-2.5259999999999998</v>
      </c>
      <c r="L62">
        <v>-1.9610000000000001</v>
      </c>
    </row>
    <row r="63" spans="1:12">
      <c r="C63">
        <v>-4.548</v>
      </c>
      <c r="E63">
        <v>-11.154999999999999</v>
      </c>
      <c r="G63">
        <v>-17.981000000000002</v>
      </c>
      <c r="H63">
        <v>-21.370999999999999</v>
      </c>
      <c r="I63">
        <v>-18.172000000000001</v>
      </c>
      <c r="J63">
        <v>-12.917999999999999</v>
      </c>
      <c r="K63">
        <v>-9.7129999999999992</v>
      </c>
      <c r="L63">
        <v>-17</v>
      </c>
    </row>
    <row r="64" spans="1:12">
      <c r="C64">
        <v>-9.9719999999999995</v>
      </c>
      <c r="E64">
        <v>-8.9939999999999998</v>
      </c>
      <c r="G64">
        <v>-7.6280000000000001</v>
      </c>
      <c r="H64">
        <v>-4.2359999999999998</v>
      </c>
      <c r="I64">
        <v>0.41799999999999998</v>
      </c>
      <c r="J64">
        <v>6.0720000000000001</v>
      </c>
      <c r="K64">
        <v>11.717000000000001</v>
      </c>
      <c r="L64">
        <v>8.7460000000000004</v>
      </c>
    </row>
    <row r="65" spans="2:12">
      <c r="C65">
        <v>-5.2539999999999996</v>
      </c>
      <c r="E65">
        <v>-4.8739999999999997</v>
      </c>
      <c r="G65">
        <v>-10.823</v>
      </c>
      <c r="H65">
        <v>-10.763</v>
      </c>
      <c r="I65">
        <v>-11.788</v>
      </c>
      <c r="J65">
        <v>-17.222999999999999</v>
      </c>
      <c r="K65">
        <v>-24.710999999999999</v>
      </c>
      <c r="L65">
        <v>-24.507000000000001</v>
      </c>
    </row>
    <row r="66" spans="2:12">
      <c r="C66">
        <v>0</v>
      </c>
      <c r="E66">
        <v>2.2719999999999998</v>
      </c>
      <c r="G66">
        <v>3.27</v>
      </c>
      <c r="H66">
        <v>2.2240000000000002</v>
      </c>
      <c r="I66">
        <v>0.81299999999999994</v>
      </c>
      <c r="J66">
        <v>-6.6420000000000003</v>
      </c>
      <c r="K66">
        <v>-11.706</v>
      </c>
      <c r="L66">
        <v>-12.391</v>
      </c>
    </row>
    <row r="67" spans="2:12">
      <c r="C67">
        <v>-10.864000000000001</v>
      </c>
      <c r="E67">
        <v>-12.225</v>
      </c>
      <c r="G67">
        <v>-11.952</v>
      </c>
      <c r="H67">
        <v>-14.930999999999999</v>
      </c>
      <c r="I67">
        <v>-12.327999999999999</v>
      </c>
      <c r="J67">
        <v>-12.127000000000001</v>
      </c>
      <c r="K67">
        <v>-12.162000000000001</v>
      </c>
      <c r="L67">
        <v>-10.954000000000001</v>
      </c>
    </row>
    <row r="68" spans="2:12">
      <c r="C68">
        <v>-3.9649999999999999</v>
      </c>
      <c r="E68">
        <v>-7.7220000000000004</v>
      </c>
      <c r="G68">
        <v>-11.03</v>
      </c>
      <c r="H68">
        <v>-15.484</v>
      </c>
      <c r="I68">
        <v>-16.175999999999998</v>
      </c>
      <c r="J68">
        <v>-21.523</v>
      </c>
      <c r="K68">
        <v>-20.832999999999998</v>
      </c>
      <c r="L68">
        <v>-11.154999999999999</v>
      </c>
    </row>
    <row r="69" spans="2:12">
      <c r="C69">
        <v>-11.505000000000001</v>
      </c>
      <c r="E69">
        <v>-20.251000000000001</v>
      </c>
      <c r="G69">
        <v>-37.432000000000002</v>
      </c>
      <c r="H69">
        <v>-37.283999999999999</v>
      </c>
      <c r="I69">
        <v>-23.448</v>
      </c>
      <c r="J69">
        <v>-12.593</v>
      </c>
      <c r="K69">
        <v>-8.5050000000000008</v>
      </c>
      <c r="L69">
        <v>7.734</v>
      </c>
    </row>
    <row r="70" spans="2:12">
      <c r="B70">
        <v>8</v>
      </c>
      <c r="C70">
        <v>-18.434999999999999</v>
      </c>
      <c r="E70">
        <v>-20.395</v>
      </c>
      <c r="G70">
        <v>-24.492000000000001</v>
      </c>
      <c r="H70">
        <v>-26.565000000000001</v>
      </c>
      <c r="I70">
        <v>-28.071999999999999</v>
      </c>
      <c r="J70">
        <v>-26.565000000000001</v>
      </c>
      <c r="K70">
        <v>-18.725999999999999</v>
      </c>
      <c r="L70">
        <v>-12.914999999999999</v>
      </c>
    </row>
    <row r="71" spans="2:12">
      <c r="C71">
        <v>-5.6360000000000001</v>
      </c>
      <c r="E71">
        <v>14.994999999999999</v>
      </c>
      <c r="G71">
        <v>22.202999999999999</v>
      </c>
      <c r="H71">
        <v>15.202</v>
      </c>
      <c r="I71">
        <v>14.036</v>
      </c>
      <c r="J71">
        <v>5.774</v>
      </c>
      <c r="K71">
        <v>11.211</v>
      </c>
      <c r="L71">
        <v>9.4619999999999997</v>
      </c>
    </row>
    <row r="72" spans="2:12">
      <c r="C72">
        <v>-6.8639999999999999</v>
      </c>
      <c r="E72">
        <v>-9.6479999999999997</v>
      </c>
      <c r="G72">
        <v>-11.206</v>
      </c>
      <c r="H72">
        <v>-25.016999999999999</v>
      </c>
      <c r="I72">
        <v>-27.667000000000002</v>
      </c>
      <c r="J72">
        <v>-29.658999999999999</v>
      </c>
      <c r="K72">
        <v>-24.841999999999999</v>
      </c>
      <c r="L72">
        <v>-26.565000000000001</v>
      </c>
    </row>
    <row r="73" spans="2:12">
      <c r="C73">
        <v>-15.945</v>
      </c>
      <c r="E73">
        <v>-25.942</v>
      </c>
      <c r="G73">
        <v>-26.565000000000001</v>
      </c>
      <c r="H73">
        <v>-13.173</v>
      </c>
      <c r="I73">
        <v>-18.792000000000002</v>
      </c>
      <c r="J73">
        <v>-19.178999999999998</v>
      </c>
      <c r="K73">
        <v>-16.364999999999998</v>
      </c>
      <c r="L73">
        <v>-17.135999999999999</v>
      </c>
    </row>
    <row r="74" spans="2:12">
      <c r="C74">
        <v>-10.561</v>
      </c>
      <c r="E74">
        <v>-16.157</v>
      </c>
      <c r="G74">
        <v>-18.122</v>
      </c>
      <c r="H74">
        <v>-25.408000000000001</v>
      </c>
      <c r="I74">
        <v>-29.809000000000001</v>
      </c>
      <c r="J74">
        <v>-34.765000000000001</v>
      </c>
      <c r="K74">
        <v>-32.005000000000003</v>
      </c>
      <c r="L74">
        <v>-26.565000000000001</v>
      </c>
    </row>
    <row r="75" spans="2:12">
      <c r="C75">
        <v>9.1110000000000007</v>
      </c>
      <c r="E75">
        <v>0.503</v>
      </c>
      <c r="G75">
        <v>5.0919999999999996</v>
      </c>
      <c r="H75">
        <v>7.633</v>
      </c>
      <c r="I75">
        <v>12.339</v>
      </c>
      <c r="J75">
        <v>14.534000000000001</v>
      </c>
      <c r="K75">
        <v>15.471</v>
      </c>
      <c r="L75">
        <v>14.162000000000001</v>
      </c>
    </row>
    <row r="76" spans="2:12">
      <c r="C76">
        <v>-22.443000000000001</v>
      </c>
      <c r="E76">
        <v>-22.294</v>
      </c>
      <c r="G76">
        <v>-23.199000000000002</v>
      </c>
      <c r="H76">
        <v>-14.641999999999999</v>
      </c>
      <c r="I76">
        <v>-12.433</v>
      </c>
      <c r="J76">
        <v>-9.782</v>
      </c>
      <c r="K76">
        <v>-7.9429999999999996</v>
      </c>
      <c r="L76">
        <v>-6.9530000000000003</v>
      </c>
    </row>
    <row r="77" spans="2:12">
      <c r="C77">
        <v>-7.4470000000000001</v>
      </c>
      <c r="E77">
        <v>4.0540000000000003</v>
      </c>
      <c r="G77">
        <v>10.954000000000001</v>
      </c>
      <c r="H77">
        <v>10.305</v>
      </c>
      <c r="I77">
        <v>9.782</v>
      </c>
      <c r="J77">
        <v>11.592000000000001</v>
      </c>
      <c r="K77">
        <v>3.4529999999999998</v>
      </c>
      <c r="L77">
        <v>-2.0449999999999999</v>
      </c>
    </row>
    <row r="78" spans="2:12">
      <c r="C78">
        <v>-8.7110000000000003</v>
      </c>
      <c r="E78">
        <v>-9.782</v>
      </c>
      <c r="G78">
        <v>-11.31</v>
      </c>
      <c r="H78">
        <v>-12.579000000000001</v>
      </c>
      <c r="I78">
        <v>-13.943</v>
      </c>
      <c r="J78">
        <v>-14.5</v>
      </c>
      <c r="K78">
        <v>-17.157</v>
      </c>
      <c r="L78">
        <v>-17.353999999999999</v>
      </c>
    </row>
    <row r="79" spans="2:12">
      <c r="C79">
        <v>-15.603999999999999</v>
      </c>
      <c r="E79">
        <v>-16.844000000000001</v>
      </c>
      <c r="G79">
        <v>-17.446999999999999</v>
      </c>
      <c r="H79">
        <v>-6.1159999999999997</v>
      </c>
      <c r="I79">
        <v>6.0090000000000003</v>
      </c>
      <c r="J79">
        <v>16.172000000000001</v>
      </c>
      <c r="K79">
        <v>18.277000000000001</v>
      </c>
      <c r="L79">
        <v>18.568999999999999</v>
      </c>
    </row>
    <row r="80" spans="2:12">
      <c r="C80">
        <v>-5.5279999999999996</v>
      </c>
      <c r="E80">
        <v>-7.7649999999999997</v>
      </c>
      <c r="G80">
        <v>2.0209999999999999</v>
      </c>
      <c r="H80">
        <v>7.4109999999999996</v>
      </c>
      <c r="I80">
        <v>12.44</v>
      </c>
      <c r="J80">
        <v>13.829000000000001</v>
      </c>
      <c r="K80">
        <v>16.02</v>
      </c>
      <c r="L80">
        <v>16.699000000000002</v>
      </c>
    </row>
    <row r="81" spans="2:12">
      <c r="C81">
        <v>-2.6030000000000002</v>
      </c>
      <c r="E81">
        <v>-3.851</v>
      </c>
      <c r="G81">
        <v>0.56699999999999995</v>
      </c>
      <c r="H81">
        <v>6.2160000000000002</v>
      </c>
      <c r="I81">
        <v>3.4169999999999998</v>
      </c>
      <c r="J81">
        <v>0.59099999999999997</v>
      </c>
      <c r="K81">
        <v>1.456</v>
      </c>
      <c r="L81">
        <v>6.4829999999999997</v>
      </c>
    </row>
    <row r="82" spans="2:12">
      <c r="C82">
        <v>-5.7110000000000003</v>
      </c>
      <c r="E82">
        <v>-8.3659999999999997</v>
      </c>
      <c r="G82">
        <v>-9.0190000000000001</v>
      </c>
      <c r="H82">
        <v>-14.036</v>
      </c>
      <c r="I82">
        <v>-15.068</v>
      </c>
      <c r="J82">
        <v>-15.092000000000001</v>
      </c>
      <c r="K82">
        <v>-6.9809999999999999</v>
      </c>
      <c r="L82">
        <v>-2.6509999999999998</v>
      </c>
    </row>
    <row r="83" spans="2:12">
      <c r="C83">
        <v>-1.5069999999999999</v>
      </c>
      <c r="E83">
        <v>-0.48599999999999999</v>
      </c>
      <c r="G83">
        <v>5.3010000000000002</v>
      </c>
      <c r="H83">
        <v>2.7789999999999999</v>
      </c>
      <c r="I83">
        <v>-2.2909999999999999</v>
      </c>
      <c r="J83">
        <v>-6.9809999999999999</v>
      </c>
      <c r="K83">
        <v>-4.3620000000000001</v>
      </c>
      <c r="L83">
        <v>0</v>
      </c>
    </row>
    <row r="84" spans="2:12">
      <c r="C84">
        <v>-6.1159999999999997</v>
      </c>
      <c r="E84">
        <v>-5.194</v>
      </c>
      <c r="G84">
        <v>-8.0169999999999995</v>
      </c>
      <c r="H84">
        <v>-14.323</v>
      </c>
      <c r="I84">
        <v>-12.587999999999999</v>
      </c>
      <c r="J84">
        <v>-6.0960000000000001</v>
      </c>
      <c r="K84">
        <v>2.0640000000000001</v>
      </c>
      <c r="L84">
        <v>3.6619999999999999</v>
      </c>
    </row>
    <row r="85" spans="2:12">
      <c r="C85">
        <v>-7.0229999999999997</v>
      </c>
      <c r="E85">
        <v>-4.05</v>
      </c>
      <c r="G85">
        <v>3.0939999999999999</v>
      </c>
      <c r="H85">
        <v>6.992</v>
      </c>
      <c r="I85">
        <v>10.176</v>
      </c>
      <c r="J85">
        <v>13.815</v>
      </c>
      <c r="K85">
        <v>10.587</v>
      </c>
      <c r="L85">
        <v>11.542999999999999</v>
      </c>
    </row>
    <row r="86" spans="2:12">
      <c r="C86">
        <v>-7.6840000000000002</v>
      </c>
      <c r="E86">
        <v>-6.68</v>
      </c>
      <c r="G86">
        <v>-3.9260000000000002</v>
      </c>
      <c r="H86">
        <v>-8.202</v>
      </c>
      <c r="I86">
        <v>-7.45</v>
      </c>
      <c r="J86">
        <v>-7.2530000000000001</v>
      </c>
      <c r="K86">
        <v>2.0270000000000001</v>
      </c>
      <c r="L86">
        <v>5.492</v>
      </c>
    </row>
    <row r="87" spans="2:12">
      <c r="C87">
        <v>-6.9269999999999996</v>
      </c>
      <c r="E87">
        <v>-8.7910000000000004</v>
      </c>
      <c r="G87">
        <v>-8.7070000000000007</v>
      </c>
      <c r="H87">
        <v>-6.6</v>
      </c>
      <c r="I87">
        <v>-7.5949999999999998</v>
      </c>
      <c r="J87">
        <v>-2.9209999999999998</v>
      </c>
      <c r="K87">
        <v>-2.4630000000000001</v>
      </c>
      <c r="L87">
        <v>3.1549999999999998</v>
      </c>
    </row>
    <row r="88" spans="2:12">
      <c r="C88">
        <v>-5.2370000000000001</v>
      </c>
      <c r="E88">
        <v>-2.2370000000000001</v>
      </c>
      <c r="G88">
        <v>-1.1459999999999999</v>
      </c>
      <c r="H88">
        <v>-8.2530000000000001</v>
      </c>
      <c r="I88">
        <v>-12.478999999999999</v>
      </c>
      <c r="J88">
        <v>-11.31</v>
      </c>
      <c r="K88">
        <v>-8.9239999999999995</v>
      </c>
      <c r="L88">
        <v>-11.459</v>
      </c>
    </row>
    <row r="89" spans="2:12">
      <c r="C89">
        <v>-6.1550000000000002</v>
      </c>
      <c r="E89">
        <v>-5.3259999999999996</v>
      </c>
      <c r="G89">
        <v>-4.16</v>
      </c>
      <c r="H89">
        <v>-5.069</v>
      </c>
      <c r="I89">
        <v>2.6749999999999998</v>
      </c>
      <c r="J89">
        <v>12.664999999999999</v>
      </c>
      <c r="K89">
        <v>17.103000000000002</v>
      </c>
      <c r="L89">
        <v>19.817</v>
      </c>
    </row>
    <row r="90" spans="2:12">
      <c r="B90" t="s">
        <v>7</v>
      </c>
      <c r="C90">
        <v>40</v>
      </c>
      <c r="D90">
        <v>40</v>
      </c>
      <c r="E90">
        <v>40</v>
      </c>
      <c r="F90">
        <v>40</v>
      </c>
      <c r="G90">
        <v>40</v>
      </c>
      <c r="H90">
        <v>40</v>
      </c>
      <c r="I90">
        <v>40</v>
      </c>
      <c r="J90">
        <v>40</v>
      </c>
      <c r="K90">
        <v>40</v>
      </c>
      <c r="L90">
        <v>40</v>
      </c>
    </row>
    <row r="91" spans="2:12">
      <c r="B91" t="s">
        <v>8</v>
      </c>
      <c r="C91">
        <f>AVERAGE(C50:C89)</f>
        <v>-6.7401500000000025</v>
      </c>
      <c r="E91">
        <f t="shared" ref="E91" si="12">AVERAGE(E50:E89)</f>
        <v>-6.1699000000000002</v>
      </c>
      <c r="G91">
        <f>AVERAGE(G50:G89)</f>
        <v>-5.8874499999999994</v>
      </c>
      <c r="H91">
        <f t="shared" ref="H91:I91" si="13">AVERAGE(H50:H89)</f>
        <v>-5.9071499999999997</v>
      </c>
      <c r="I91">
        <f t="shared" si="13"/>
        <v>-5.3775250000000003</v>
      </c>
      <c r="J91">
        <f>AVERAGE(J50:J89)</f>
        <v>-5.0660749999999997</v>
      </c>
      <c r="K91">
        <f>AVERAGE(K50:K89)</f>
        <v>-2.7201500000000003</v>
      </c>
      <c r="L91">
        <f t="shared" ref="L91" si="14">AVERAGE(L50:L89)</f>
        <v>-1.4397249999999997</v>
      </c>
    </row>
    <row r="92" spans="2:12">
      <c r="B92" t="s">
        <v>9</v>
      </c>
      <c r="C92">
        <f>STDEV(C50:C89)</f>
        <v>6.1989738131320884</v>
      </c>
      <c r="E92">
        <f t="shared" ref="E92" si="15">STDEV(E50:E89)</f>
        <v>10.302631122243758</v>
      </c>
      <c r="G92">
        <f>STDEV(G50:G89)</f>
        <v>14.013738744074672</v>
      </c>
      <c r="H92">
        <f t="shared" ref="H92:I92" si="16">STDEV(H50:H89)</f>
        <v>13.647539471199517</v>
      </c>
      <c r="I92">
        <f t="shared" si="16"/>
        <v>14.041438592357579</v>
      </c>
      <c r="J92">
        <f>STDEV(J50:J89)</f>
        <v>14.706359089213668</v>
      </c>
      <c r="K92">
        <f>STDEV(K50:K89)</f>
        <v>14.470385070186872</v>
      </c>
      <c r="L92">
        <f t="shared" ref="L92" si="17">STDEV(L50:L89)</f>
        <v>13.888400853077695</v>
      </c>
    </row>
    <row r="93" spans="2:12">
      <c r="B93" t="s">
        <v>10</v>
      </c>
      <c r="C93">
        <f>C92/SQRT(C90)</f>
        <v>0.98014382026181979</v>
      </c>
      <c r="E93">
        <f t="shared" ref="E93" si="18">E92/SQRT(E90)</f>
        <v>1.6289890119413457</v>
      </c>
      <c r="G93">
        <f>G92/SQRT(G90)</f>
        <v>2.2157666482911709</v>
      </c>
      <c r="H93">
        <f t="shared" ref="H93:I93" si="19">H92/SQRT(H90)</f>
        <v>2.1578654593020201</v>
      </c>
      <c r="I93">
        <f t="shared" si="19"/>
        <v>2.2201463788619251</v>
      </c>
      <c r="J93">
        <f>J92/SQRT(J90)</f>
        <v>2.3252795405117288</v>
      </c>
      <c r="K93">
        <f>K92/SQRT(K90)</f>
        <v>2.2879687720742994</v>
      </c>
      <c r="L93">
        <f t="shared" ref="L93" si="20">L92/SQRT(L90)</f>
        <v>2.1959489876575526</v>
      </c>
    </row>
    <row r="94" spans="2:12">
      <c r="B94" t="s">
        <v>11</v>
      </c>
      <c r="C94">
        <f>2*C93</f>
        <v>1.9602876405236396</v>
      </c>
      <c r="E94">
        <f t="shared" ref="E94" si="21">2*E93</f>
        <v>3.2579780238826914</v>
      </c>
      <c r="G94">
        <f>2*G93</f>
        <v>4.4315332965823417</v>
      </c>
      <c r="H94">
        <f t="shared" ref="H94:I94" si="22">2*H93</f>
        <v>4.3157309186040402</v>
      </c>
      <c r="I94">
        <f t="shared" si="22"/>
        <v>4.4402927577238502</v>
      </c>
      <c r="J94">
        <f>2*J93</f>
        <v>4.6505590810234576</v>
      </c>
      <c r="K94">
        <f>2*K93</f>
        <v>4.5759375441485988</v>
      </c>
      <c r="L94">
        <f t="shared" ref="L94" si="23">2*L93</f>
        <v>4.3918979753151053</v>
      </c>
    </row>
    <row r="97" spans="1:12">
      <c r="A97" t="s">
        <v>5</v>
      </c>
      <c r="B97">
        <v>1</v>
      </c>
      <c r="C97">
        <v>-7.2629999999999999</v>
      </c>
      <c r="E97">
        <v>10.192</v>
      </c>
      <c r="G97">
        <v>25.427</v>
      </c>
      <c r="H97">
        <v>37.725000000000001</v>
      </c>
      <c r="I97">
        <v>33.341000000000001</v>
      </c>
      <c r="J97">
        <v>42.198</v>
      </c>
      <c r="K97">
        <v>38.018999999999998</v>
      </c>
      <c r="L97">
        <v>3.6739999999999999</v>
      </c>
    </row>
    <row r="98" spans="1:12">
      <c r="C98">
        <v>-4.5739999999999998</v>
      </c>
      <c r="E98">
        <v>13.157999999999999</v>
      </c>
      <c r="G98">
        <v>32.988999999999997</v>
      </c>
      <c r="H98">
        <v>41.784999999999997</v>
      </c>
      <c r="I98">
        <v>41.698</v>
      </c>
      <c r="J98">
        <v>42.420999999999999</v>
      </c>
      <c r="K98">
        <v>17.175999999999998</v>
      </c>
      <c r="L98">
        <v>-2.8620000000000001</v>
      </c>
    </row>
    <row r="99" spans="1:12">
      <c r="C99">
        <v>-20.135999999999999</v>
      </c>
      <c r="E99">
        <v>-10.420999999999999</v>
      </c>
      <c r="G99">
        <v>12.609</v>
      </c>
      <c r="H99">
        <v>32.241999999999997</v>
      </c>
      <c r="I99">
        <v>38.659999999999997</v>
      </c>
      <c r="J99">
        <v>37.03</v>
      </c>
      <c r="K99">
        <v>34.509</v>
      </c>
      <c r="L99">
        <v>5.9320000000000004</v>
      </c>
    </row>
    <row r="100" spans="1:12">
      <c r="C100">
        <v>-10.491</v>
      </c>
      <c r="E100">
        <v>14.885999999999999</v>
      </c>
      <c r="G100">
        <v>25.427</v>
      </c>
      <c r="H100">
        <v>35.838000000000001</v>
      </c>
      <c r="I100">
        <v>42.753999999999998</v>
      </c>
      <c r="J100">
        <v>48.715000000000003</v>
      </c>
      <c r="K100">
        <v>45</v>
      </c>
      <c r="L100">
        <v>29.835999999999999</v>
      </c>
    </row>
    <row r="101" spans="1:12">
      <c r="C101">
        <v>-8.1300000000000008</v>
      </c>
      <c r="E101">
        <v>-5.08</v>
      </c>
      <c r="G101">
        <v>-2.6629999999999998</v>
      </c>
      <c r="H101">
        <v>14.47</v>
      </c>
      <c r="I101">
        <v>29.658999999999999</v>
      </c>
      <c r="J101">
        <v>32.869</v>
      </c>
      <c r="K101">
        <v>37.518999999999998</v>
      </c>
      <c r="L101">
        <v>39.56</v>
      </c>
    </row>
    <row r="102" spans="1:12">
      <c r="C102">
        <v>-10.856</v>
      </c>
      <c r="E102">
        <v>11.997</v>
      </c>
      <c r="G102">
        <v>14.930999999999999</v>
      </c>
      <c r="H102">
        <v>27.216000000000001</v>
      </c>
      <c r="I102">
        <v>29.396000000000001</v>
      </c>
      <c r="J102">
        <v>34.216000000000001</v>
      </c>
      <c r="K102">
        <v>26.995999999999999</v>
      </c>
      <c r="L102">
        <v>22.963999999999999</v>
      </c>
    </row>
    <row r="103" spans="1:12">
      <c r="C103">
        <v>-6.2629999999999999</v>
      </c>
      <c r="E103">
        <v>2.1480000000000001</v>
      </c>
      <c r="G103">
        <v>12.183999999999999</v>
      </c>
      <c r="H103">
        <v>31.158999999999999</v>
      </c>
      <c r="I103">
        <v>40.764000000000003</v>
      </c>
      <c r="J103">
        <v>46.941000000000003</v>
      </c>
      <c r="K103">
        <v>31.608000000000001</v>
      </c>
      <c r="L103">
        <v>2.7930000000000001</v>
      </c>
    </row>
    <row r="104" spans="1:12">
      <c r="C104">
        <v>-9.23</v>
      </c>
      <c r="E104">
        <v>-7.2140000000000004</v>
      </c>
      <c r="G104">
        <v>11.768000000000001</v>
      </c>
      <c r="H104">
        <v>21.393000000000001</v>
      </c>
      <c r="I104">
        <v>36.655999999999999</v>
      </c>
      <c r="J104">
        <v>46.061</v>
      </c>
      <c r="K104">
        <v>40.4</v>
      </c>
      <c r="L104">
        <v>28.856000000000002</v>
      </c>
    </row>
    <row r="105" spans="1:12">
      <c r="C105">
        <v>-2.121</v>
      </c>
      <c r="E105">
        <v>18.853000000000002</v>
      </c>
      <c r="G105">
        <v>34.918999999999997</v>
      </c>
      <c r="H105">
        <v>38.29</v>
      </c>
      <c r="I105">
        <v>47.161000000000001</v>
      </c>
      <c r="J105">
        <v>37.776000000000003</v>
      </c>
      <c r="K105">
        <v>41.186</v>
      </c>
      <c r="L105">
        <v>24.727</v>
      </c>
    </row>
    <row r="106" spans="1:12">
      <c r="C106">
        <v>-7.2839999999999998</v>
      </c>
      <c r="E106">
        <v>13.829000000000001</v>
      </c>
      <c r="G106">
        <v>27.234999999999999</v>
      </c>
      <c r="H106">
        <v>25.53</v>
      </c>
      <c r="I106">
        <v>14.808</v>
      </c>
      <c r="J106">
        <v>14.744</v>
      </c>
      <c r="K106">
        <v>15.321999999999999</v>
      </c>
      <c r="L106">
        <v>19.068999999999999</v>
      </c>
    </row>
    <row r="107" spans="1:12">
      <c r="C107">
        <v>-9.0389999999999997</v>
      </c>
      <c r="E107">
        <v>2.8340000000000001</v>
      </c>
      <c r="G107">
        <v>22.834</v>
      </c>
      <c r="H107">
        <v>35.802999999999997</v>
      </c>
      <c r="I107">
        <v>45</v>
      </c>
      <c r="J107">
        <v>49.72</v>
      </c>
      <c r="K107">
        <v>48.136000000000003</v>
      </c>
      <c r="L107">
        <v>40.03</v>
      </c>
    </row>
    <row r="108" spans="1:12">
      <c r="C108">
        <v>-9.9779999999999998</v>
      </c>
      <c r="E108">
        <v>1.621</v>
      </c>
      <c r="G108">
        <v>22.805</v>
      </c>
      <c r="H108">
        <v>33.326000000000001</v>
      </c>
      <c r="I108">
        <v>41.517000000000003</v>
      </c>
      <c r="J108">
        <v>40.600999999999999</v>
      </c>
      <c r="K108">
        <v>27.474</v>
      </c>
      <c r="L108">
        <v>7.6669999999999998</v>
      </c>
    </row>
    <row r="109" spans="1:12">
      <c r="C109">
        <v>-12.994999999999999</v>
      </c>
      <c r="E109">
        <v>-4.4669999999999996</v>
      </c>
      <c r="G109">
        <v>16.100999999999999</v>
      </c>
      <c r="H109">
        <v>26.800999999999998</v>
      </c>
      <c r="I109">
        <v>35.618000000000002</v>
      </c>
      <c r="J109">
        <v>46.847999999999999</v>
      </c>
      <c r="K109">
        <v>48.965000000000003</v>
      </c>
      <c r="L109">
        <v>23.748999999999999</v>
      </c>
    </row>
    <row r="110" spans="1:12">
      <c r="C110">
        <v>-6.968</v>
      </c>
      <c r="E110">
        <v>11.853</v>
      </c>
      <c r="G110">
        <v>35.707000000000001</v>
      </c>
      <c r="H110">
        <v>45.473999999999997</v>
      </c>
      <c r="I110">
        <v>47.161000000000001</v>
      </c>
      <c r="J110">
        <v>48.531999999999996</v>
      </c>
      <c r="K110">
        <v>51.633000000000003</v>
      </c>
      <c r="L110">
        <v>32.573999999999998</v>
      </c>
    </row>
    <row r="111" spans="1:12">
      <c r="C111">
        <v>-8.8580000000000005</v>
      </c>
      <c r="E111">
        <v>-9.8659999999999997</v>
      </c>
      <c r="G111">
        <v>3.0129999999999999</v>
      </c>
      <c r="H111">
        <v>19.707999999999998</v>
      </c>
      <c r="I111">
        <v>26.952000000000002</v>
      </c>
      <c r="J111">
        <v>28.887</v>
      </c>
      <c r="K111">
        <v>32.4</v>
      </c>
      <c r="L111">
        <v>30.963999999999999</v>
      </c>
    </row>
    <row r="112" spans="1:12">
      <c r="C112">
        <v>-8.8420000000000005</v>
      </c>
      <c r="E112">
        <v>2.0699999999999998</v>
      </c>
      <c r="G112">
        <v>7.7649999999999997</v>
      </c>
      <c r="H112">
        <v>20.885999999999999</v>
      </c>
      <c r="I112">
        <v>25.844000000000001</v>
      </c>
      <c r="J112">
        <v>31.661000000000001</v>
      </c>
      <c r="K112">
        <v>32.073999999999998</v>
      </c>
      <c r="L112">
        <v>35.537999999999997</v>
      </c>
    </row>
    <row r="113" spans="2:12">
      <c r="C113">
        <v>-9.3350000000000009</v>
      </c>
      <c r="E113">
        <v>-1.5069999999999999</v>
      </c>
      <c r="G113">
        <v>9.4619999999999997</v>
      </c>
      <c r="H113">
        <v>18.75</v>
      </c>
      <c r="I113">
        <v>31.184999999999999</v>
      </c>
      <c r="J113">
        <v>32.645000000000003</v>
      </c>
      <c r="K113">
        <v>36.085000000000001</v>
      </c>
      <c r="L113">
        <v>38.436999999999998</v>
      </c>
    </row>
    <row r="114" spans="2:12">
      <c r="C114">
        <v>-8.4269999999999996</v>
      </c>
      <c r="E114">
        <v>5.6180000000000003</v>
      </c>
      <c r="G114">
        <v>31.303999999999998</v>
      </c>
      <c r="H114">
        <v>40.03</v>
      </c>
      <c r="I114">
        <v>56.746000000000002</v>
      </c>
      <c r="J114">
        <v>62.878999999999998</v>
      </c>
      <c r="K114">
        <v>55.408000000000001</v>
      </c>
      <c r="L114">
        <v>52.695999999999998</v>
      </c>
    </row>
    <row r="115" spans="2:12">
      <c r="B115">
        <v>2</v>
      </c>
      <c r="C115">
        <v>-11.768000000000001</v>
      </c>
      <c r="E115">
        <v>-19.335000000000001</v>
      </c>
      <c r="G115">
        <v>-15.03</v>
      </c>
      <c r="H115">
        <v>-1.397</v>
      </c>
      <c r="I115">
        <v>12.225</v>
      </c>
      <c r="J115">
        <v>27.699000000000002</v>
      </c>
      <c r="K115">
        <v>23.962</v>
      </c>
      <c r="L115">
        <v>16.172000000000001</v>
      </c>
    </row>
    <row r="116" spans="2:12">
      <c r="C116">
        <v>-2.3370000000000002</v>
      </c>
      <c r="E116">
        <v>10.46</v>
      </c>
      <c r="G116">
        <v>33.44</v>
      </c>
      <c r="H116">
        <v>47.366</v>
      </c>
      <c r="I116">
        <v>40.731999999999999</v>
      </c>
      <c r="J116">
        <v>31.201000000000001</v>
      </c>
      <c r="K116">
        <v>31.071999999999999</v>
      </c>
      <c r="L116">
        <v>19.259</v>
      </c>
    </row>
    <row r="117" spans="2:12">
      <c r="C117">
        <v>0.68200000000000005</v>
      </c>
      <c r="E117">
        <v>6.0890000000000004</v>
      </c>
      <c r="G117">
        <v>35.537999999999997</v>
      </c>
      <c r="H117">
        <v>41.893999999999998</v>
      </c>
      <c r="I117">
        <v>44.396999999999998</v>
      </c>
      <c r="J117">
        <v>38.107999999999997</v>
      </c>
      <c r="K117">
        <v>20.472000000000001</v>
      </c>
      <c r="L117">
        <v>23.86</v>
      </c>
    </row>
    <row r="118" spans="2:12">
      <c r="C118">
        <v>3.7080000000000002</v>
      </c>
      <c r="E118">
        <v>28.216999999999999</v>
      </c>
      <c r="G118">
        <v>43.152000000000001</v>
      </c>
      <c r="H118">
        <v>51.34</v>
      </c>
      <c r="I118">
        <v>38.659999999999997</v>
      </c>
      <c r="J118">
        <v>10.885999999999999</v>
      </c>
      <c r="K118">
        <v>-5.5529999999999999</v>
      </c>
      <c r="L118">
        <v>0.754</v>
      </c>
    </row>
    <row r="119" spans="2:12">
      <c r="C119">
        <v>-3.0449999999999999</v>
      </c>
      <c r="E119">
        <v>11.792999999999999</v>
      </c>
      <c r="G119">
        <v>32.774999999999999</v>
      </c>
      <c r="H119">
        <v>36.384</v>
      </c>
      <c r="I119">
        <v>38.454000000000001</v>
      </c>
      <c r="J119">
        <v>36.529000000000003</v>
      </c>
      <c r="K119">
        <v>35.929000000000002</v>
      </c>
      <c r="L119">
        <v>20.251000000000001</v>
      </c>
    </row>
    <row r="120" spans="2:12">
      <c r="C120">
        <v>-2.806</v>
      </c>
      <c r="E120">
        <v>11.31</v>
      </c>
      <c r="G120">
        <v>26.565000000000001</v>
      </c>
      <c r="H120">
        <v>42.825000000000003</v>
      </c>
      <c r="I120">
        <v>46.79</v>
      </c>
      <c r="J120">
        <v>55.814</v>
      </c>
      <c r="K120">
        <v>46.061</v>
      </c>
      <c r="L120">
        <v>25.201000000000001</v>
      </c>
    </row>
    <row r="121" spans="2:12">
      <c r="C121">
        <v>-2.891</v>
      </c>
      <c r="E121">
        <v>8.9309999999999992</v>
      </c>
      <c r="G121">
        <v>27.582000000000001</v>
      </c>
      <c r="H121">
        <v>39.381999999999998</v>
      </c>
      <c r="I121">
        <v>51.203000000000003</v>
      </c>
      <c r="J121">
        <v>54.728000000000002</v>
      </c>
      <c r="K121">
        <v>58.927999999999997</v>
      </c>
      <c r="L121">
        <v>34.853999999999999</v>
      </c>
    </row>
    <row r="122" spans="2:12">
      <c r="C122">
        <v>-3.327</v>
      </c>
      <c r="E122">
        <v>14.036</v>
      </c>
      <c r="G122">
        <v>40.03</v>
      </c>
      <c r="H122">
        <v>60.709000000000003</v>
      </c>
      <c r="I122">
        <v>53.972999999999999</v>
      </c>
      <c r="J122">
        <v>23.962</v>
      </c>
      <c r="K122">
        <v>13.851000000000001</v>
      </c>
      <c r="L122">
        <v>20.556000000000001</v>
      </c>
    </row>
    <row r="123" spans="2:12">
      <c r="C123">
        <v>2.7930000000000001</v>
      </c>
      <c r="E123">
        <v>32.470999999999997</v>
      </c>
      <c r="G123">
        <v>45</v>
      </c>
      <c r="H123">
        <v>50.012999999999998</v>
      </c>
      <c r="I123">
        <v>46.71</v>
      </c>
      <c r="J123">
        <v>38.436999999999998</v>
      </c>
      <c r="K123">
        <v>19.440000000000001</v>
      </c>
      <c r="L123">
        <v>-4.0860000000000003</v>
      </c>
    </row>
    <row r="124" spans="2:12">
      <c r="C124">
        <v>4.351</v>
      </c>
      <c r="E124">
        <v>14.676</v>
      </c>
      <c r="G124">
        <v>25.277999999999999</v>
      </c>
      <c r="H124">
        <v>40.914000000000001</v>
      </c>
      <c r="I124">
        <v>44.156999999999996</v>
      </c>
      <c r="J124">
        <v>36.869999999999997</v>
      </c>
      <c r="K124">
        <v>31.645</v>
      </c>
      <c r="L124">
        <v>1.528</v>
      </c>
    </row>
    <row r="125" spans="2:12">
      <c r="C125">
        <v>-12.095000000000001</v>
      </c>
      <c r="E125">
        <v>-13.670999999999999</v>
      </c>
      <c r="G125">
        <v>7.0170000000000003</v>
      </c>
      <c r="H125">
        <v>30.411000000000001</v>
      </c>
      <c r="I125">
        <v>37.569000000000003</v>
      </c>
      <c r="J125">
        <v>35.256</v>
      </c>
      <c r="K125">
        <v>35.802999999999997</v>
      </c>
      <c r="L125">
        <v>22.38</v>
      </c>
    </row>
    <row r="126" spans="2:12">
      <c r="C126">
        <v>0</v>
      </c>
      <c r="E126">
        <v>0</v>
      </c>
      <c r="G126">
        <v>-6.34</v>
      </c>
      <c r="H126">
        <v>7.6790000000000003</v>
      </c>
      <c r="I126">
        <v>16.361000000000001</v>
      </c>
      <c r="J126">
        <v>23.962</v>
      </c>
      <c r="K126">
        <v>33.896000000000001</v>
      </c>
      <c r="L126">
        <v>31.477</v>
      </c>
    </row>
    <row r="127" spans="2:12">
      <c r="C127">
        <v>-5.2619999999999996</v>
      </c>
      <c r="E127">
        <v>8.4550000000000001</v>
      </c>
      <c r="G127">
        <v>29.11</v>
      </c>
      <c r="H127">
        <v>42.671999999999997</v>
      </c>
      <c r="I127">
        <v>39.805999999999997</v>
      </c>
      <c r="J127">
        <v>54.210999999999999</v>
      </c>
      <c r="K127">
        <v>25.201000000000001</v>
      </c>
      <c r="L127">
        <v>6.34</v>
      </c>
    </row>
    <row r="128" spans="2:12">
      <c r="C128">
        <v>-2.0449999999999999</v>
      </c>
      <c r="E128">
        <v>9.782</v>
      </c>
      <c r="G128">
        <v>23.126999999999999</v>
      </c>
      <c r="H128">
        <v>35.395000000000003</v>
      </c>
      <c r="I128">
        <v>36.500999999999998</v>
      </c>
      <c r="J128">
        <v>37.093000000000004</v>
      </c>
      <c r="K128">
        <v>36.027000000000001</v>
      </c>
      <c r="L128">
        <v>12.529</v>
      </c>
    </row>
    <row r="129" spans="1:12">
      <c r="C129">
        <v>-1.534</v>
      </c>
      <c r="E129">
        <v>-1.79</v>
      </c>
      <c r="G129">
        <v>17.571000000000002</v>
      </c>
      <c r="H129">
        <v>31.079000000000001</v>
      </c>
      <c r="I129">
        <v>42.274000000000001</v>
      </c>
      <c r="J129">
        <v>48.482999999999997</v>
      </c>
      <c r="K129">
        <v>59.899000000000001</v>
      </c>
      <c r="L129">
        <v>18.777999999999999</v>
      </c>
    </row>
    <row r="130" spans="1:12">
      <c r="C130">
        <v>-6.17</v>
      </c>
      <c r="E130">
        <v>2.827</v>
      </c>
      <c r="G130">
        <v>8.673</v>
      </c>
      <c r="H130">
        <v>26.065000000000001</v>
      </c>
      <c r="I130">
        <v>36.869999999999997</v>
      </c>
      <c r="J130">
        <v>43.393999999999998</v>
      </c>
      <c r="K130">
        <v>43.603000000000002</v>
      </c>
      <c r="L130">
        <v>42.662999999999997</v>
      </c>
    </row>
    <row r="131" spans="1:12">
      <c r="C131">
        <v>-1.6970000000000001</v>
      </c>
      <c r="E131">
        <v>4.2679999999999998</v>
      </c>
      <c r="G131">
        <v>16.164000000000001</v>
      </c>
      <c r="H131">
        <v>18.911000000000001</v>
      </c>
      <c r="I131">
        <v>29.454000000000001</v>
      </c>
      <c r="J131">
        <v>30.815999999999999</v>
      </c>
      <c r="K131">
        <v>38.156999999999996</v>
      </c>
      <c r="L131">
        <v>29.623999999999999</v>
      </c>
    </row>
    <row r="132" spans="1:12">
      <c r="C132">
        <v>-7.7869999999999999</v>
      </c>
      <c r="E132">
        <v>5.274</v>
      </c>
      <c r="G132">
        <v>32.32</v>
      </c>
      <c r="H132">
        <v>41.743000000000002</v>
      </c>
      <c r="I132">
        <v>45</v>
      </c>
      <c r="J132">
        <v>53.972999999999999</v>
      </c>
      <c r="K132">
        <v>55.62</v>
      </c>
      <c r="L132">
        <v>46.311999999999998</v>
      </c>
    </row>
    <row r="133" spans="1:12">
      <c r="C133">
        <v>-12.095000000000001</v>
      </c>
      <c r="E133">
        <v>-11.31</v>
      </c>
      <c r="G133">
        <v>0.754</v>
      </c>
      <c r="H133">
        <v>18.02</v>
      </c>
      <c r="I133">
        <v>33.136000000000003</v>
      </c>
      <c r="J133">
        <v>46.606000000000002</v>
      </c>
      <c r="K133">
        <v>48.865000000000002</v>
      </c>
      <c r="L133">
        <v>36.869999999999997</v>
      </c>
    </row>
    <row r="134" spans="1:12">
      <c r="B134" t="s">
        <v>7</v>
      </c>
      <c r="C134">
        <v>37</v>
      </c>
      <c r="D134">
        <v>37</v>
      </c>
      <c r="E134">
        <v>37</v>
      </c>
      <c r="F134">
        <v>37</v>
      </c>
      <c r="G134">
        <v>37</v>
      </c>
      <c r="H134">
        <v>37</v>
      </c>
      <c r="I134">
        <v>37</v>
      </c>
      <c r="J134">
        <v>37</v>
      </c>
      <c r="K134">
        <v>37</v>
      </c>
      <c r="L134">
        <v>37</v>
      </c>
    </row>
    <row r="135" spans="1:12">
      <c r="B135" t="s">
        <v>8</v>
      </c>
      <c r="C135">
        <f>AVERAGE(C97:C133)</f>
        <v>-6.0571621621621619</v>
      </c>
      <c r="E135">
        <f t="shared" ref="E135" si="24">AVERAGE(E97:E133)</f>
        <v>5.2158648648648649</v>
      </c>
      <c r="G135">
        <f>AVERAGE(G97:G133)</f>
        <v>20.717378378378378</v>
      </c>
      <c r="H135">
        <f t="shared" ref="H135:I135" si="25">AVERAGE(H97:H133)</f>
        <v>32.644081081081076</v>
      </c>
      <c r="I135">
        <f t="shared" si="25"/>
        <v>37.815999999999995</v>
      </c>
      <c r="J135">
        <f>AVERAGE(J97:J133)</f>
        <v>39.264108108108097</v>
      </c>
      <c r="K135">
        <f>AVERAGE(K97:K133)</f>
        <v>35.480756756756755</v>
      </c>
      <c r="L135">
        <f t="shared" ref="L135" si="26">AVERAGE(L97:L133)</f>
        <v>22.743945945945953</v>
      </c>
    </row>
    <row r="136" spans="1:12">
      <c r="B136" t="s">
        <v>9</v>
      </c>
      <c r="C136">
        <f>STDEV(C97:C133)</f>
        <v>5.1665519262179433</v>
      </c>
      <c r="E136">
        <f t="shared" ref="E136" si="27">STDEV(E97:E133)</f>
        <v>10.991779898739892</v>
      </c>
      <c r="G136">
        <f>STDEV(G97:G133)</f>
        <v>14.230676637991429</v>
      </c>
      <c r="H136">
        <f t="shared" ref="H136:I136" si="28">STDEV(H97:H133)</f>
        <v>12.749607759496799</v>
      </c>
      <c r="I136">
        <f t="shared" si="28"/>
        <v>10.032867134794758</v>
      </c>
      <c r="J136">
        <f>STDEV(J97:J133)</f>
        <v>11.301241836344552</v>
      </c>
      <c r="K136">
        <f>STDEV(K97:K133)</f>
        <v>13.84287333774115</v>
      </c>
      <c r="L136">
        <f t="shared" ref="L136" si="29">STDEV(L97:L133)</f>
        <v>14.553353759998521</v>
      </c>
    </row>
    <row r="137" spans="1:12">
      <c r="B137" t="s">
        <v>10</v>
      </c>
      <c r="C137">
        <f>C136/SQRT(C134)</f>
        <v>0.84937590453077294</v>
      </c>
      <c r="E137">
        <f t="shared" ref="E137" si="30">E136/SQRT(E134)</f>
        <v>1.8070374840362211</v>
      </c>
      <c r="G137">
        <f>G136/SQRT(G134)</f>
        <v>2.3395088279557976</v>
      </c>
      <c r="H137">
        <f t="shared" ref="H137:I137" si="31">H136/SQRT(H134)</f>
        <v>2.0960226042017993</v>
      </c>
      <c r="I137">
        <f t="shared" si="31"/>
        <v>1.6493931967294599</v>
      </c>
      <c r="J137">
        <f>J136/SQRT(J134)</f>
        <v>1.8579127131879809</v>
      </c>
      <c r="K137">
        <f>K136/SQRT(K134)</f>
        <v>2.2757543581209765</v>
      </c>
      <c r="L137">
        <f t="shared" ref="L137" si="32">L136/SQRT(L134)</f>
        <v>2.3925566200403705</v>
      </c>
    </row>
    <row r="138" spans="1:12">
      <c r="B138" t="s">
        <v>11</v>
      </c>
      <c r="C138">
        <f>2*C137</f>
        <v>1.6987518090615459</v>
      </c>
      <c r="E138">
        <f t="shared" ref="E138" si="33">2*E137</f>
        <v>3.6140749680724422</v>
      </c>
      <c r="G138">
        <f>2*G137</f>
        <v>4.6790176559115952</v>
      </c>
      <c r="H138">
        <f t="shared" ref="H138:I138" si="34">2*H137</f>
        <v>4.1920452084035986</v>
      </c>
      <c r="I138">
        <f t="shared" si="34"/>
        <v>3.2987863934589199</v>
      </c>
      <c r="J138">
        <f>2*J137</f>
        <v>3.7158254263759618</v>
      </c>
      <c r="K138">
        <f>2*K137</f>
        <v>4.551508716241953</v>
      </c>
      <c r="L138">
        <f t="shared" ref="L138" si="35">2*L137</f>
        <v>4.785113240080741</v>
      </c>
    </row>
    <row r="141" spans="1:12">
      <c r="A141" t="s">
        <v>6</v>
      </c>
      <c r="B141">
        <v>3</v>
      </c>
      <c r="C141">
        <v>-5.492</v>
      </c>
      <c r="E141">
        <v>-11.739000000000001</v>
      </c>
      <c r="G141">
        <v>-7.1989999999999998</v>
      </c>
      <c r="H141">
        <v>-3.391</v>
      </c>
      <c r="I141">
        <v>0</v>
      </c>
      <c r="J141">
        <v>-1.3169999999999999</v>
      </c>
      <c r="K141">
        <v>-1.2729999999999999</v>
      </c>
      <c r="L141">
        <v>-7.734</v>
      </c>
    </row>
    <row r="142" spans="1:12">
      <c r="C142">
        <v>-11.206</v>
      </c>
      <c r="E142">
        <v>-16.620999999999999</v>
      </c>
      <c r="G142">
        <v>-10.654</v>
      </c>
      <c r="H142">
        <v>-9.0579999999999998</v>
      </c>
      <c r="I142">
        <v>-11.31</v>
      </c>
      <c r="J142">
        <v>-11.592000000000001</v>
      </c>
      <c r="K142">
        <v>-17.353999999999999</v>
      </c>
      <c r="L142">
        <v>-16.556999999999999</v>
      </c>
    </row>
    <row r="143" spans="1:12">
      <c r="C143">
        <v>-3.4</v>
      </c>
      <c r="E143">
        <v>0</v>
      </c>
      <c r="G143">
        <v>-2.3090000000000002</v>
      </c>
      <c r="H143">
        <v>2.0640000000000001</v>
      </c>
      <c r="I143">
        <v>3.18</v>
      </c>
      <c r="J143">
        <v>5.3769999999999998</v>
      </c>
      <c r="K143">
        <v>8.7460000000000004</v>
      </c>
      <c r="L143">
        <v>10.885999999999999</v>
      </c>
    </row>
    <row r="144" spans="1:12">
      <c r="C144">
        <v>-12.265000000000001</v>
      </c>
      <c r="E144">
        <v>-21.571000000000002</v>
      </c>
      <c r="G144">
        <v>-8.1300000000000008</v>
      </c>
      <c r="H144">
        <v>2.8620000000000001</v>
      </c>
      <c r="I144">
        <v>9.6999999999999993</v>
      </c>
      <c r="J144">
        <v>11.31</v>
      </c>
      <c r="K144">
        <v>0.54100000000000004</v>
      </c>
      <c r="L144">
        <v>-7.6280000000000001</v>
      </c>
    </row>
    <row r="145" spans="2:12">
      <c r="C145">
        <v>0</v>
      </c>
      <c r="E145">
        <v>7.8529999999999998</v>
      </c>
      <c r="G145">
        <v>8.0359999999999996</v>
      </c>
      <c r="H145">
        <v>7.0380000000000003</v>
      </c>
      <c r="I145">
        <v>3.18</v>
      </c>
      <c r="J145">
        <v>3.532</v>
      </c>
      <c r="K145">
        <v>0.95499999999999996</v>
      </c>
      <c r="L145">
        <v>2.121</v>
      </c>
    </row>
    <row r="146" spans="2:12">
      <c r="C146">
        <v>-5.5720000000000001</v>
      </c>
      <c r="E146">
        <v>-7.125</v>
      </c>
      <c r="G146">
        <v>-25.050999999999998</v>
      </c>
      <c r="H146">
        <v>-23.050999999999998</v>
      </c>
      <c r="I146">
        <v>-23.003</v>
      </c>
      <c r="J146">
        <v>-24.974</v>
      </c>
      <c r="K146">
        <v>-21.218</v>
      </c>
      <c r="L146">
        <v>-9.6999999999999993</v>
      </c>
    </row>
    <row r="147" spans="2:12">
      <c r="C147">
        <v>-11.481999999999999</v>
      </c>
      <c r="E147">
        <v>-7.4809999999999999</v>
      </c>
      <c r="G147">
        <v>-8.1300000000000008</v>
      </c>
      <c r="H147">
        <v>-7.125</v>
      </c>
      <c r="I147">
        <v>-3.681</v>
      </c>
      <c r="J147">
        <v>4.8209999999999997</v>
      </c>
      <c r="K147">
        <v>-2.6030000000000002</v>
      </c>
      <c r="L147">
        <v>-7.3520000000000003</v>
      </c>
    </row>
    <row r="148" spans="2:12">
      <c r="C148">
        <v>-6.34</v>
      </c>
      <c r="E148">
        <v>-7.2140000000000004</v>
      </c>
      <c r="G148">
        <v>14.554</v>
      </c>
      <c r="H148">
        <v>27.597000000000001</v>
      </c>
      <c r="I148">
        <v>36.451000000000001</v>
      </c>
      <c r="J148">
        <v>27.164999999999999</v>
      </c>
      <c r="K148">
        <v>13.878</v>
      </c>
      <c r="L148">
        <v>8.2970000000000006</v>
      </c>
    </row>
    <row r="149" spans="2:12">
      <c r="C149">
        <v>-5.3769999999999998</v>
      </c>
      <c r="E149">
        <v>-2.4630000000000001</v>
      </c>
      <c r="G149">
        <v>6.0090000000000003</v>
      </c>
      <c r="H149">
        <v>1.909</v>
      </c>
      <c r="I149">
        <v>9.7279999999999998</v>
      </c>
      <c r="J149">
        <v>17.904</v>
      </c>
      <c r="K149">
        <v>18.047999999999998</v>
      </c>
      <c r="L149">
        <v>-2.6840000000000002</v>
      </c>
    </row>
    <row r="150" spans="2:12">
      <c r="C150">
        <v>-5.2619999999999996</v>
      </c>
      <c r="E150">
        <v>5.2619999999999996</v>
      </c>
      <c r="G150">
        <v>9.4619999999999997</v>
      </c>
      <c r="H150">
        <v>2.347</v>
      </c>
      <c r="I150">
        <v>3.9449999999999998</v>
      </c>
      <c r="J150">
        <v>10.904999999999999</v>
      </c>
      <c r="K150">
        <v>3.778</v>
      </c>
      <c r="L150">
        <v>-1.0509999999999999</v>
      </c>
    </row>
    <row r="151" spans="2:12">
      <c r="C151">
        <v>-10.823</v>
      </c>
      <c r="E151">
        <v>-11.739000000000001</v>
      </c>
      <c r="G151">
        <v>-7.431</v>
      </c>
      <c r="H151">
        <v>-4.9939999999999998</v>
      </c>
      <c r="I151">
        <v>-2.806</v>
      </c>
      <c r="J151">
        <v>-4.97</v>
      </c>
      <c r="K151">
        <v>-8.9239999999999995</v>
      </c>
      <c r="L151">
        <v>-12.804</v>
      </c>
    </row>
    <row r="152" spans="2:12">
      <c r="C152">
        <v>-6.87</v>
      </c>
      <c r="E152">
        <v>-5.5279999999999996</v>
      </c>
      <c r="G152">
        <v>-11.689</v>
      </c>
      <c r="H152">
        <v>-7.9429999999999996</v>
      </c>
      <c r="I152">
        <v>0</v>
      </c>
      <c r="J152">
        <v>14.215999999999999</v>
      </c>
      <c r="K152">
        <v>10.587</v>
      </c>
      <c r="L152">
        <v>4.0860000000000003</v>
      </c>
    </row>
    <row r="153" spans="2:12">
      <c r="C153">
        <v>-1.577</v>
      </c>
      <c r="E153">
        <v>15.141</v>
      </c>
      <c r="G153">
        <v>14.157999999999999</v>
      </c>
      <c r="H153">
        <v>19.074999999999999</v>
      </c>
      <c r="I153">
        <v>27.667000000000002</v>
      </c>
      <c r="J153">
        <v>26.565000000000001</v>
      </c>
      <c r="K153">
        <v>7.3520000000000003</v>
      </c>
      <c r="L153">
        <v>11.976000000000001</v>
      </c>
    </row>
    <row r="154" spans="2:12">
      <c r="C154">
        <v>-15.68</v>
      </c>
      <c r="E154">
        <v>-16.899000000000001</v>
      </c>
      <c r="G154">
        <v>-21.638000000000002</v>
      </c>
      <c r="H154">
        <v>-23.050999999999998</v>
      </c>
      <c r="I154">
        <v>-26.565000000000001</v>
      </c>
      <c r="J154">
        <v>-25.378</v>
      </c>
      <c r="K154">
        <v>-23.131</v>
      </c>
      <c r="L154">
        <v>-19.440000000000001</v>
      </c>
    </row>
    <row r="155" spans="2:12">
      <c r="C155">
        <v>-10.250999999999999</v>
      </c>
      <c r="E155">
        <v>-15.766999999999999</v>
      </c>
      <c r="G155">
        <v>-21.251000000000001</v>
      </c>
      <c r="H155">
        <v>-24.114000000000001</v>
      </c>
      <c r="I155">
        <v>-20.48</v>
      </c>
      <c r="J155">
        <v>-15.641999999999999</v>
      </c>
      <c r="K155">
        <v>-11.991</v>
      </c>
      <c r="L155">
        <v>-7.524</v>
      </c>
    </row>
    <row r="156" spans="2:12">
      <c r="C156">
        <v>-10.67</v>
      </c>
      <c r="E156">
        <v>-1.4690000000000001</v>
      </c>
      <c r="G156">
        <v>4.9119999999999999</v>
      </c>
      <c r="H156">
        <v>3.395</v>
      </c>
      <c r="I156">
        <v>-7.7649999999999997</v>
      </c>
      <c r="J156">
        <v>-11.929</v>
      </c>
      <c r="K156">
        <v>-13.298999999999999</v>
      </c>
      <c r="L156">
        <v>-15.292999999999999</v>
      </c>
    </row>
    <row r="157" spans="2:12">
      <c r="C157">
        <v>-8.4990000000000006</v>
      </c>
      <c r="E157">
        <v>-8.8070000000000004</v>
      </c>
      <c r="G157">
        <v>-8.4090000000000007</v>
      </c>
      <c r="H157">
        <v>-9.9260000000000002</v>
      </c>
      <c r="I157">
        <v>-12.888</v>
      </c>
      <c r="J157">
        <v>-12.744999999999999</v>
      </c>
      <c r="K157">
        <v>-14.141999999999999</v>
      </c>
      <c r="L157">
        <v>-14.696999999999999</v>
      </c>
    </row>
    <row r="158" spans="2:12">
      <c r="C158">
        <v>-10.257</v>
      </c>
      <c r="E158">
        <v>-9.1890000000000001</v>
      </c>
      <c r="G158">
        <v>-11.592000000000001</v>
      </c>
      <c r="H158">
        <v>-8.673</v>
      </c>
      <c r="I158">
        <v>-9.8190000000000008</v>
      </c>
      <c r="J158">
        <v>-16.048999999999999</v>
      </c>
      <c r="K158">
        <v>-16.966000000000001</v>
      </c>
      <c r="L158">
        <v>-21.038</v>
      </c>
    </row>
    <row r="159" spans="2:12">
      <c r="C159">
        <v>-7.2140000000000004</v>
      </c>
      <c r="E159">
        <v>-5.8769999999999998</v>
      </c>
      <c r="G159">
        <v>1.409</v>
      </c>
      <c r="H159">
        <v>-0.46600000000000003</v>
      </c>
      <c r="I159">
        <v>1.591</v>
      </c>
      <c r="J159">
        <v>-2.726</v>
      </c>
      <c r="K159">
        <v>1.909</v>
      </c>
      <c r="L159">
        <v>4.8440000000000003</v>
      </c>
    </row>
    <row r="160" spans="2:12">
      <c r="B160">
        <v>4</v>
      </c>
      <c r="C160">
        <v>7.4960000000000004</v>
      </c>
      <c r="E160">
        <v>14.172000000000001</v>
      </c>
      <c r="G160">
        <v>12.339</v>
      </c>
      <c r="H160">
        <v>20.417999999999999</v>
      </c>
      <c r="I160">
        <v>20.026</v>
      </c>
      <c r="J160">
        <v>12.875</v>
      </c>
      <c r="K160">
        <v>16.327000000000002</v>
      </c>
      <c r="L160">
        <v>11.547000000000001</v>
      </c>
    </row>
    <row r="161" spans="3:12">
      <c r="C161">
        <v>-8.5839999999999996</v>
      </c>
      <c r="E161">
        <v>-9.9130000000000003</v>
      </c>
      <c r="G161">
        <v>-10.62</v>
      </c>
      <c r="H161">
        <v>-11.673999999999999</v>
      </c>
      <c r="I161">
        <v>-10.029999999999999</v>
      </c>
      <c r="J161">
        <v>5.7930000000000001</v>
      </c>
      <c r="K161">
        <v>0.84299999999999997</v>
      </c>
      <c r="L161">
        <v>-1.3640000000000001</v>
      </c>
    </row>
    <row r="162" spans="3:12">
      <c r="C162">
        <v>0.498</v>
      </c>
      <c r="E162">
        <v>-1.6970000000000001</v>
      </c>
      <c r="G162">
        <v>-4.6669999999999998</v>
      </c>
      <c r="H162">
        <v>-5.3390000000000004</v>
      </c>
      <c r="I162">
        <v>-12.821</v>
      </c>
      <c r="J162">
        <v>-22.109000000000002</v>
      </c>
      <c r="K162">
        <v>-28.908999999999999</v>
      </c>
      <c r="L162">
        <v>-33.453000000000003</v>
      </c>
    </row>
    <row r="163" spans="3:12">
      <c r="C163">
        <v>-9.15</v>
      </c>
      <c r="E163">
        <v>-3.395</v>
      </c>
      <c r="G163">
        <v>0.56200000000000006</v>
      </c>
      <c r="H163">
        <v>6.8040000000000003</v>
      </c>
      <c r="I163">
        <v>0.76400000000000001</v>
      </c>
      <c r="J163">
        <v>-2.2240000000000002</v>
      </c>
      <c r="K163">
        <v>-1.992</v>
      </c>
      <c r="L163">
        <v>-0.73</v>
      </c>
    </row>
    <row r="164" spans="3:12">
      <c r="C164">
        <v>-1.3320000000000001</v>
      </c>
      <c r="E164">
        <v>-5.274</v>
      </c>
      <c r="G164">
        <v>-10.359</v>
      </c>
      <c r="H164">
        <v>-10.746</v>
      </c>
      <c r="I164">
        <v>-4.1120000000000001</v>
      </c>
      <c r="J164">
        <v>1.6060000000000001</v>
      </c>
      <c r="K164">
        <v>1.86</v>
      </c>
      <c r="L164">
        <v>4.2190000000000003</v>
      </c>
    </row>
    <row r="165" spans="3:12">
      <c r="C165">
        <v>4.351</v>
      </c>
      <c r="E165">
        <v>6.34</v>
      </c>
      <c r="G165">
        <v>10.972</v>
      </c>
      <c r="H165">
        <v>15.068</v>
      </c>
      <c r="I165">
        <v>10.196</v>
      </c>
      <c r="J165">
        <v>10.696999999999999</v>
      </c>
      <c r="K165">
        <v>10.582000000000001</v>
      </c>
      <c r="L165">
        <v>6.0620000000000003</v>
      </c>
    </row>
    <row r="166" spans="3:12">
      <c r="C166">
        <v>7.431</v>
      </c>
      <c r="E166">
        <v>3.9449999999999998</v>
      </c>
      <c r="G166">
        <v>-12.641999999999999</v>
      </c>
      <c r="H166">
        <v>-18.434999999999999</v>
      </c>
      <c r="I166">
        <v>-19.335000000000001</v>
      </c>
      <c r="J166">
        <v>-9.7279999999999998</v>
      </c>
      <c r="K166">
        <v>-8.1300000000000008</v>
      </c>
      <c r="L166">
        <v>-9.782</v>
      </c>
    </row>
    <row r="167" spans="3:12">
      <c r="C167">
        <v>3.0449999999999999</v>
      </c>
      <c r="E167">
        <v>0.81299999999999994</v>
      </c>
      <c r="G167">
        <v>-1.7709999999999999</v>
      </c>
      <c r="H167">
        <v>-7.6509999999999998</v>
      </c>
      <c r="I167">
        <v>-10.646000000000001</v>
      </c>
      <c r="J167">
        <v>-2.1859999999999999</v>
      </c>
      <c r="K167">
        <v>0</v>
      </c>
      <c r="L167">
        <v>-3.9649999999999999</v>
      </c>
    </row>
    <row r="168" spans="3:12">
      <c r="C168">
        <v>-3.3340000000000001</v>
      </c>
      <c r="E168">
        <v>-1.0609999999999999</v>
      </c>
      <c r="G168">
        <v>1.4319999999999999</v>
      </c>
      <c r="H168">
        <v>9.3170000000000002</v>
      </c>
      <c r="I168">
        <v>10.62</v>
      </c>
      <c r="J168">
        <v>9.7620000000000005</v>
      </c>
      <c r="K168">
        <v>3.468</v>
      </c>
      <c r="L168">
        <v>2.0449999999999999</v>
      </c>
    </row>
    <row r="169" spans="3:12">
      <c r="C169">
        <v>-11.31</v>
      </c>
      <c r="E169">
        <v>-3.0659999999999998</v>
      </c>
      <c r="G169">
        <v>0.55600000000000005</v>
      </c>
      <c r="H169">
        <v>6.5060000000000002</v>
      </c>
      <c r="I169">
        <v>8.9730000000000008</v>
      </c>
      <c r="J169">
        <v>13.523</v>
      </c>
      <c r="K169">
        <v>0</v>
      </c>
      <c r="L169">
        <v>-9.1620000000000008</v>
      </c>
    </row>
    <row r="170" spans="3:12">
      <c r="C170">
        <v>-8.2360000000000007</v>
      </c>
      <c r="E170">
        <v>-4.8079999999999998</v>
      </c>
      <c r="G170">
        <v>-14.036</v>
      </c>
      <c r="H170">
        <v>-22.49</v>
      </c>
      <c r="I170">
        <v>-28.425999999999998</v>
      </c>
      <c r="J170">
        <v>-31.138999999999999</v>
      </c>
      <c r="K170">
        <v>-28.751999999999999</v>
      </c>
      <c r="L170">
        <v>-20.684000000000001</v>
      </c>
    </row>
    <row r="171" spans="3:12">
      <c r="C171">
        <v>-7.8</v>
      </c>
      <c r="E171">
        <v>-10.146000000000001</v>
      </c>
      <c r="G171">
        <v>-21.800999999999998</v>
      </c>
      <c r="H171">
        <v>-21.291</v>
      </c>
      <c r="I171">
        <v>-20.832999999999998</v>
      </c>
      <c r="J171">
        <v>-5.5</v>
      </c>
      <c r="K171">
        <v>-2.5449999999999999</v>
      </c>
      <c r="L171">
        <v>6.4989999999999997</v>
      </c>
    </row>
    <row r="172" spans="3:12">
      <c r="C172">
        <v>-2.6320000000000001</v>
      </c>
      <c r="E172">
        <v>-3.3109999999999999</v>
      </c>
      <c r="G172">
        <v>1.1120000000000001</v>
      </c>
      <c r="H172">
        <v>3.0659999999999998</v>
      </c>
      <c r="I172">
        <v>6.3940000000000001</v>
      </c>
      <c r="J172">
        <v>12.144</v>
      </c>
      <c r="K172">
        <v>10.62</v>
      </c>
      <c r="L172">
        <v>5.8559999999999999</v>
      </c>
    </row>
    <row r="173" spans="3:12">
      <c r="C173">
        <v>-16.39</v>
      </c>
      <c r="E173">
        <v>-11.81</v>
      </c>
      <c r="G173">
        <v>-13.324999999999999</v>
      </c>
      <c r="H173">
        <v>-11.086</v>
      </c>
      <c r="I173">
        <v>-12.907</v>
      </c>
      <c r="J173">
        <v>-8.2970000000000006</v>
      </c>
      <c r="K173">
        <v>1.8480000000000001</v>
      </c>
      <c r="L173">
        <v>6.2869999999999999</v>
      </c>
    </row>
    <row r="174" spans="3:12">
      <c r="C174">
        <v>-11.041</v>
      </c>
      <c r="E174">
        <v>-10.911</v>
      </c>
      <c r="G174">
        <v>-3.8140000000000001</v>
      </c>
      <c r="H174">
        <v>-1.0289999999999999</v>
      </c>
      <c r="I174">
        <v>6.9610000000000003</v>
      </c>
      <c r="J174">
        <v>7.125</v>
      </c>
      <c r="K174">
        <v>-2.411</v>
      </c>
      <c r="L174">
        <v>8.5519999999999996</v>
      </c>
    </row>
    <row r="175" spans="3:12">
      <c r="C175">
        <v>-7.125</v>
      </c>
      <c r="E175">
        <v>-3.4060000000000001</v>
      </c>
      <c r="G175">
        <v>4.1980000000000004</v>
      </c>
      <c r="H175">
        <v>0.93200000000000005</v>
      </c>
      <c r="I175">
        <v>7.07</v>
      </c>
      <c r="J175">
        <v>15.005000000000001</v>
      </c>
      <c r="K175">
        <v>12.707000000000001</v>
      </c>
      <c r="L175">
        <v>14.845000000000001</v>
      </c>
    </row>
    <row r="176" spans="3:12">
      <c r="C176">
        <v>4.0860000000000003</v>
      </c>
      <c r="E176">
        <v>3.8460000000000001</v>
      </c>
      <c r="G176">
        <v>5.9740000000000002</v>
      </c>
      <c r="H176">
        <v>0.623</v>
      </c>
      <c r="I176">
        <v>-3.3180000000000001</v>
      </c>
      <c r="J176">
        <v>-3.0129999999999999</v>
      </c>
      <c r="K176">
        <v>6.0890000000000004</v>
      </c>
      <c r="L176">
        <v>11.411</v>
      </c>
    </row>
    <row r="177" spans="2:12">
      <c r="B177" t="s">
        <v>7</v>
      </c>
      <c r="C177">
        <v>36</v>
      </c>
      <c r="D177">
        <v>36</v>
      </c>
      <c r="E177">
        <v>36</v>
      </c>
      <c r="F177">
        <v>36</v>
      </c>
      <c r="G177">
        <v>36</v>
      </c>
      <c r="H177">
        <v>36</v>
      </c>
      <c r="I177">
        <v>36</v>
      </c>
      <c r="J177">
        <v>36</v>
      </c>
      <c r="K177">
        <v>36</v>
      </c>
      <c r="L177">
        <v>36</v>
      </c>
    </row>
    <row r="178" spans="2:12">
      <c r="B178" t="s">
        <v>8</v>
      </c>
      <c r="C178">
        <f>AVERAGE(C141:C176)</f>
        <v>-5.7851111111111111</v>
      </c>
      <c r="E178">
        <f t="shared" ref="E178" si="36">AVERAGE(E141:E176)</f>
        <v>-4.4698611111111113</v>
      </c>
      <c r="G178">
        <f>AVERAGE(G141:G176)</f>
        <v>-3.9120277777777779</v>
      </c>
      <c r="H178">
        <f t="shared" ref="H178:I178" si="37">AVERAGE(H141:H176)</f>
        <v>-2.8475555555555547</v>
      </c>
      <c r="I178">
        <f t="shared" si="37"/>
        <v>-2.0638611111111107</v>
      </c>
      <c r="J178">
        <f>AVERAGE(J141:J176)</f>
        <v>-3.3138888888888531E-2</v>
      </c>
      <c r="K178">
        <f t="shared" ref="K178" si="38">AVERAGE(K141:K176)</f>
        <v>-2.0417222222222215</v>
      </c>
      <c r="L178">
        <f t="shared" ref="L178" si="39">AVERAGE(L141:L176)</f>
        <v>-2.8641388888888901</v>
      </c>
    </row>
    <row r="179" spans="2:12">
      <c r="B179" t="s">
        <v>9</v>
      </c>
      <c r="C179">
        <f>STDEV(C141:C176)</f>
        <v>6.0127077227094752</v>
      </c>
      <c r="E179">
        <f t="shared" ref="E179" si="40">STDEV(E141:E176)</f>
        <v>8.2375517345967975</v>
      </c>
      <c r="G179">
        <f>STDEV(G141:G176)</f>
        <v>10.588263333888982</v>
      </c>
      <c r="H179">
        <f t="shared" ref="H179:I179" si="41">STDEV(H141:H176)</f>
        <v>12.602080085546977</v>
      </c>
      <c r="I179">
        <f t="shared" si="41"/>
        <v>14.462935843345575</v>
      </c>
      <c r="J179">
        <f>STDEV(J141:J176)</f>
        <v>14.352236899129354</v>
      </c>
      <c r="K179">
        <f t="shared" ref="K179" si="42">STDEV(K141:K176)</f>
        <v>12.267487102351044</v>
      </c>
      <c r="L179">
        <f t="shared" ref="L179" si="43">STDEV(L141:L176)</f>
        <v>11.459435725706014</v>
      </c>
    </row>
    <row r="180" spans="2:12">
      <c r="B180" t="s">
        <v>10</v>
      </c>
      <c r="C180">
        <f>C179/SQRT(C177)</f>
        <v>1.0021179537849125</v>
      </c>
      <c r="E180">
        <f t="shared" ref="E180" si="44">E179/SQRT(E177)</f>
        <v>1.3729252890994663</v>
      </c>
      <c r="G180">
        <f>G179/SQRT(G177)</f>
        <v>1.7647105556481637</v>
      </c>
      <c r="H180">
        <f t="shared" ref="H180:I180" si="45">H179/SQRT(H177)</f>
        <v>2.1003466809244959</v>
      </c>
      <c r="I180">
        <f t="shared" si="45"/>
        <v>2.4104893072242626</v>
      </c>
      <c r="J180">
        <f>J179/SQRT(J177)</f>
        <v>2.3920394831882255</v>
      </c>
      <c r="K180">
        <f t="shared" ref="K180:L180" si="46">K179/SQRT(K177)</f>
        <v>2.0445811837251742</v>
      </c>
      <c r="L180">
        <f t="shared" si="46"/>
        <v>1.9099059542843355</v>
      </c>
    </row>
    <row r="181" spans="2:12">
      <c r="B181" t="s">
        <v>11</v>
      </c>
      <c r="C181">
        <f>2*C180</f>
        <v>2.0042359075698251</v>
      </c>
      <c r="E181">
        <f t="shared" ref="E181" si="47">2*E180</f>
        <v>2.7458505781989326</v>
      </c>
      <c r="G181">
        <f>2*G180</f>
        <v>3.5294211112963274</v>
      </c>
      <c r="H181">
        <f t="shared" ref="H181:I181" si="48">2*H180</f>
        <v>4.2006933618489919</v>
      </c>
      <c r="I181">
        <f t="shared" si="48"/>
        <v>4.8209786144485252</v>
      </c>
      <c r="J181">
        <f>2*J180</f>
        <v>4.7840789663764509</v>
      </c>
      <c r="K181">
        <f t="shared" ref="K181:L181" si="49">2*K180</f>
        <v>4.0891623674503483</v>
      </c>
      <c r="L181">
        <f t="shared" si="49"/>
        <v>3.819811908568671</v>
      </c>
    </row>
  </sheetData>
  <mergeCells count="1">
    <mergeCell ref="C1:L1"/>
  </mergeCells>
  <pageMargins left="0.7" right="0.7" top="0.75" bottom="0.75" header="0.3" footer="0.3"/>
  <pageSetup paperSize="9" scale="80" orientation="portrait" r:id="rId1"/>
  <colBreaks count="1" manualBreakCount="1">
    <brk id="9" max="1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"/>
  <sheetViews>
    <sheetView tabSelected="1" zoomScale="71" zoomScaleNormal="71" workbookViewId="0">
      <pane ySplit="3" topLeftCell="A4" activePane="bottomLeft" state="frozen"/>
      <selection pane="bottomLeft" activeCell="X43" sqref="X43"/>
    </sheetView>
  </sheetViews>
  <sheetFormatPr defaultRowHeight="15"/>
  <sheetData>
    <row r="1" spans="1:21">
      <c r="D1" s="3" t="s">
        <v>15</v>
      </c>
      <c r="E1" s="3"/>
      <c r="F1" s="3"/>
      <c r="G1" s="3"/>
      <c r="H1" s="3"/>
      <c r="I1" s="3"/>
      <c r="J1" s="3"/>
      <c r="K1" s="3"/>
      <c r="N1" s="3" t="s">
        <v>16</v>
      </c>
      <c r="O1" s="3"/>
      <c r="P1" s="3"/>
      <c r="Q1" s="3"/>
      <c r="R1" s="3"/>
      <c r="S1" s="3"/>
      <c r="T1" s="3"/>
      <c r="U1" s="3"/>
    </row>
    <row r="2" spans="1:21">
      <c r="A2" t="s">
        <v>13</v>
      </c>
      <c r="D2" s="3" t="s">
        <v>1</v>
      </c>
      <c r="E2" s="3"/>
      <c r="F2" s="3"/>
      <c r="G2" s="3"/>
      <c r="H2" s="3"/>
      <c r="I2" s="3"/>
      <c r="J2" s="3"/>
      <c r="K2" s="3"/>
      <c r="N2" s="3" t="s">
        <v>1</v>
      </c>
      <c r="O2" s="3"/>
      <c r="P2" s="3"/>
      <c r="Q2" s="3"/>
      <c r="R2" s="3"/>
      <c r="S2" s="3"/>
      <c r="T2" s="3"/>
      <c r="U2" s="3"/>
    </row>
    <row r="3" spans="1:21">
      <c r="A3" t="s">
        <v>14</v>
      </c>
      <c r="B3" t="s">
        <v>0</v>
      </c>
      <c r="C3" t="s">
        <v>12</v>
      </c>
      <c r="D3">
        <v>0</v>
      </c>
      <c r="E3">
        <v>2</v>
      </c>
      <c r="F3">
        <v>4</v>
      </c>
      <c r="G3">
        <v>6</v>
      </c>
      <c r="H3">
        <v>8</v>
      </c>
      <c r="I3">
        <v>10</v>
      </c>
      <c r="J3">
        <v>12</v>
      </c>
      <c r="K3">
        <v>14</v>
      </c>
      <c r="N3">
        <v>0</v>
      </c>
      <c r="O3">
        <v>2</v>
      </c>
      <c r="P3">
        <v>4</v>
      </c>
      <c r="Q3">
        <v>6</v>
      </c>
      <c r="R3">
        <v>8</v>
      </c>
      <c r="S3">
        <v>10</v>
      </c>
      <c r="T3">
        <v>12</v>
      </c>
      <c r="U3">
        <v>14</v>
      </c>
    </row>
    <row r="4" spans="1:21">
      <c r="A4" t="s">
        <v>5</v>
      </c>
      <c r="B4">
        <v>1</v>
      </c>
      <c r="C4" s="1">
        <v>5</v>
      </c>
      <c r="D4">
        <v>30.184999999999999</v>
      </c>
      <c r="E4">
        <v>30.664000000000001</v>
      </c>
      <c r="F4">
        <v>32.374000000000002</v>
      </c>
      <c r="G4">
        <v>32.515000000000001</v>
      </c>
      <c r="H4">
        <v>32.92</v>
      </c>
      <c r="I4">
        <v>33.981999999999999</v>
      </c>
      <c r="J4">
        <v>34.765999999999998</v>
      </c>
      <c r="K4">
        <v>35.406999999999996</v>
      </c>
      <c r="L4" s="2"/>
      <c r="O4">
        <f>(E4-D4)/2</f>
        <v>0.23950000000000138</v>
      </c>
      <c r="P4">
        <f t="shared" ref="P4:U18" si="0">(F4-E4)/2</f>
        <v>0.85500000000000043</v>
      </c>
      <c r="Q4">
        <f t="shared" si="0"/>
        <v>7.0499999999999119E-2</v>
      </c>
      <c r="R4">
        <f t="shared" si="0"/>
        <v>0.20250000000000057</v>
      </c>
      <c r="S4">
        <f>(I4-H4)/2</f>
        <v>0.53099999999999881</v>
      </c>
      <c r="T4">
        <f t="shared" si="0"/>
        <v>0.39199999999999946</v>
      </c>
      <c r="U4">
        <f t="shared" si="0"/>
        <v>0.32049999999999912</v>
      </c>
    </row>
    <row r="5" spans="1:21">
      <c r="C5" s="1">
        <v>6</v>
      </c>
      <c r="D5">
        <v>28.771999999999998</v>
      </c>
      <c r="E5">
        <v>29.425000000000001</v>
      </c>
      <c r="F5">
        <v>29.960999999999999</v>
      </c>
      <c r="G5">
        <v>31.059000000000001</v>
      </c>
      <c r="H5">
        <v>31.811</v>
      </c>
      <c r="I5">
        <v>32.588999999999999</v>
      </c>
      <c r="J5">
        <v>33.280999999999999</v>
      </c>
      <c r="K5">
        <v>34.642000000000003</v>
      </c>
      <c r="L5" s="2"/>
      <c r="O5">
        <f t="shared" ref="O5:O18" si="1">(E5-D5)/2</f>
        <v>0.32650000000000112</v>
      </c>
      <c r="P5">
        <f t="shared" si="0"/>
        <v>0.26799999999999891</v>
      </c>
      <c r="Q5">
        <f t="shared" si="0"/>
        <v>0.54900000000000126</v>
      </c>
      <c r="R5">
        <f t="shared" si="0"/>
        <v>0.37599999999999945</v>
      </c>
      <c r="S5">
        <f t="shared" si="0"/>
        <v>0.38899999999999935</v>
      </c>
      <c r="T5">
        <f t="shared" si="0"/>
        <v>0.34600000000000009</v>
      </c>
      <c r="U5">
        <f t="shared" si="0"/>
        <v>0.6805000000000021</v>
      </c>
    </row>
    <row r="6" spans="1:21">
      <c r="C6" s="1">
        <v>10</v>
      </c>
      <c r="D6">
        <v>30.538</v>
      </c>
      <c r="E6">
        <v>31.442</v>
      </c>
      <c r="F6">
        <v>32.124000000000002</v>
      </c>
      <c r="G6">
        <v>33.186</v>
      </c>
      <c r="H6">
        <v>34.197000000000003</v>
      </c>
      <c r="I6">
        <v>34.581000000000003</v>
      </c>
      <c r="J6">
        <v>35.444000000000003</v>
      </c>
      <c r="K6">
        <v>36.707000000000001</v>
      </c>
      <c r="L6" s="2"/>
      <c r="O6">
        <f t="shared" si="1"/>
        <v>0.45199999999999996</v>
      </c>
      <c r="P6">
        <f t="shared" si="0"/>
        <v>0.34100000000000108</v>
      </c>
      <c r="Q6">
        <f t="shared" si="0"/>
        <v>0.53099999999999881</v>
      </c>
      <c r="R6">
        <f t="shared" si="0"/>
        <v>0.50550000000000139</v>
      </c>
      <c r="S6">
        <f t="shared" si="0"/>
        <v>0.19200000000000017</v>
      </c>
      <c r="T6">
        <f t="shared" si="0"/>
        <v>0.43149999999999977</v>
      </c>
      <c r="U6">
        <f t="shared" si="0"/>
        <v>0.63149999999999906</v>
      </c>
    </row>
    <row r="7" spans="1:21">
      <c r="C7" s="1">
        <v>11</v>
      </c>
      <c r="D7">
        <v>30.010999999999999</v>
      </c>
      <c r="E7">
        <v>30.736999999999998</v>
      </c>
      <c r="F7">
        <v>31.312999999999999</v>
      </c>
      <c r="G7">
        <v>31.966999999999999</v>
      </c>
      <c r="H7">
        <v>32.098999999999997</v>
      </c>
      <c r="I7">
        <v>34.167999999999999</v>
      </c>
      <c r="J7">
        <v>34.997999999999998</v>
      </c>
      <c r="K7">
        <v>34.685000000000002</v>
      </c>
      <c r="L7" s="2"/>
      <c r="O7">
        <f t="shared" si="1"/>
        <v>0.36299999999999955</v>
      </c>
      <c r="P7">
        <f t="shared" si="0"/>
        <v>0.28800000000000026</v>
      </c>
      <c r="Q7">
        <f t="shared" si="0"/>
        <v>0.32699999999999996</v>
      </c>
      <c r="R7">
        <f t="shared" si="0"/>
        <v>6.5999999999998948E-2</v>
      </c>
      <c r="S7">
        <f t="shared" si="0"/>
        <v>1.0345000000000013</v>
      </c>
      <c r="T7">
        <f t="shared" si="0"/>
        <v>0.41499999999999915</v>
      </c>
      <c r="U7">
        <f t="shared" si="0"/>
        <v>-0.15649999999999764</v>
      </c>
    </row>
    <row r="8" spans="1:21">
      <c r="C8" s="1">
        <v>13</v>
      </c>
      <c r="D8">
        <v>28.733000000000001</v>
      </c>
      <c r="E8">
        <v>29.620999999999999</v>
      </c>
      <c r="F8">
        <v>30.571000000000002</v>
      </c>
      <c r="G8">
        <v>31.216999999999999</v>
      </c>
      <c r="H8">
        <v>32.332000000000001</v>
      </c>
      <c r="I8">
        <v>32.811</v>
      </c>
      <c r="J8">
        <v>31.811</v>
      </c>
      <c r="K8">
        <v>34.825000000000003</v>
      </c>
      <c r="L8" s="2"/>
      <c r="O8">
        <f t="shared" si="1"/>
        <v>0.44399999999999906</v>
      </c>
      <c r="P8">
        <f t="shared" si="0"/>
        <v>0.47500000000000142</v>
      </c>
      <c r="Q8">
        <f t="shared" si="0"/>
        <v>0.32299999999999862</v>
      </c>
      <c r="R8">
        <f t="shared" si="0"/>
        <v>0.55750000000000099</v>
      </c>
      <c r="S8">
        <f t="shared" si="0"/>
        <v>0.2394999999999996</v>
      </c>
      <c r="T8">
        <f t="shared" si="0"/>
        <v>-0.5</v>
      </c>
      <c r="U8">
        <f t="shared" si="0"/>
        <v>1.5070000000000014</v>
      </c>
    </row>
    <row r="9" spans="1:21">
      <c r="C9" s="1">
        <v>17</v>
      </c>
      <c r="D9">
        <v>30.841000000000001</v>
      </c>
      <c r="E9">
        <v>31.937000000000001</v>
      </c>
      <c r="F9">
        <v>33.210999999999999</v>
      </c>
      <c r="G9">
        <v>33.348999999999997</v>
      </c>
      <c r="H9">
        <v>32.935000000000002</v>
      </c>
      <c r="I9">
        <v>34.095999999999997</v>
      </c>
      <c r="J9">
        <v>35.241</v>
      </c>
      <c r="K9">
        <v>36.633000000000003</v>
      </c>
      <c r="L9" s="2"/>
      <c r="O9">
        <f t="shared" si="1"/>
        <v>0.54800000000000004</v>
      </c>
      <c r="P9">
        <f t="shared" si="0"/>
        <v>0.63699999999999868</v>
      </c>
      <c r="Q9">
        <f t="shared" si="0"/>
        <v>6.8999999999999062E-2</v>
      </c>
      <c r="R9">
        <f t="shared" si="0"/>
        <v>-0.20699999999999719</v>
      </c>
      <c r="S9">
        <f t="shared" si="0"/>
        <v>0.58049999999999713</v>
      </c>
      <c r="T9">
        <f t="shared" si="0"/>
        <v>0.57250000000000156</v>
      </c>
      <c r="U9">
        <f t="shared" si="0"/>
        <v>0.69600000000000151</v>
      </c>
    </row>
    <row r="10" spans="1:21">
      <c r="C10" s="1">
        <v>18</v>
      </c>
      <c r="D10">
        <v>30.504999999999999</v>
      </c>
      <c r="E10">
        <v>30.161999999999999</v>
      </c>
      <c r="F10">
        <v>30.765000000000001</v>
      </c>
      <c r="G10">
        <v>32.35</v>
      </c>
      <c r="H10">
        <v>32.463000000000001</v>
      </c>
      <c r="I10">
        <v>33.250999999999998</v>
      </c>
      <c r="J10">
        <v>34.143000000000001</v>
      </c>
      <c r="K10">
        <v>34.673999999999999</v>
      </c>
      <c r="L10" s="2"/>
      <c r="O10">
        <f t="shared" si="1"/>
        <v>-0.17149999999999999</v>
      </c>
      <c r="P10">
        <f t="shared" si="0"/>
        <v>0.30150000000000077</v>
      </c>
      <c r="Q10">
        <f t="shared" si="0"/>
        <v>0.79250000000000043</v>
      </c>
      <c r="R10">
        <f t="shared" si="0"/>
        <v>5.6499999999999773E-2</v>
      </c>
      <c r="S10">
        <f t="shared" si="0"/>
        <v>0.39399999999999835</v>
      </c>
      <c r="T10">
        <f t="shared" si="0"/>
        <v>0.44600000000000151</v>
      </c>
      <c r="U10">
        <f t="shared" si="0"/>
        <v>0.2654999999999994</v>
      </c>
    </row>
    <row r="11" spans="1:21">
      <c r="B11">
        <v>2</v>
      </c>
      <c r="C11" s="1">
        <v>6</v>
      </c>
      <c r="D11">
        <v>30.111999999999998</v>
      </c>
      <c r="E11">
        <v>31.553999999999998</v>
      </c>
      <c r="F11">
        <v>32.423000000000002</v>
      </c>
      <c r="G11">
        <v>32.722999999999999</v>
      </c>
      <c r="H11">
        <v>33.889000000000003</v>
      </c>
      <c r="I11">
        <v>34.585000000000001</v>
      </c>
      <c r="J11">
        <v>35.715000000000003</v>
      </c>
      <c r="K11">
        <v>36.72</v>
      </c>
      <c r="L11" s="2"/>
      <c r="O11">
        <f t="shared" si="1"/>
        <v>0.72100000000000009</v>
      </c>
      <c r="P11">
        <f t="shared" si="0"/>
        <v>0.43450000000000166</v>
      </c>
      <c r="Q11">
        <f t="shared" si="0"/>
        <v>0.14999999999999858</v>
      </c>
      <c r="R11">
        <f t="shared" si="0"/>
        <v>0.58300000000000196</v>
      </c>
      <c r="S11">
        <f t="shared" si="0"/>
        <v>0.34799999999999898</v>
      </c>
      <c r="T11">
        <f t="shared" si="0"/>
        <v>0.56500000000000128</v>
      </c>
      <c r="U11">
        <f t="shared" si="0"/>
        <v>0.50249999999999773</v>
      </c>
    </row>
    <row r="12" spans="1:21">
      <c r="C12" s="1">
        <v>10</v>
      </c>
      <c r="D12">
        <v>29.515999999999998</v>
      </c>
      <c r="E12">
        <v>30.263000000000002</v>
      </c>
      <c r="F12">
        <v>30.995000000000001</v>
      </c>
      <c r="G12">
        <v>32.142000000000003</v>
      </c>
      <c r="H12">
        <v>32.767000000000003</v>
      </c>
      <c r="I12">
        <v>33.677</v>
      </c>
      <c r="J12">
        <v>34.369999999999997</v>
      </c>
      <c r="K12">
        <v>35.494</v>
      </c>
      <c r="L12" s="2"/>
      <c r="O12">
        <f t="shared" si="1"/>
        <v>0.37350000000000172</v>
      </c>
      <c r="P12">
        <f t="shared" si="0"/>
        <v>0.36599999999999966</v>
      </c>
      <c r="Q12">
        <f t="shared" si="0"/>
        <v>0.57350000000000101</v>
      </c>
      <c r="R12">
        <f t="shared" si="0"/>
        <v>0.3125</v>
      </c>
      <c r="S12">
        <f t="shared" si="0"/>
        <v>0.45499999999999829</v>
      </c>
      <c r="T12">
        <f t="shared" si="0"/>
        <v>0.34649999999999892</v>
      </c>
      <c r="U12">
        <f t="shared" si="0"/>
        <v>0.56200000000000117</v>
      </c>
    </row>
    <row r="13" spans="1:21">
      <c r="C13" s="1">
        <v>11</v>
      </c>
      <c r="D13">
        <v>28.757999999999999</v>
      </c>
      <c r="E13">
        <v>29.782</v>
      </c>
      <c r="F13">
        <v>31.018999999999998</v>
      </c>
      <c r="G13">
        <v>32.398000000000003</v>
      </c>
      <c r="H13">
        <v>33.061999999999998</v>
      </c>
      <c r="I13">
        <v>33.881</v>
      </c>
      <c r="J13">
        <v>35.896999999999998</v>
      </c>
      <c r="K13">
        <v>35.070999999999998</v>
      </c>
      <c r="L13" s="2"/>
      <c r="O13">
        <f t="shared" si="1"/>
        <v>0.51200000000000045</v>
      </c>
      <c r="P13">
        <f t="shared" si="0"/>
        <v>0.61849999999999916</v>
      </c>
      <c r="Q13">
        <f t="shared" si="0"/>
        <v>0.68950000000000244</v>
      </c>
      <c r="R13">
        <f t="shared" si="0"/>
        <v>0.33199999999999719</v>
      </c>
      <c r="S13">
        <f t="shared" si="0"/>
        <v>0.40950000000000131</v>
      </c>
      <c r="T13">
        <f t="shared" si="0"/>
        <v>1.0079999999999991</v>
      </c>
      <c r="U13">
        <f t="shared" si="0"/>
        <v>-0.41300000000000026</v>
      </c>
    </row>
    <row r="14" spans="1:21">
      <c r="C14" s="1">
        <v>12</v>
      </c>
      <c r="D14">
        <v>28.46</v>
      </c>
      <c r="E14">
        <v>29.637</v>
      </c>
      <c r="F14">
        <v>30.536999999999999</v>
      </c>
      <c r="G14">
        <v>31.574999999999999</v>
      </c>
      <c r="H14">
        <v>31.92</v>
      </c>
      <c r="I14">
        <v>32.939</v>
      </c>
      <c r="J14">
        <v>33.698</v>
      </c>
      <c r="K14">
        <v>33.915999999999997</v>
      </c>
      <c r="L14" s="2"/>
      <c r="O14">
        <f t="shared" si="1"/>
        <v>0.5884999999999998</v>
      </c>
      <c r="P14">
        <f t="shared" si="0"/>
        <v>0.44999999999999929</v>
      </c>
      <c r="Q14">
        <f t="shared" si="0"/>
        <v>0.51900000000000013</v>
      </c>
      <c r="R14">
        <f t="shared" si="0"/>
        <v>0.17250000000000121</v>
      </c>
      <c r="S14">
        <f t="shared" si="0"/>
        <v>0.50949999999999918</v>
      </c>
      <c r="T14">
        <f t="shared" si="0"/>
        <v>0.37950000000000017</v>
      </c>
      <c r="U14">
        <f t="shared" si="0"/>
        <v>0.10899999999999821</v>
      </c>
    </row>
    <row r="15" spans="1:21">
      <c r="C15" s="1">
        <v>14</v>
      </c>
      <c r="D15">
        <v>29.574000000000002</v>
      </c>
      <c r="E15">
        <v>30.239000000000001</v>
      </c>
      <c r="F15">
        <v>30.66</v>
      </c>
      <c r="G15">
        <v>31.617999999999999</v>
      </c>
      <c r="H15">
        <v>31.981999999999999</v>
      </c>
      <c r="I15">
        <v>32.837000000000003</v>
      </c>
      <c r="J15">
        <v>33.567</v>
      </c>
      <c r="K15">
        <v>34.317</v>
      </c>
      <c r="L15" s="2"/>
      <c r="O15">
        <f t="shared" si="1"/>
        <v>0.33249999999999957</v>
      </c>
      <c r="P15">
        <f t="shared" si="0"/>
        <v>0.21049999999999969</v>
      </c>
      <c r="Q15">
        <f t="shared" si="0"/>
        <v>0.4789999999999992</v>
      </c>
      <c r="R15">
        <f t="shared" si="0"/>
        <v>0.18200000000000038</v>
      </c>
      <c r="S15">
        <f t="shared" si="0"/>
        <v>0.42750000000000199</v>
      </c>
      <c r="T15">
        <f t="shared" si="0"/>
        <v>0.36499999999999844</v>
      </c>
      <c r="U15">
        <f t="shared" si="0"/>
        <v>0.375</v>
      </c>
    </row>
    <row r="16" spans="1:21">
      <c r="C16" s="1">
        <v>15</v>
      </c>
      <c r="D16">
        <v>27.215</v>
      </c>
      <c r="E16">
        <v>28.073</v>
      </c>
      <c r="F16">
        <v>29.474</v>
      </c>
      <c r="G16">
        <v>29.881</v>
      </c>
      <c r="H16">
        <v>29.748999999999999</v>
      </c>
      <c r="I16">
        <v>30.62</v>
      </c>
      <c r="J16">
        <v>31.617999999999999</v>
      </c>
      <c r="K16">
        <v>32.195</v>
      </c>
      <c r="L16" s="2"/>
      <c r="O16">
        <f t="shared" si="1"/>
        <v>0.42900000000000027</v>
      </c>
      <c r="P16">
        <f t="shared" si="0"/>
        <v>0.7004999999999999</v>
      </c>
      <c r="Q16">
        <f t="shared" si="0"/>
        <v>0.20350000000000001</v>
      </c>
      <c r="R16">
        <f t="shared" si="0"/>
        <v>-6.6000000000000725E-2</v>
      </c>
      <c r="S16">
        <f t="shared" si="0"/>
        <v>0.43550000000000111</v>
      </c>
      <c r="T16">
        <f t="shared" si="0"/>
        <v>0.49899999999999878</v>
      </c>
      <c r="U16">
        <f t="shared" si="0"/>
        <v>0.28850000000000087</v>
      </c>
    </row>
    <row r="17" spans="1:21">
      <c r="C17" s="1">
        <v>16</v>
      </c>
      <c r="D17">
        <v>26.856999999999999</v>
      </c>
      <c r="E17">
        <v>27.558</v>
      </c>
      <c r="F17">
        <v>28.082000000000001</v>
      </c>
      <c r="G17">
        <v>28.933</v>
      </c>
      <c r="H17">
        <v>29.346</v>
      </c>
      <c r="I17">
        <v>30.561</v>
      </c>
      <c r="J17">
        <v>31.289000000000001</v>
      </c>
      <c r="K17">
        <v>31.623999999999999</v>
      </c>
      <c r="L17" s="2"/>
      <c r="O17">
        <f t="shared" si="1"/>
        <v>0.35050000000000026</v>
      </c>
      <c r="P17">
        <f t="shared" si="0"/>
        <v>0.26200000000000045</v>
      </c>
      <c r="Q17">
        <f t="shared" si="0"/>
        <v>0.42549999999999955</v>
      </c>
      <c r="R17">
        <f t="shared" si="0"/>
        <v>0.20650000000000013</v>
      </c>
      <c r="S17">
        <f t="shared" si="0"/>
        <v>0.60749999999999993</v>
      </c>
      <c r="T17">
        <f t="shared" si="0"/>
        <v>0.36400000000000077</v>
      </c>
      <c r="U17">
        <f t="shared" si="0"/>
        <v>0.16749999999999865</v>
      </c>
    </row>
    <row r="18" spans="1:21">
      <c r="C18" s="1">
        <v>18</v>
      </c>
      <c r="D18">
        <v>30.026</v>
      </c>
      <c r="E18">
        <v>30.132999999999999</v>
      </c>
      <c r="F18">
        <v>31.895</v>
      </c>
      <c r="G18">
        <v>32.456000000000003</v>
      </c>
      <c r="H18">
        <v>32.344999999999999</v>
      </c>
      <c r="I18">
        <v>32.487000000000002</v>
      </c>
      <c r="J18">
        <v>34.249000000000002</v>
      </c>
      <c r="K18">
        <v>36.668999999999997</v>
      </c>
      <c r="L18" s="2"/>
      <c r="O18">
        <f t="shared" si="1"/>
        <v>5.3499999999999659E-2</v>
      </c>
      <c r="P18">
        <f t="shared" si="0"/>
        <v>0.88100000000000023</v>
      </c>
      <c r="Q18">
        <f t="shared" si="0"/>
        <v>0.28050000000000175</v>
      </c>
      <c r="R18">
        <f t="shared" si="0"/>
        <v>-5.5500000000002103E-2</v>
      </c>
      <c r="S18">
        <f t="shared" si="0"/>
        <v>7.1000000000001506E-2</v>
      </c>
      <c r="T18">
        <f t="shared" si="0"/>
        <v>0.88100000000000023</v>
      </c>
      <c r="U18">
        <f t="shared" si="0"/>
        <v>1.2099999999999973</v>
      </c>
    </row>
    <row r="19" spans="1:21">
      <c r="C19" t="s">
        <v>7</v>
      </c>
      <c r="D19" s="2"/>
      <c r="E19" s="2"/>
      <c r="F19" s="2"/>
      <c r="G19" s="2"/>
      <c r="H19" s="2"/>
      <c r="I19" s="2"/>
      <c r="J19" s="2"/>
      <c r="K19" s="2"/>
      <c r="L19" s="2"/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</row>
    <row r="20" spans="1:21">
      <c r="C20" t="s">
        <v>8</v>
      </c>
      <c r="D20" s="2">
        <f>AVERAGE(D4:D18)</f>
        <v>29.340199999999992</v>
      </c>
      <c r="E20" s="2">
        <f t="shared" ref="E20:K20" si="2">AVERAGE(E4:E18)</f>
        <v>30.081799999999994</v>
      </c>
      <c r="F20" s="2">
        <f t="shared" si="2"/>
        <v>31.026933333333332</v>
      </c>
      <c r="G20" s="2">
        <f t="shared" si="2"/>
        <v>31.824599999999993</v>
      </c>
      <c r="H20" s="2">
        <f t="shared" si="2"/>
        <v>32.254466666666666</v>
      </c>
      <c r="I20" s="2">
        <f t="shared" si="2"/>
        <v>33.137666666666668</v>
      </c>
      <c r="J20" s="2">
        <f t="shared" si="2"/>
        <v>34.005800000000001</v>
      </c>
      <c r="K20" s="2">
        <f t="shared" si="2"/>
        <v>34.90526666666667</v>
      </c>
      <c r="L20" s="2"/>
      <c r="O20">
        <f>AVERAGE(O4:O18)</f>
        <v>0.37080000000000019</v>
      </c>
      <c r="P20">
        <f t="shared" ref="P20:U20" si="3">AVERAGE(P4:P18)</f>
        <v>0.47256666666666675</v>
      </c>
      <c r="Q20">
        <f t="shared" si="3"/>
        <v>0.39883333333333332</v>
      </c>
      <c r="R20">
        <f t="shared" si="3"/>
        <v>0.21493333333333348</v>
      </c>
      <c r="S20">
        <f t="shared" si="3"/>
        <v>0.44159999999999983</v>
      </c>
      <c r="T20">
        <f t="shared" si="3"/>
        <v>0.4340666666666666</v>
      </c>
      <c r="U20">
        <f t="shared" si="3"/>
        <v>0.44973333333333326</v>
      </c>
    </row>
    <row r="21" spans="1:21">
      <c r="C21" t="s">
        <v>9</v>
      </c>
      <c r="D21" s="2">
        <f>STDEV(D4:D18)</f>
        <v>1.1906516343104598</v>
      </c>
      <c r="E21" s="2">
        <f t="shared" ref="E21:K21" si="4">STDEV(E4:E18)</f>
        <v>1.1841338124193261</v>
      </c>
      <c r="F21" s="2">
        <f t="shared" si="4"/>
        <v>1.2940897775583575</v>
      </c>
      <c r="G21" s="2">
        <f t="shared" si="4"/>
        <v>1.1887789533804862</v>
      </c>
      <c r="H21" s="2">
        <f t="shared" si="4"/>
        <v>1.2946916271930331</v>
      </c>
      <c r="I21" s="2">
        <f t="shared" si="4"/>
        <v>1.2440137037983066</v>
      </c>
      <c r="J21" s="2">
        <f t="shared" si="4"/>
        <v>1.4778719352984253</v>
      </c>
      <c r="K21" s="2">
        <f t="shared" si="4"/>
        <v>1.5324081173416804</v>
      </c>
      <c r="L21" s="2"/>
      <c r="O21">
        <f>STDEV(O4:O18)</f>
        <v>0.21590794996280913</v>
      </c>
      <c r="P21">
        <f t="shared" ref="P21:U21" si="5">STDEV(P4:P18)</f>
        <v>0.21748323963885</v>
      </c>
      <c r="Q21">
        <f t="shared" si="5"/>
        <v>0.21927548448296344</v>
      </c>
      <c r="R21">
        <f t="shared" si="5"/>
        <v>0.23404806181230242</v>
      </c>
      <c r="S21">
        <f t="shared" si="5"/>
        <v>0.21821967961535579</v>
      </c>
      <c r="T21">
        <f t="shared" si="5"/>
        <v>0.3243142141871207</v>
      </c>
      <c r="U21">
        <f t="shared" si="5"/>
        <v>0.48166029325162163</v>
      </c>
    </row>
    <row r="22" spans="1:21">
      <c r="C22" t="s">
        <v>10</v>
      </c>
      <c r="D22" s="2"/>
      <c r="E22" s="2"/>
      <c r="F22" s="2"/>
      <c r="G22" s="2"/>
      <c r="H22" s="2"/>
      <c r="I22" s="2"/>
      <c r="J22" s="2"/>
      <c r="K22" s="2"/>
      <c r="L22" s="2"/>
    </row>
    <row r="23" spans="1:21">
      <c r="C23" t="s">
        <v>11</v>
      </c>
      <c r="D23" s="2"/>
      <c r="E23" s="2"/>
      <c r="F23" s="2"/>
      <c r="G23" s="2"/>
      <c r="H23" s="2"/>
      <c r="I23" s="2"/>
      <c r="J23" s="2"/>
      <c r="K23" s="2"/>
      <c r="L23" s="2"/>
    </row>
    <row r="24" spans="1:21">
      <c r="D24" s="2"/>
      <c r="E24" s="2"/>
      <c r="F24" s="2"/>
      <c r="G24" s="2"/>
      <c r="H24" s="2"/>
      <c r="I24" s="2"/>
      <c r="J24" s="2"/>
      <c r="K24" s="2"/>
      <c r="L24" s="2"/>
    </row>
    <row r="25" spans="1:21">
      <c r="A25" t="s">
        <v>6</v>
      </c>
      <c r="B25">
        <v>3</v>
      </c>
      <c r="C25" s="1">
        <v>3</v>
      </c>
      <c r="D25">
        <v>26.63</v>
      </c>
      <c r="E25">
        <v>27.259</v>
      </c>
      <c r="F25">
        <v>28.151</v>
      </c>
      <c r="G25">
        <v>28.856999999999999</v>
      </c>
      <c r="H25">
        <v>29.428999999999998</v>
      </c>
      <c r="I25">
        <v>30.122</v>
      </c>
      <c r="J25">
        <v>29.925999999999998</v>
      </c>
      <c r="K25">
        <v>31.641999999999999</v>
      </c>
      <c r="L25" s="2"/>
      <c r="O25">
        <f>(E25-D25)/2</f>
        <v>0.31450000000000067</v>
      </c>
      <c r="P25">
        <f t="shared" ref="P25:U25" si="6">(F25-E25)/2</f>
        <v>0.44599999999999973</v>
      </c>
      <c r="Q25">
        <f t="shared" si="6"/>
        <v>0.35299999999999976</v>
      </c>
      <c r="R25">
        <f t="shared" si="6"/>
        <v>0.28599999999999959</v>
      </c>
      <c r="S25">
        <f t="shared" si="6"/>
        <v>0.3465000000000007</v>
      </c>
      <c r="T25">
        <f t="shared" si="6"/>
        <v>-9.8000000000000753E-2</v>
      </c>
      <c r="U25">
        <f t="shared" si="6"/>
        <v>0.85800000000000054</v>
      </c>
    </row>
    <row r="26" spans="1:21">
      <c r="C26" s="1">
        <v>4</v>
      </c>
      <c r="D26">
        <v>28.675000000000001</v>
      </c>
      <c r="E26">
        <v>29.457000000000001</v>
      </c>
      <c r="F26">
        <v>30.352</v>
      </c>
      <c r="G26">
        <v>31.306999999999999</v>
      </c>
      <c r="H26">
        <v>31.971</v>
      </c>
      <c r="I26">
        <v>33.292999999999999</v>
      </c>
      <c r="J26">
        <v>33.670999999999999</v>
      </c>
      <c r="K26">
        <v>34.058</v>
      </c>
      <c r="L26" s="2"/>
      <c r="O26">
        <f t="shared" ref="O26:O40" si="7">(E26-D26)/2</f>
        <v>0.39100000000000001</v>
      </c>
      <c r="P26">
        <f t="shared" ref="P26:P40" si="8">(F26-E26)/2</f>
        <v>0.44749999999999979</v>
      </c>
      <c r="Q26">
        <f t="shared" ref="Q26:Q40" si="9">(G26-F26)/2</f>
        <v>0.47749999999999915</v>
      </c>
      <c r="R26">
        <f t="shared" ref="R26:R40" si="10">(H26-G26)/2</f>
        <v>0.33200000000000074</v>
      </c>
      <c r="S26">
        <f t="shared" ref="S26:S40" si="11">(I26-H26)/2</f>
        <v>0.66099999999999959</v>
      </c>
      <c r="T26">
        <f t="shared" ref="T26:T40" si="12">(J26-I26)/2</f>
        <v>0.18900000000000006</v>
      </c>
      <c r="U26">
        <f t="shared" ref="U26:U40" si="13">(K26-J26)/2</f>
        <v>0.19350000000000023</v>
      </c>
    </row>
    <row r="27" spans="1:21">
      <c r="C27" s="1">
        <v>5</v>
      </c>
      <c r="D27">
        <v>26.841999999999999</v>
      </c>
      <c r="E27">
        <v>27.547999999999998</v>
      </c>
      <c r="F27">
        <v>27.989000000000001</v>
      </c>
      <c r="G27">
        <v>28.693999999999999</v>
      </c>
      <c r="H27">
        <v>29.504000000000001</v>
      </c>
      <c r="I27">
        <v>29.888999999999999</v>
      </c>
      <c r="J27">
        <v>30.643000000000001</v>
      </c>
      <c r="K27">
        <v>31.385000000000002</v>
      </c>
      <c r="L27" s="2"/>
      <c r="O27">
        <f t="shared" si="7"/>
        <v>0.35299999999999976</v>
      </c>
      <c r="P27">
        <f t="shared" si="8"/>
        <v>0.22050000000000125</v>
      </c>
      <c r="Q27">
        <f t="shared" si="9"/>
        <v>0.35249999999999915</v>
      </c>
      <c r="R27">
        <f t="shared" si="10"/>
        <v>0.40500000000000114</v>
      </c>
      <c r="S27">
        <f t="shared" si="11"/>
        <v>0.19249999999999901</v>
      </c>
      <c r="T27">
        <f t="shared" si="12"/>
        <v>0.37700000000000067</v>
      </c>
      <c r="U27">
        <f t="shared" si="13"/>
        <v>0.37100000000000044</v>
      </c>
    </row>
    <row r="28" spans="1:21">
      <c r="C28" s="1">
        <v>7</v>
      </c>
      <c r="D28">
        <v>32.372999999999998</v>
      </c>
      <c r="E28">
        <v>32.722999999999999</v>
      </c>
      <c r="F28">
        <v>33.558</v>
      </c>
      <c r="G28">
        <v>34.241999999999997</v>
      </c>
      <c r="H28">
        <v>34.975000000000001</v>
      </c>
      <c r="I28">
        <v>35.802</v>
      </c>
      <c r="J28">
        <v>36.798000000000002</v>
      </c>
      <c r="K28">
        <v>37.813000000000002</v>
      </c>
      <c r="L28" s="2"/>
      <c r="O28">
        <f t="shared" si="7"/>
        <v>0.17500000000000071</v>
      </c>
      <c r="P28">
        <f t="shared" si="8"/>
        <v>0.41750000000000043</v>
      </c>
      <c r="Q28">
        <f t="shared" si="9"/>
        <v>0.34199999999999875</v>
      </c>
      <c r="R28">
        <f t="shared" si="10"/>
        <v>0.36650000000000205</v>
      </c>
      <c r="S28">
        <f t="shared" si="11"/>
        <v>0.41349999999999909</v>
      </c>
      <c r="T28">
        <f t="shared" si="12"/>
        <v>0.49800000000000111</v>
      </c>
      <c r="U28">
        <f t="shared" si="13"/>
        <v>0.50750000000000028</v>
      </c>
    </row>
    <row r="29" spans="1:21">
      <c r="C29" s="1">
        <v>11</v>
      </c>
      <c r="D29">
        <v>30.943000000000001</v>
      </c>
      <c r="E29">
        <v>31.765999999999998</v>
      </c>
      <c r="F29">
        <v>33.167000000000002</v>
      </c>
      <c r="G29">
        <v>34.619</v>
      </c>
      <c r="H29">
        <v>34.113999999999997</v>
      </c>
      <c r="I29">
        <v>35.17</v>
      </c>
      <c r="J29">
        <v>36.94</v>
      </c>
      <c r="K29">
        <v>36.988999999999997</v>
      </c>
      <c r="L29" s="2"/>
      <c r="O29">
        <f t="shared" si="7"/>
        <v>0.41149999999999842</v>
      </c>
      <c r="P29">
        <f t="shared" si="8"/>
        <v>0.70050000000000168</v>
      </c>
      <c r="Q29">
        <f t="shared" si="9"/>
        <v>0.72599999999999909</v>
      </c>
      <c r="R29">
        <f t="shared" si="10"/>
        <v>-0.25250000000000128</v>
      </c>
      <c r="S29">
        <f t="shared" si="11"/>
        <v>0.52800000000000225</v>
      </c>
      <c r="T29">
        <f t="shared" si="12"/>
        <v>0.88499999999999801</v>
      </c>
      <c r="U29">
        <f t="shared" si="13"/>
        <v>2.4499999999999744E-2</v>
      </c>
    </row>
    <row r="30" spans="1:21">
      <c r="C30" s="1">
        <v>13</v>
      </c>
      <c r="D30">
        <v>31.358000000000001</v>
      </c>
      <c r="E30">
        <v>31.75</v>
      </c>
      <c r="F30">
        <v>32.265999999999998</v>
      </c>
      <c r="G30">
        <v>33.375</v>
      </c>
      <c r="H30">
        <v>34.177</v>
      </c>
      <c r="I30">
        <v>35.631</v>
      </c>
      <c r="J30">
        <v>35.954000000000001</v>
      </c>
      <c r="K30">
        <v>37.435000000000002</v>
      </c>
      <c r="L30" s="2"/>
      <c r="O30">
        <f t="shared" si="7"/>
        <v>0.19599999999999973</v>
      </c>
      <c r="P30">
        <f t="shared" si="8"/>
        <v>0.25799999999999912</v>
      </c>
      <c r="Q30">
        <f t="shared" si="9"/>
        <v>0.55450000000000088</v>
      </c>
      <c r="R30">
        <f t="shared" si="10"/>
        <v>0.4009999999999998</v>
      </c>
      <c r="S30">
        <f t="shared" si="11"/>
        <v>0.72700000000000031</v>
      </c>
      <c r="T30">
        <f t="shared" si="12"/>
        <v>0.1615000000000002</v>
      </c>
      <c r="U30">
        <f t="shared" si="13"/>
        <v>0.74050000000000082</v>
      </c>
    </row>
    <row r="31" spans="1:21">
      <c r="C31" s="1">
        <v>15</v>
      </c>
      <c r="D31">
        <v>29.140999999999998</v>
      </c>
      <c r="E31">
        <v>29.535</v>
      </c>
      <c r="F31">
        <v>30.646999999999998</v>
      </c>
      <c r="G31">
        <v>31.256</v>
      </c>
      <c r="H31">
        <v>32.619</v>
      </c>
      <c r="I31">
        <v>33.341999999999999</v>
      </c>
      <c r="J31">
        <v>34.231999999999999</v>
      </c>
      <c r="K31">
        <v>35.472000000000001</v>
      </c>
      <c r="L31" s="2"/>
      <c r="O31">
        <f t="shared" si="7"/>
        <v>0.19700000000000095</v>
      </c>
      <c r="P31">
        <f t="shared" si="8"/>
        <v>0.55599999999999916</v>
      </c>
      <c r="Q31">
        <f t="shared" si="9"/>
        <v>0.30450000000000088</v>
      </c>
      <c r="R31">
        <f t="shared" si="10"/>
        <v>0.68149999999999977</v>
      </c>
      <c r="S31">
        <f t="shared" si="11"/>
        <v>0.36149999999999949</v>
      </c>
      <c r="T31">
        <f t="shared" si="12"/>
        <v>0.44500000000000028</v>
      </c>
      <c r="U31">
        <f t="shared" si="13"/>
        <v>0.62000000000000099</v>
      </c>
    </row>
    <row r="32" spans="1:21">
      <c r="C32" s="1">
        <v>17</v>
      </c>
      <c r="D32">
        <v>29.381</v>
      </c>
      <c r="E32">
        <v>30.331</v>
      </c>
      <c r="F32">
        <v>30.669</v>
      </c>
      <c r="G32">
        <v>31.260999999999999</v>
      </c>
      <c r="H32">
        <v>32.49</v>
      </c>
      <c r="I32">
        <v>32.856000000000002</v>
      </c>
      <c r="J32">
        <v>33.668999999999997</v>
      </c>
      <c r="K32">
        <v>34.561</v>
      </c>
      <c r="L32" s="2"/>
      <c r="O32">
        <f t="shared" si="7"/>
        <v>0.47499999999999964</v>
      </c>
      <c r="P32">
        <f t="shared" si="8"/>
        <v>0.16900000000000048</v>
      </c>
      <c r="Q32">
        <f t="shared" si="9"/>
        <v>0.29599999999999937</v>
      </c>
      <c r="R32">
        <f t="shared" si="10"/>
        <v>0.61450000000000138</v>
      </c>
      <c r="S32">
        <f t="shared" si="11"/>
        <v>0.18299999999999983</v>
      </c>
      <c r="T32">
        <f t="shared" si="12"/>
        <v>0.40649999999999764</v>
      </c>
      <c r="U32">
        <f t="shared" si="13"/>
        <v>0.44600000000000151</v>
      </c>
    </row>
    <row r="33" spans="2:21">
      <c r="B33">
        <v>4</v>
      </c>
      <c r="C33" s="1">
        <v>3</v>
      </c>
      <c r="D33">
        <v>27.178000000000001</v>
      </c>
      <c r="E33">
        <v>27.492999999999999</v>
      </c>
      <c r="F33">
        <v>27.821999999999999</v>
      </c>
      <c r="G33">
        <v>28.77</v>
      </c>
      <c r="H33">
        <v>29.411999999999999</v>
      </c>
      <c r="I33">
        <v>29.655000000000001</v>
      </c>
      <c r="J33">
        <v>29.841999999999999</v>
      </c>
      <c r="K33">
        <v>31.125</v>
      </c>
      <c r="L33" s="2"/>
      <c r="O33">
        <f t="shared" si="7"/>
        <v>0.15749999999999886</v>
      </c>
      <c r="P33">
        <f t="shared" si="8"/>
        <v>0.16450000000000031</v>
      </c>
      <c r="Q33">
        <f t="shared" si="9"/>
        <v>0.4740000000000002</v>
      </c>
      <c r="R33">
        <f t="shared" si="10"/>
        <v>0.32099999999999973</v>
      </c>
      <c r="S33">
        <f t="shared" si="11"/>
        <v>0.12150000000000105</v>
      </c>
      <c r="T33">
        <f t="shared" si="12"/>
        <v>9.3499999999998806E-2</v>
      </c>
      <c r="U33">
        <f t="shared" si="13"/>
        <v>0.64150000000000063</v>
      </c>
    </row>
    <row r="34" spans="2:21">
      <c r="C34" s="1">
        <v>4</v>
      </c>
      <c r="D34">
        <v>27.268000000000001</v>
      </c>
      <c r="E34">
        <v>27.093</v>
      </c>
      <c r="F34">
        <v>27.84</v>
      </c>
      <c r="G34">
        <v>28.934000000000001</v>
      </c>
      <c r="H34">
        <v>28.972000000000001</v>
      </c>
      <c r="I34">
        <v>29.177</v>
      </c>
      <c r="J34">
        <v>29.565999999999999</v>
      </c>
      <c r="K34">
        <v>30.832999999999998</v>
      </c>
      <c r="L34" s="2"/>
      <c r="O34">
        <f t="shared" si="7"/>
        <v>-8.7500000000000355E-2</v>
      </c>
      <c r="P34">
        <f t="shared" si="8"/>
        <v>0.37349999999999994</v>
      </c>
      <c r="Q34">
        <f t="shared" si="9"/>
        <v>0.5470000000000006</v>
      </c>
      <c r="R34">
        <f t="shared" si="10"/>
        <v>1.9000000000000128E-2</v>
      </c>
      <c r="S34">
        <f t="shared" si="11"/>
        <v>0.10249999999999915</v>
      </c>
      <c r="T34">
        <f t="shared" si="12"/>
        <v>0.19449999999999967</v>
      </c>
      <c r="U34">
        <f t="shared" si="13"/>
        <v>0.63349999999999973</v>
      </c>
    </row>
    <row r="35" spans="2:21">
      <c r="C35" s="1">
        <v>7</v>
      </c>
      <c r="D35">
        <v>29.602</v>
      </c>
      <c r="E35">
        <v>30.4</v>
      </c>
      <c r="F35">
        <v>30.588999999999999</v>
      </c>
      <c r="G35">
        <v>31.533999999999999</v>
      </c>
      <c r="H35">
        <v>32.198</v>
      </c>
      <c r="I35">
        <v>32.350999999999999</v>
      </c>
      <c r="J35">
        <v>32.393999999999998</v>
      </c>
      <c r="K35">
        <v>33.268000000000001</v>
      </c>
      <c r="L35" s="2"/>
      <c r="O35">
        <f t="shared" si="7"/>
        <v>0.39899999999999913</v>
      </c>
      <c r="P35">
        <f t="shared" si="8"/>
        <v>9.4500000000000028E-2</v>
      </c>
      <c r="Q35">
        <f t="shared" si="9"/>
        <v>0.47250000000000014</v>
      </c>
      <c r="R35">
        <f t="shared" si="10"/>
        <v>0.33200000000000074</v>
      </c>
      <c r="S35">
        <f t="shared" si="11"/>
        <v>7.6499999999999346E-2</v>
      </c>
      <c r="T35">
        <f t="shared" si="12"/>
        <v>2.1499999999999631E-2</v>
      </c>
      <c r="U35">
        <f t="shared" si="13"/>
        <v>0.43700000000000117</v>
      </c>
    </row>
    <row r="36" spans="2:21">
      <c r="C36" s="1">
        <v>9</v>
      </c>
      <c r="D36">
        <v>28.11</v>
      </c>
      <c r="E36">
        <v>28.556000000000001</v>
      </c>
      <c r="F36">
        <v>29.773</v>
      </c>
      <c r="G36">
        <v>29.904</v>
      </c>
      <c r="H36">
        <v>30.683</v>
      </c>
      <c r="I36">
        <v>31.388000000000002</v>
      </c>
      <c r="J36">
        <v>32.390999999999998</v>
      </c>
      <c r="K36">
        <v>33.307000000000002</v>
      </c>
      <c r="L36" s="2"/>
      <c r="O36">
        <f t="shared" si="7"/>
        <v>0.22300000000000075</v>
      </c>
      <c r="P36">
        <f t="shared" si="8"/>
        <v>0.60849999999999937</v>
      </c>
      <c r="Q36">
        <f t="shared" si="9"/>
        <v>6.5500000000000114E-2</v>
      </c>
      <c r="R36">
        <f t="shared" si="10"/>
        <v>0.38949999999999996</v>
      </c>
      <c r="S36">
        <f t="shared" si="11"/>
        <v>0.35250000000000092</v>
      </c>
      <c r="T36">
        <f t="shared" si="12"/>
        <v>0.50149999999999828</v>
      </c>
      <c r="U36">
        <f t="shared" si="13"/>
        <v>0.45800000000000196</v>
      </c>
    </row>
    <row r="37" spans="2:21">
      <c r="C37" s="1">
        <v>11</v>
      </c>
      <c r="D37">
        <v>30.324999999999999</v>
      </c>
      <c r="E37">
        <v>31.12</v>
      </c>
      <c r="F37">
        <v>32.039000000000001</v>
      </c>
      <c r="G37">
        <v>32.863999999999997</v>
      </c>
      <c r="H37">
        <v>33.463999999999999</v>
      </c>
      <c r="I37">
        <v>34.341999999999999</v>
      </c>
      <c r="J37">
        <v>34.747</v>
      </c>
      <c r="K37">
        <v>36.192999999999998</v>
      </c>
      <c r="L37" s="2"/>
      <c r="O37">
        <f t="shared" si="7"/>
        <v>0.39750000000000085</v>
      </c>
      <c r="P37">
        <f t="shared" si="8"/>
        <v>0.45950000000000024</v>
      </c>
      <c r="Q37">
        <f t="shared" si="9"/>
        <v>0.41249999999999787</v>
      </c>
      <c r="R37">
        <f t="shared" si="10"/>
        <v>0.30000000000000071</v>
      </c>
      <c r="S37">
        <f t="shared" si="11"/>
        <v>0.43900000000000006</v>
      </c>
      <c r="T37">
        <f t="shared" si="12"/>
        <v>0.20250000000000057</v>
      </c>
      <c r="U37">
        <f t="shared" si="13"/>
        <v>0.72299999999999898</v>
      </c>
    </row>
    <row r="38" spans="2:21">
      <c r="C38" s="1">
        <v>13</v>
      </c>
      <c r="D38">
        <v>32.070999999999998</v>
      </c>
      <c r="E38">
        <v>32.19</v>
      </c>
      <c r="F38">
        <v>33.046999999999997</v>
      </c>
      <c r="G38">
        <v>33.915999999999997</v>
      </c>
      <c r="H38">
        <v>34.731000000000002</v>
      </c>
      <c r="I38">
        <v>35.945</v>
      </c>
      <c r="J38">
        <v>36.807000000000002</v>
      </c>
      <c r="K38">
        <v>38.162999999999997</v>
      </c>
      <c r="L38" s="2"/>
      <c r="O38">
        <f t="shared" si="7"/>
        <v>5.9499999999999886E-2</v>
      </c>
      <c r="P38">
        <f t="shared" si="8"/>
        <v>0.42849999999999966</v>
      </c>
      <c r="Q38">
        <f t="shared" si="9"/>
        <v>0.43449999999999989</v>
      </c>
      <c r="R38">
        <f t="shared" si="10"/>
        <v>0.40750000000000242</v>
      </c>
      <c r="S38">
        <f t="shared" si="11"/>
        <v>0.60699999999999932</v>
      </c>
      <c r="T38">
        <f t="shared" si="12"/>
        <v>0.43100000000000094</v>
      </c>
      <c r="U38">
        <f t="shared" si="13"/>
        <v>0.67799999999999727</v>
      </c>
    </row>
    <row r="39" spans="2:21">
      <c r="C39" s="1">
        <v>15</v>
      </c>
      <c r="D39">
        <v>32.027999999999999</v>
      </c>
      <c r="E39">
        <v>32.209000000000003</v>
      </c>
      <c r="F39">
        <v>33.334000000000003</v>
      </c>
      <c r="G39">
        <v>34.429000000000002</v>
      </c>
      <c r="H39">
        <v>35.145000000000003</v>
      </c>
      <c r="I39">
        <v>36.415999999999997</v>
      </c>
      <c r="J39">
        <v>35.936</v>
      </c>
      <c r="K39">
        <v>35.360999999999997</v>
      </c>
      <c r="L39" s="2"/>
      <c r="O39">
        <f t="shared" si="7"/>
        <v>9.0500000000002245E-2</v>
      </c>
      <c r="P39">
        <f t="shared" si="8"/>
        <v>0.5625</v>
      </c>
      <c r="Q39">
        <f t="shared" si="9"/>
        <v>0.54749999999999943</v>
      </c>
      <c r="R39">
        <f t="shared" si="10"/>
        <v>0.35800000000000054</v>
      </c>
      <c r="S39">
        <f t="shared" si="11"/>
        <v>0.63549999999999685</v>
      </c>
      <c r="T39">
        <f t="shared" si="12"/>
        <v>-0.23999999999999844</v>
      </c>
      <c r="U39">
        <f t="shared" si="13"/>
        <v>-0.28750000000000142</v>
      </c>
    </row>
    <row r="40" spans="2:21">
      <c r="C40" s="1">
        <v>17</v>
      </c>
      <c r="D40">
        <v>28.468</v>
      </c>
      <c r="E40">
        <v>28.798999999999999</v>
      </c>
      <c r="F40">
        <v>29.562999999999999</v>
      </c>
      <c r="G40">
        <v>30.983000000000001</v>
      </c>
      <c r="H40">
        <v>31.582000000000001</v>
      </c>
      <c r="I40">
        <v>32.454000000000001</v>
      </c>
      <c r="J40">
        <v>33.326000000000001</v>
      </c>
      <c r="K40">
        <v>33.945</v>
      </c>
      <c r="L40" s="2"/>
      <c r="O40">
        <f t="shared" si="7"/>
        <v>0.16549999999999976</v>
      </c>
      <c r="P40">
        <f t="shared" si="8"/>
        <v>0.38199999999999967</v>
      </c>
      <c r="Q40">
        <f t="shared" si="9"/>
        <v>0.71000000000000085</v>
      </c>
      <c r="R40">
        <f t="shared" si="10"/>
        <v>0.2995000000000001</v>
      </c>
      <c r="S40">
        <f t="shared" si="11"/>
        <v>0.43599999999999994</v>
      </c>
      <c r="T40">
        <f t="shared" si="12"/>
        <v>0.43599999999999994</v>
      </c>
      <c r="U40">
        <f t="shared" si="13"/>
        <v>0.30949999999999989</v>
      </c>
    </row>
    <row r="41" spans="2:21">
      <c r="C41" t="s">
        <v>7</v>
      </c>
    </row>
    <row r="42" spans="2:21">
      <c r="C42" t="s">
        <v>8</v>
      </c>
      <c r="D42">
        <f t="shared" ref="D42:K42" si="14">AVERAGE(D25:D40)</f>
        <v>29.399562499999998</v>
      </c>
      <c r="E42">
        <f t="shared" si="14"/>
        <v>29.889312499999996</v>
      </c>
      <c r="F42">
        <f t="shared" si="14"/>
        <v>30.675374999999999</v>
      </c>
      <c r="G42">
        <f t="shared" si="14"/>
        <v>31.5590625</v>
      </c>
      <c r="H42">
        <f t="shared" si="14"/>
        <v>32.216624999999993</v>
      </c>
      <c r="I42">
        <f t="shared" si="14"/>
        <v>32.989562499999998</v>
      </c>
      <c r="J42">
        <f t="shared" si="14"/>
        <v>33.552624999999999</v>
      </c>
      <c r="K42">
        <f t="shared" si="14"/>
        <v>34.471875000000004</v>
      </c>
      <c r="O42">
        <f>AVERAGE(O25:O40)</f>
        <v>0.24487500000000006</v>
      </c>
      <c r="P42">
        <f t="shared" ref="P42:U42" si="15">AVERAGE(P25:P40)</f>
        <v>0.39303125000000005</v>
      </c>
      <c r="Q42">
        <f t="shared" si="15"/>
        <v>0.44184374999999976</v>
      </c>
      <c r="R42">
        <f t="shared" si="15"/>
        <v>0.32878125000000047</v>
      </c>
      <c r="S42">
        <f t="shared" si="15"/>
        <v>0.38646874999999981</v>
      </c>
      <c r="T42">
        <f t="shared" si="15"/>
        <v>0.28153124999999979</v>
      </c>
      <c r="U42">
        <f t="shared" si="15"/>
        <v>0.45962500000000017</v>
      </c>
    </row>
    <row r="43" spans="2:21">
      <c r="C43" t="s">
        <v>9</v>
      </c>
      <c r="O43">
        <f>STDEV(O25:O40)</f>
        <v>0.15455457504281972</v>
      </c>
      <c r="P43">
        <f t="shared" ref="P43:U43" si="16">STDEV(P25:P40)</f>
        <v>0.17288353196588724</v>
      </c>
      <c r="Q43">
        <f t="shared" si="16"/>
        <v>0.16316410131623116</v>
      </c>
      <c r="R43">
        <f t="shared" si="16"/>
        <v>0.2108206163819536</v>
      </c>
      <c r="S43">
        <f t="shared" si="16"/>
        <v>0.20932904470792693</v>
      </c>
      <c r="T43">
        <f t="shared" si="16"/>
        <v>0.2723815013756743</v>
      </c>
      <c r="U43">
        <f t="shared" si="16"/>
        <v>0.29387239294178946</v>
      </c>
    </row>
    <row r="44" spans="2:21">
      <c r="C44" t="s">
        <v>10</v>
      </c>
    </row>
    <row r="45" spans="2:21">
      <c r="C45" t="s">
        <v>11</v>
      </c>
    </row>
  </sheetData>
  <mergeCells count="4">
    <mergeCell ref="D2:K2"/>
    <mergeCell ref="D1:K1"/>
    <mergeCell ref="N2:U2"/>
    <mergeCell ref="N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hydrotropism</vt:lpstr>
      <vt:lpstr>root length (mm)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ddietrich</dc:creator>
  <cp:lastModifiedBy>ddietrich</cp:lastModifiedBy>
  <cp:lastPrinted>2015-01-22T14:42:59Z</cp:lastPrinted>
  <dcterms:created xsi:type="dcterms:W3CDTF">2014-12-09T16:38:55Z</dcterms:created>
  <dcterms:modified xsi:type="dcterms:W3CDTF">2015-01-22T14:58:09Z</dcterms:modified>
</cp:coreProperties>
</file>