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arrabajante/Desktop/"/>
    </mc:Choice>
  </mc:AlternateContent>
  <xr:revisionPtr revIDLastSave="0" documentId="13_ncr:1_{F085B8C1-C79C-DA4F-95A8-030DD1B5AC1C}" xr6:coauthVersionLast="45" xr6:coauthVersionMax="45" xr10:uidLastSave="{00000000-0000-0000-0000-000000000000}"/>
  <bookViews>
    <workbookView xWindow="2220" yWindow="940" windowWidth="23500" windowHeight="14420" activeTab="3" xr2:uid="{7147BF9B-A311-8C45-9FE5-E7966284B6B2}"/>
  </bookViews>
  <sheets>
    <sheet name="changing duration" sheetId="1" r:id="rId1"/>
    <sheet name="changing number of interaction" sheetId="2" r:id="rId2"/>
    <sheet name="changing crowd density" sheetId="3" r:id="rId3"/>
    <sheet name="changing be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F11" i="4"/>
  <c r="A11" i="4"/>
  <c r="G10" i="4"/>
  <c r="A10" i="4" s="1"/>
  <c r="F10" i="4"/>
  <c r="G9" i="4"/>
  <c r="A9" i="4" s="1"/>
  <c r="F9" i="4"/>
  <c r="G8" i="4"/>
  <c r="A8" i="4" s="1"/>
  <c r="F8" i="4"/>
  <c r="G7" i="4"/>
  <c r="A7" i="4" s="1"/>
  <c r="F7" i="4"/>
  <c r="G6" i="4"/>
  <c r="A6" i="4" s="1"/>
  <c r="F6" i="4"/>
  <c r="G5" i="4"/>
  <c r="A5" i="4" s="1"/>
  <c r="F5" i="4"/>
  <c r="G4" i="4"/>
  <c r="F4" i="4"/>
  <c r="A4" i="4"/>
  <c r="G3" i="4"/>
  <c r="A3" i="4" s="1"/>
  <c r="F3" i="4"/>
  <c r="G2" i="4"/>
  <c r="A2" i="4" s="1"/>
  <c r="F2" i="4"/>
  <c r="G11" i="3"/>
  <c r="A11" i="3" s="1"/>
  <c r="F11" i="3"/>
  <c r="G10" i="3"/>
  <c r="A10" i="3" s="1"/>
  <c r="F10" i="3"/>
  <c r="G9" i="3"/>
  <c r="A9" i="3" s="1"/>
  <c r="F9" i="3"/>
  <c r="G8" i="3"/>
  <c r="A8" i="3" s="1"/>
  <c r="F8" i="3"/>
  <c r="G7" i="3"/>
  <c r="A7" i="3" s="1"/>
  <c r="F7" i="3"/>
  <c r="G6" i="3"/>
  <c r="A6" i="3" s="1"/>
  <c r="F6" i="3"/>
  <c r="G5" i="3"/>
  <c r="F5" i="3"/>
  <c r="A5" i="3"/>
  <c r="G4" i="3"/>
  <c r="F4" i="3"/>
  <c r="A4" i="3"/>
  <c r="G3" i="3"/>
  <c r="A3" i="3" s="1"/>
  <c r="F3" i="3"/>
  <c r="G2" i="3"/>
  <c r="A2" i="3" s="1"/>
  <c r="F2" i="3"/>
  <c r="G11" i="2"/>
  <c r="A11" i="2" s="1"/>
  <c r="F11" i="2"/>
  <c r="G10" i="2"/>
  <c r="F10" i="2"/>
  <c r="A10" i="2"/>
  <c r="G9" i="2"/>
  <c r="F9" i="2"/>
  <c r="A9" i="2"/>
  <c r="G8" i="2"/>
  <c r="A8" i="2" s="1"/>
  <c r="F8" i="2"/>
  <c r="G7" i="2"/>
  <c r="A7" i="2" s="1"/>
  <c r="F7" i="2"/>
  <c r="G6" i="2"/>
  <c r="A6" i="2" s="1"/>
  <c r="F6" i="2"/>
  <c r="G5" i="2"/>
  <c r="F5" i="2"/>
  <c r="A5" i="2"/>
  <c r="G4" i="2"/>
  <c r="A4" i="2" s="1"/>
  <c r="F4" i="2"/>
  <c r="G3" i="2"/>
  <c r="A3" i="2" s="1"/>
  <c r="F3" i="2"/>
  <c r="G2" i="2"/>
  <c r="A2" i="2" s="1"/>
  <c r="F2" i="2"/>
  <c r="F11" i="1"/>
  <c r="G1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A6" i="1" l="1"/>
  <c r="A4" i="1"/>
  <c r="A5" i="1"/>
  <c r="A3" i="1"/>
  <c r="G2" i="1"/>
  <c r="A2" i="1" s="1"/>
  <c r="F2" i="1"/>
  <c r="A7" i="1" l="1"/>
  <c r="A8" i="1" l="1"/>
  <c r="A9" i="1" l="1"/>
  <c r="A11" i="1" l="1"/>
  <c r="A10" i="1"/>
</calcChain>
</file>

<file path=xl/sharedStrings.xml><?xml version="1.0" encoding="utf-8"?>
<sst xmlns="http://schemas.openxmlformats.org/spreadsheetml/2006/main" count="32" uniqueCount="8">
  <si>
    <t>Dispersion</t>
  </si>
  <si>
    <t>Transmission probability (beta)</t>
  </si>
  <si>
    <t>event R</t>
  </si>
  <si>
    <t>Mean crowding density (0 to 1)</t>
  </si>
  <si>
    <t>Variance of crowding density</t>
  </si>
  <si>
    <t>Coefficient of variation of crowding density</t>
  </si>
  <si>
    <t>Event duration or exposure time (hours)</t>
  </si>
  <si>
    <t>Average number of interactions with unique individuals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</si>
</sst>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168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duration'!$A$1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duration'!$B$2:$B$11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'changing duration'!$A$2:$A$11</c:f>
              <c:numCache>
                <c:formatCode>0.00</c:formatCode>
                <c:ptCount val="10"/>
                <c:pt idx="0">
                  <c:v>1.896361676485673</c:v>
                </c:pt>
                <c:pt idx="1">
                  <c:v>3.792723352971346</c:v>
                </c:pt>
                <c:pt idx="2">
                  <c:v>5.6890850294570185</c:v>
                </c:pt>
                <c:pt idx="3">
                  <c:v>7.585446705942692</c:v>
                </c:pt>
                <c:pt idx="4">
                  <c:v>9.4818083824283654</c:v>
                </c:pt>
                <c:pt idx="5">
                  <c:v>11.378170058914037</c:v>
                </c:pt>
                <c:pt idx="6">
                  <c:v>13.274531735399711</c:v>
                </c:pt>
                <c:pt idx="7">
                  <c:v>15.170893411885384</c:v>
                </c:pt>
                <c:pt idx="8">
                  <c:v>17.067255088371056</c:v>
                </c:pt>
                <c:pt idx="9">
                  <c:v>18.963616764856731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F-4D4C-916B-85BFEE7A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number of interaction'!$A$1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number of interaction'!$C$2:$C$11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'changing number of interaction'!$A$2:$A$11</c:f>
              <c:numCache>
                <c:formatCode>0.00</c:formatCode>
                <c:ptCount val="10"/>
                <c:pt idx="0">
                  <c:v>0.31606027941427883</c:v>
                </c:pt>
                <c:pt idx="1">
                  <c:v>0.63212055882855767</c:v>
                </c:pt>
                <c:pt idx="2">
                  <c:v>0.9481808382428365</c:v>
                </c:pt>
                <c:pt idx="3">
                  <c:v>1.2642411176571153</c:v>
                </c:pt>
                <c:pt idx="4">
                  <c:v>1.5803013970713942</c:v>
                </c:pt>
                <c:pt idx="5">
                  <c:v>1.896361676485673</c:v>
                </c:pt>
                <c:pt idx="6">
                  <c:v>2.2124219558999521</c:v>
                </c:pt>
                <c:pt idx="7">
                  <c:v>2.5284822353142307</c:v>
                </c:pt>
                <c:pt idx="8">
                  <c:v>2.8445425147285093</c:v>
                </c:pt>
                <c:pt idx="9">
                  <c:v>3.1606027941427883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4-5D42-BD8D-0735006C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crowd density'!$A$1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crowd density'!$D$2:$D$11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'changing crowd density'!$A$2:$A$11</c:f>
              <c:numCache>
                <c:formatCode>0.00</c:formatCode>
                <c:ptCount val="10"/>
                <c:pt idx="0">
                  <c:v>0.13333333333333336</c:v>
                </c:pt>
                <c:pt idx="1">
                  <c:v>0.59997276004214262</c:v>
                </c:pt>
                <c:pt idx="2">
                  <c:v>1.5112778260407167</c:v>
                </c:pt>
                <c:pt idx="3">
                  <c:v>2.7092641060962293</c:v>
                </c:pt>
                <c:pt idx="4">
                  <c:v>3.792723352971346</c:v>
                </c:pt>
                <c:pt idx="5">
                  <c:v>4.6034630560357259</c:v>
                </c:pt>
                <c:pt idx="6">
                  <c:v>4.7216320834483989</c:v>
                </c:pt>
                <c:pt idx="7">
                  <c:v>4.7216320834483989</c:v>
                </c:pt>
                <c:pt idx="8">
                  <c:v>4.7216320834483989</c:v>
                </c:pt>
                <c:pt idx="9">
                  <c:v>4.7216320834483989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3-924D-9A71-63575BF0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beta'!$A$1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beta'!$H$2:$H$11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'changing beta'!$A$2:$A$11</c:f>
              <c:numCache>
                <c:formatCode>0.00</c:formatCode>
                <c:ptCount val="10"/>
                <c:pt idx="0">
                  <c:v>0.57097549178424289</c:v>
                </c:pt>
                <c:pt idx="1">
                  <c:v>1.0876154815321091</c:v>
                </c:pt>
                <c:pt idx="2">
                  <c:v>1.5550906759096927</c:v>
                </c:pt>
                <c:pt idx="3">
                  <c:v>1.978079723786164</c:v>
                </c:pt>
                <c:pt idx="4">
                  <c:v>2.3608160417241995</c:v>
                </c:pt>
                <c:pt idx="5">
                  <c:v>2.7071301834358419</c:v>
                </c:pt>
                <c:pt idx="6">
                  <c:v>3.0204881772515426</c:v>
                </c:pt>
                <c:pt idx="7">
                  <c:v>3.3040262152966706</c:v>
                </c:pt>
                <c:pt idx="8">
                  <c:v>3.5605820415564056</c:v>
                </c:pt>
                <c:pt idx="9">
                  <c:v>3.792723352971346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6-7B4B-A5C6-25E09FB0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7FC5A-B93A-9943-AE0D-E77CB77F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71A9-FEB2-8749-87A4-D623AE6E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3E356-0E4B-3242-9DD7-E73A6CF1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74B4-10DF-7945-991E-8DC1A1AE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98BD-878C-4741-9EE3-8D1C67EEDC9E}">
  <dimension ref="A1:H11"/>
  <sheetViews>
    <sheetView zoomScale="150" zoomScaleNormal="150" workbookViewId="0">
      <selection activeCell="C2" sqref="C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6</v>
      </c>
      <c r="C1" s="4" t="s">
        <v>7</v>
      </c>
      <c r="D1" s="4" t="s">
        <v>3</v>
      </c>
      <c r="E1" t="s">
        <v>4</v>
      </c>
      <c r="F1" s="1" t="s">
        <v>5</v>
      </c>
      <c r="G1" s="1" t="s">
        <v>0</v>
      </c>
      <c r="H1" s="4" t="s">
        <v>1</v>
      </c>
    </row>
    <row r="2" spans="1:8" x14ac:dyDescent="0.2">
      <c r="A2" s="2">
        <f>((C2*B2)*G2)*(1-EXP(-H2/G2))</f>
        <v>1.896361676485673</v>
      </c>
      <c r="B2" s="4">
        <v>0.5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3.792723352971346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5.6890850294570185</v>
      </c>
      <c r="B4" s="4">
        <v>1.5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7.585446705942692</v>
      </c>
      <c r="B5" s="4">
        <v>2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9.4818083824283654</v>
      </c>
      <c r="B6" s="4">
        <v>2.5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11.378170058914037</v>
      </c>
      <c r="B7" s="4">
        <v>3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13.274531735399711</v>
      </c>
      <c r="B8" s="4">
        <v>3.5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15.170893411885384</v>
      </c>
      <c r="B9" s="4">
        <v>4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17.067255088371056</v>
      </c>
      <c r="B10" s="4">
        <v>4.5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18.963616764856731</v>
      </c>
      <c r="B11" s="4">
        <v>5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1B17-CA1D-4A4D-8830-587151D9CD48}">
  <dimension ref="A1:H11"/>
  <sheetViews>
    <sheetView topLeftCell="B1" zoomScale="150" zoomScaleNormal="150" workbookViewId="0">
      <selection activeCell="D15" sqref="D15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6</v>
      </c>
      <c r="C1" s="4" t="s">
        <v>7</v>
      </c>
      <c r="D1" s="4" t="s">
        <v>3</v>
      </c>
      <c r="E1" t="s">
        <v>4</v>
      </c>
      <c r="F1" s="1" t="s">
        <v>5</v>
      </c>
      <c r="G1" s="1" t="s">
        <v>0</v>
      </c>
      <c r="H1" s="4" t="s">
        <v>1</v>
      </c>
    </row>
    <row r="2" spans="1:8" x14ac:dyDescent="0.2">
      <c r="A2" s="2">
        <f>((C2*B2)*G2)*(1-EXP(-H2/G2))</f>
        <v>0.31606027941427883</v>
      </c>
      <c r="B2" s="4">
        <v>1</v>
      </c>
      <c r="C2" s="4">
        <v>1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0.63212055882855767</v>
      </c>
      <c r="B3" s="4">
        <v>1</v>
      </c>
      <c r="C3" s="4">
        <v>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0.9481808382428365</v>
      </c>
      <c r="B4" s="4">
        <v>1</v>
      </c>
      <c r="C4" s="4">
        <v>3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1.2642411176571153</v>
      </c>
      <c r="B5" s="4">
        <v>1</v>
      </c>
      <c r="C5" s="4">
        <v>4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1.5803013970713942</v>
      </c>
      <c r="B6" s="4">
        <v>1</v>
      </c>
      <c r="C6" s="4">
        <v>5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1.896361676485673</v>
      </c>
      <c r="B7" s="4">
        <v>1</v>
      </c>
      <c r="C7" s="4">
        <v>6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2.2124219558999521</v>
      </c>
      <c r="B8" s="4">
        <v>1</v>
      </c>
      <c r="C8" s="4">
        <v>7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2.5284822353142307</v>
      </c>
      <c r="B9" s="4">
        <v>1</v>
      </c>
      <c r="C9" s="4">
        <v>8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2.8445425147285093</v>
      </c>
      <c r="B10" s="4">
        <v>1</v>
      </c>
      <c r="C10" s="4">
        <v>9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3.1606027941427883</v>
      </c>
      <c r="B11" s="4">
        <v>1</v>
      </c>
      <c r="C11" s="4">
        <v>10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1E73-D0B5-3C40-A1F2-77B9D2BA5BED}">
  <dimension ref="A1:H11"/>
  <sheetViews>
    <sheetView zoomScale="150" zoomScaleNormal="150" workbookViewId="0">
      <selection activeCell="D20" sqref="D20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6</v>
      </c>
      <c r="C1" s="4" t="s">
        <v>7</v>
      </c>
      <c r="D1" s="4" t="s">
        <v>3</v>
      </c>
      <c r="E1" t="s">
        <v>4</v>
      </c>
      <c r="F1" s="1" t="s">
        <v>5</v>
      </c>
      <c r="G1" s="1" t="s">
        <v>0</v>
      </c>
      <c r="H1" s="4" t="s">
        <v>1</v>
      </c>
    </row>
    <row r="2" spans="1:8" x14ac:dyDescent="0.2">
      <c r="A2" s="2">
        <f>((C2*B2)*G2)*(1-EXP(-H2/G2))</f>
        <v>0.13333333333333336</v>
      </c>
      <c r="B2" s="4">
        <v>1</v>
      </c>
      <c r="C2" s="4">
        <v>12</v>
      </c>
      <c r="D2" s="4">
        <v>0.1</v>
      </c>
      <c r="E2">
        <v>1</v>
      </c>
      <c r="F2" s="3">
        <f>SQRT(E2)/D2</f>
        <v>10</v>
      </c>
      <c r="G2" s="2">
        <f>IF(E2=D2,1,IF(OR(D2^2/(E2-D2)&gt;1,D2^2/(E2-D2)&lt;0),1,D2^2/(E2-D2)))</f>
        <v>1.1111111111111113E-2</v>
      </c>
      <c r="H2" s="5">
        <v>0.5</v>
      </c>
    </row>
    <row r="3" spans="1:8" x14ac:dyDescent="0.2">
      <c r="A3" s="2">
        <f t="shared" ref="A3:A10" si="0">((C3*B3)*G3)*(1-EXP(-H3/G3))</f>
        <v>0.59997276004214262</v>
      </c>
      <c r="B3" s="4">
        <v>1</v>
      </c>
      <c r="C3" s="4">
        <v>12</v>
      </c>
      <c r="D3" s="4">
        <v>0.2</v>
      </c>
      <c r="E3">
        <v>1</v>
      </c>
      <c r="F3" s="3">
        <f t="shared" ref="F3:F10" si="1">SQRT(E3)/D3</f>
        <v>5</v>
      </c>
      <c r="G3" s="2">
        <f t="shared" ref="G3:G10" si="2">IF(E3=D3,1,IF(OR(D3^2/(E3-D3)&gt;1,D3^2/(E3-D3)&lt;0),1,D3^2/(E3-D3)))</f>
        <v>5.000000000000001E-2</v>
      </c>
      <c r="H3" s="5">
        <v>0.5</v>
      </c>
    </row>
    <row r="4" spans="1:8" x14ac:dyDescent="0.2">
      <c r="A4" s="2">
        <f t="shared" si="0"/>
        <v>1.5112778260407167</v>
      </c>
      <c r="B4" s="4">
        <v>1</v>
      </c>
      <c r="C4" s="4">
        <v>12</v>
      </c>
      <c r="D4" s="4">
        <v>0.3</v>
      </c>
      <c r="E4">
        <v>1</v>
      </c>
      <c r="F4" s="3">
        <f t="shared" si="1"/>
        <v>3.3333333333333335</v>
      </c>
      <c r="G4" s="2">
        <f t="shared" si="2"/>
        <v>0.12857142857142859</v>
      </c>
      <c r="H4" s="5">
        <v>0.5</v>
      </c>
    </row>
    <row r="5" spans="1:8" x14ac:dyDescent="0.2">
      <c r="A5" s="2">
        <f t="shared" si="0"/>
        <v>2.7092641060962293</v>
      </c>
      <c r="B5" s="4">
        <v>1</v>
      </c>
      <c r="C5" s="4">
        <v>12</v>
      </c>
      <c r="D5" s="4">
        <v>0.4</v>
      </c>
      <c r="E5">
        <v>1</v>
      </c>
      <c r="F5" s="3">
        <f t="shared" si="1"/>
        <v>2.5</v>
      </c>
      <c r="G5" s="2">
        <f t="shared" si="2"/>
        <v>0.26666666666666672</v>
      </c>
      <c r="H5" s="5">
        <v>0.5</v>
      </c>
    </row>
    <row r="6" spans="1:8" x14ac:dyDescent="0.2">
      <c r="A6" s="2">
        <f t="shared" si="0"/>
        <v>3.792723352971346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4.6034630560357259</v>
      </c>
      <c r="B7" s="4">
        <v>1</v>
      </c>
      <c r="C7" s="4">
        <v>12</v>
      </c>
      <c r="D7" s="4">
        <v>0.6</v>
      </c>
      <c r="E7">
        <v>1</v>
      </c>
      <c r="F7" s="3">
        <f t="shared" si="1"/>
        <v>1.6666666666666667</v>
      </c>
      <c r="G7" s="2">
        <f t="shared" si="2"/>
        <v>0.89999999999999991</v>
      </c>
      <c r="H7" s="5">
        <v>0.5</v>
      </c>
    </row>
    <row r="8" spans="1:8" x14ac:dyDescent="0.2">
      <c r="A8" s="2">
        <f t="shared" si="0"/>
        <v>4.7216320834483989</v>
      </c>
      <c r="B8" s="4">
        <v>1</v>
      </c>
      <c r="C8" s="4">
        <v>12</v>
      </c>
      <c r="D8" s="4">
        <v>0.7</v>
      </c>
      <c r="E8">
        <v>1</v>
      </c>
      <c r="F8" s="3">
        <f t="shared" si="1"/>
        <v>1.4285714285714286</v>
      </c>
      <c r="G8" s="2">
        <f t="shared" si="2"/>
        <v>1</v>
      </c>
      <c r="H8" s="5">
        <v>0.5</v>
      </c>
    </row>
    <row r="9" spans="1:8" x14ac:dyDescent="0.2">
      <c r="A9" s="2">
        <f t="shared" si="0"/>
        <v>4.7216320834483989</v>
      </c>
      <c r="B9" s="4">
        <v>1</v>
      </c>
      <c r="C9" s="4">
        <v>12</v>
      </c>
      <c r="D9" s="4">
        <v>0.8</v>
      </c>
      <c r="E9">
        <v>1</v>
      </c>
      <c r="F9" s="3">
        <f t="shared" si="1"/>
        <v>1.25</v>
      </c>
      <c r="G9" s="2">
        <f t="shared" si="2"/>
        <v>1</v>
      </c>
      <c r="H9" s="5">
        <v>0.5</v>
      </c>
    </row>
    <row r="10" spans="1:8" x14ac:dyDescent="0.2">
      <c r="A10" s="2">
        <f t="shared" si="0"/>
        <v>4.7216320834483989</v>
      </c>
      <c r="B10" s="4">
        <v>1</v>
      </c>
      <c r="C10" s="4">
        <v>12</v>
      </c>
      <c r="D10" s="4">
        <v>0.9</v>
      </c>
      <c r="E10">
        <v>1</v>
      </c>
      <c r="F10" s="3">
        <f t="shared" si="1"/>
        <v>1.1111111111111112</v>
      </c>
      <c r="G10" s="2">
        <f t="shared" si="2"/>
        <v>1</v>
      </c>
      <c r="H10" s="5">
        <v>0.5</v>
      </c>
    </row>
    <row r="11" spans="1:8" x14ac:dyDescent="0.2">
      <c r="A11" s="2">
        <f>((C11*B11)*G11)*(1-EXP(-H11/G11))</f>
        <v>4.7216320834483989</v>
      </c>
      <c r="B11" s="4">
        <v>1</v>
      </c>
      <c r="C11" s="4">
        <v>12</v>
      </c>
      <c r="D11" s="4">
        <v>1</v>
      </c>
      <c r="E11">
        <v>1</v>
      </c>
      <c r="F11" s="3">
        <f>SQRT(E11)/D11</f>
        <v>1</v>
      </c>
      <c r="G11" s="2">
        <f>IF(E11=D11,1,IF(OR(D11^2/(E11-D11)&gt;1,D11^2/(E11-D11)&lt;0),1,D11^2/(E11-D11)))</f>
        <v>1</v>
      </c>
      <c r="H11" s="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31CA-4E08-CA4E-AE15-440661A8F04B}">
  <dimension ref="A1:H11"/>
  <sheetViews>
    <sheetView tabSelected="1" zoomScale="150" zoomScaleNormal="150" workbookViewId="0">
      <selection activeCell="I2" sqref="I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6</v>
      </c>
      <c r="C1" s="4" t="s">
        <v>7</v>
      </c>
      <c r="D1" s="4" t="s">
        <v>3</v>
      </c>
      <c r="E1" t="s">
        <v>4</v>
      </c>
      <c r="F1" s="1" t="s">
        <v>5</v>
      </c>
      <c r="G1" s="1" t="s">
        <v>0</v>
      </c>
      <c r="H1" s="4" t="s">
        <v>1</v>
      </c>
    </row>
    <row r="2" spans="1:8" x14ac:dyDescent="0.2">
      <c r="A2" s="2">
        <f>((C2*B2)*G2)*(1-EXP(-H2/G2))</f>
        <v>0.57097549178424289</v>
      </c>
      <c r="B2" s="4">
        <v>1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0.05</v>
      </c>
    </row>
    <row r="3" spans="1:8" x14ac:dyDescent="0.2">
      <c r="A3" s="2">
        <f t="shared" ref="A3:A10" si="0">((C3*B3)*G3)*(1-EXP(-H3/G3))</f>
        <v>1.0876154815321091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0.1</v>
      </c>
    </row>
    <row r="4" spans="1:8" x14ac:dyDescent="0.2">
      <c r="A4" s="2">
        <f t="shared" si="0"/>
        <v>1.5550906759096927</v>
      </c>
      <c r="B4" s="4">
        <v>1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0.15</v>
      </c>
    </row>
    <row r="5" spans="1:8" x14ac:dyDescent="0.2">
      <c r="A5" s="2">
        <f t="shared" si="0"/>
        <v>1.978079723786164</v>
      </c>
      <c r="B5" s="4">
        <v>1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0.2</v>
      </c>
    </row>
    <row r="6" spans="1:8" x14ac:dyDescent="0.2">
      <c r="A6" s="2">
        <f t="shared" si="0"/>
        <v>2.3608160417241995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0.25</v>
      </c>
    </row>
    <row r="7" spans="1:8" x14ac:dyDescent="0.2">
      <c r="A7" s="2">
        <f t="shared" si="0"/>
        <v>2.7071301834358419</v>
      </c>
      <c r="B7" s="4">
        <v>1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0.3</v>
      </c>
    </row>
    <row r="8" spans="1:8" x14ac:dyDescent="0.2">
      <c r="A8" s="2">
        <f t="shared" si="0"/>
        <v>3.0204881772515426</v>
      </c>
      <c r="B8" s="4">
        <v>1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0.35</v>
      </c>
    </row>
    <row r="9" spans="1:8" x14ac:dyDescent="0.2">
      <c r="A9" s="2">
        <f t="shared" si="0"/>
        <v>3.3040262152966706</v>
      </c>
      <c r="B9" s="4">
        <v>1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0.4</v>
      </c>
    </row>
    <row r="10" spans="1:8" x14ac:dyDescent="0.2">
      <c r="A10" s="2">
        <f t="shared" si="0"/>
        <v>3.5605820415564056</v>
      </c>
      <c r="B10" s="4">
        <v>1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0.45</v>
      </c>
    </row>
    <row r="11" spans="1:8" x14ac:dyDescent="0.2">
      <c r="A11" s="2">
        <f>((C11*B11)*G11)*(1-EXP(-H11/G11))</f>
        <v>3.792723352971346</v>
      </c>
      <c r="B11" s="4">
        <v>1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changing duration</vt:lpstr>
      <vt:lpstr>changing number of interaction</vt:lpstr>
      <vt:lpstr>changing crowd density</vt:lpstr>
      <vt:lpstr>changing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Rabajante</dc:creator>
  <cp:lastModifiedBy>J Rabajante</cp:lastModifiedBy>
  <dcterms:created xsi:type="dcterms:W3CDTF">2020-07-14T03:13:54Z</dcterms:created>
  <dcterms:modified xsi:type="dcterms:W3CDTF">2020-07-14T05:55:06Z</dcterms:modified>
</cp:coreProperties>
</file>