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ghedu-my.sharepoint.com/personal/mgradz_sgh_waw_pl/Documents/SGH/Ekonomia stosowana/Model Solowa/"/>
    </mc:Choice>
  </mc:AlternateContent>
  <xr:revisionPtr revIDLastSave="0" documentId="8_{B8804CE8-7D86-48AD-AE54-E29107F5541A}" xr6:coauthVersionLast="45" xr6:coauthVersionMax="45" xr10:uidLastSave="{00000000-0000-0000-0000-000000000000}"/>
  <bookViews>
    <workbookView xWindow="-120" yWindow="-120" windowWidth="29040" windowHeight="15840" xr2:uid="{E669686D-E4AC-4C89-91D9-F3246E90997F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5" i="1" l="1"/>
  <c r="P7" i="1"/>
  <c r="Q7" i="1"/>
  <c r="Q8" i="1" s="1"/>
  <c r="Q9" i="1" s="1"/>
  <c r="Q10" i="1" s="1"/>
  <c r="Q11" i="1" s="1"/>
  <c r="Q12" i="1" s="1"/>
  <c r="R7" i="1"/>
  <c r="V7" i="1"/>
  <c r="T7" i="1" s="1"/>
  <c r="W7" i="1" s="1"/>
  <c r="X7" i="1" s="1"/>
  <c r="R8" i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Q13" i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AA6" i="1"/>
  <c r="U6" i="1"/>
  <c r="U5" i="1"/>
  <c r="T5" i="1"/>
  <c r="S5" i="1" s="1"/>
  <c r="P6" i="1"/>
  <c r="Q2" i="1"/>
  <c r="E5" i="1"/>
  <c r="D5" i="1" s="1"/>
  <c r="R6" i="1"/>
  <c r="Q6" i="1"/>
  <c r="O6" i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M5" i="1"/>
  <c r="I5" i="1"/>
  <c r="J5" i="1" s="1"/>
  <c r="H5" i="1"/>
  <c r="F5" i="1"/>
  <c r="G6" i="1" s="1"/>
  <c r="E6" i="1" s="1"/>
  <c r="C7" i="1"/>
  <c r="C8" i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6" i="1"/>
  <c r="A105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6" i="1"/>
  <c r="B2" i="1"/>
  <c r="AA7" i="1" l="1"/>
  <c r="Y7" i="1"/>
  <c r="Z7" i="1" s="1"/>
  <c r="S7" i="1"/>
  <c r="AB7" i="1"/>
  <c r="U7" i="1"/>
  <c r="V8" i="1" s="1"/>
  <c r="T8" i="1" s="1"/>
  <c r="P8" i="1"/>
  <c r="AB5" i="1"/>
  <c r="V6" i="1"/>
  <c r="T6" i="1" s="1"/>
  <c r="W5" i="1"/>
  <c r="X5" i="1" s="1"/>
  <c r="M6" i="1"/>
  <c r="H6" i="1"/>
  <c r="D6" i="1"/>
  <c r="L5" i="1"/>
  <c r="S8" i="1" l="1"/>
  <c r="W8" i="1"/>
  <c r="X8" i="1" s="1"/>
  <c r="AB8" i="1"/>
  <c r="P9" i="1"/>
  <c r="F6" i="1"/>
  <c r="G7" i="1" s="1"/>
  <c r="E7" i="1" s="1"/>
  <c r="I6" i="1"/>
  <c r="Y5" i="1"/>
  <c r="AB6" i="1"/>
  <c r="W6" i="1"/>
  <c r="S6" i="1"/>
  <c r="AA8" i="1" l="1"/>
  <c r="Y8" i="1"/>
  <c r="Z8" i="1" s="1"/>
  <c r="U8" i="1"/>
  <c r="V9" i="1" s="1"/>
  <c r="T9" i="1" s="1"/>
  <c r="P10" i="1"/>
  <c r="L6" i="1"/>
  <c r="J6" i="1"/>
  <c r="K6" i="1" s="1"/>
  <c r="D7" i="1"/>
  <c r="M7" i="1"/>
  <c r="H7" i="1"/>
  <c r="X6" i="1"/>
  <c r="S9" i="1" l="1"/>
  <c r="AB9" i="1"/>
  <c r="W9" i="1"/>
  <c r="P11" i="1"/>
  <c r="I7" i="1"/>
  <c r="F7" i="1"/>
  <c r="G8" i="1" s="1"/>
  <c r="E8" i="1" s="1"/>
  <c r="Y6" i="1"/>
  <c r="Z6" i="1" s="1"/>
  <c r="P12" i="1" l="1"/>
  <c r="X9" i="1"/>
  <c r="U9" i="1"/>
  <c r="V10" i="1" s="1"/>
  <c r="T10" i="1" s="1"/>
  <c r="H8" i="1"/>
  <c r="D8" i="1"/>
  <c r="M8" i="1"/>
  <c r="J7" i="1"/>
  <c r="K7" i="1" s="1"/>
  <c r="L7" i="1"/>
  <c r="S10" i="1" l="1"/>
  <c r="AB10" i="1"/>
  <c r="W10" i="1"/>
  <c r="Y9" i="1"/>
  <c r="Z9" i="1" s="1"/>
  <c r="AA9" i="1"/>
  <c r="P13" i="1"/>
  <c r="F8" i="1"/>
  <c r="G9" i="1" s="1"/>
  <c r="E9" i="1" s="1"/>
  <c r="I8" i="1"/>
  <c r="P14" i="1" l="1"/>
  <c r="X10" i="1"/>
  <c r="U10" i="1"/>
  <c r="V11" i="1" s="1"/>
  <c r="T11" i="1" s="1"/>
  <c r="J8" i="1"/>
  <c r="K8" i="1" s="1"/>
  <c r="L8" i="1"/>
  <c r="M9" i="1"/>
  <c r="H9" i="1"/>
  <c r="D9" i="1"/>
  <c r="Y10" i="1" l="1"/>
  <c r="Z10" i="1" s="1"/>
  <c r="AA10" i="1"/>
  <c r="AB11" i="1"/>
  <c r="W11" i="1"/>
  <c r="S11" i="1"/>
  <c r="I9" i="1"/>
  <c r="F9" i="1"/>
  <c r="G10" i="1" s="1"/>
  <c r="E10" i="1" s="1"/>
  <c r="P16" i="1" l="1"/>
  <c r="X11" i="1"/>
  <c r="U11" i="1"/>
  <c r="V12" i="1" s="1"/>
  <c r="T12" i="1" s="1"/>
  <c r="D10" i="1"/>
  <c r="H10" i="1"/>
  <c r="M10" i="1"/>
  <c r="J9" i="1"/>
  <c r="K9" i="1" s="1"/>
  <c r="L9" i="1"/>
  <c r="W12" i="1" l="1"/>
  <c r="S12" i="1"/>
  <c r="AB12" i="1"/>
  <c r="Y11" i="1"/>
  <c r="Z11" i="1" s="1"/>
  <c r="AA11" i="1"/>
  <c r="P17" i="1"/>
  <c r="F10" i="1"/>
  <c r="G11" i="1" s="1"/>
  <c r="E11" i="1" s="1"/>
  <c r="I10" i="1"/>
  <c r="P18" i="1" l="1"/>
  <c r="X12" i="1"/>
  <c r="U12" i="1"/>
  <c r="V13" i="1" s="1"/>
  <c r="T13" i="1" s="1"/>
  <c r="J10" i="1"/>
  <c r="K10" i="1" s="1"/>
  <c r="L10" i="1"/>
  <c r="D11" i="1"/>
  <c r="H11" i="1"/>
  <c r="M11" i="1"/>
  <c r="Y12" i="1" l="1"/>
  <c r="Z12" i="1" s="1"/>
  <c r="AA12" i="1"/>
  <c r="P19" i="1"/>
  <c r="AB13" i="1"/>
  <c r="W13" i="1"/>
  <c r="S13" i="1"/>
  <c r="F11" i="1"/>
  <c r="G12" i="1" s="1"/>
  <c r="E12" i="1" s="1"/>
  <c r="I11" i="1"/>
  <c r="X13" i="1" l="1"/>
  <c r="U13" i="1"/>
  <c r="V14" i="1" s="1"/>
  <c r="T14" i="1" s="1"/>
  <c r="P20" i="1"/>
  <c r="J11" i="1"/>
  <c r="K11" i="1" s="1"/>
  <c r="L11" i="1"/>
  <c r="M12" i="1"/>
  <c r="H12" i="1"/>
  <c r="D12" i="1"/>
  <c r="P21" i="1" l="1"/>
  <c r="W14" i="1"/>
  <c r="S14" i="1"/>
  <c r="AB14" i="1"/>
  <c r="Y13" i="1"/>
  <c r="Z13" i="1" s="1"/>
  <c r="AA13" i="1"/>
  <c r="I12" i="1"/>
  <c r="F12" i="1"/>
  <c r="G13" i="1" s="1"/>
  <c r="E13" i="1" s="1"/>
  <c r="P22" i="1" l="1"/>
  <c r="X14" i="1"/>
  <c r="U14" i="1"/>
  <c r="V15" i="1" s="1"/>
  <c r="T15" i="1" s="1"/>
  <c r="H13" i="1"/>
  <c r="M13" i="1"/>
  <c r="D13" i="1"/>
  <c r="J12" i="1"/>
  <c r="K12" i="1" s="1"/>
  <c r="L12" i="1"/>
  <c r="S15" i="1" l="1"/>
  <c r="AB15" i="1"/>
  <c r="W15" i="1"/>
  <c r="P23" i="1"/>
  <c r="Y14" i="1"/>
  <c r="Z14" i="1" s="1"/>
  <c r="AA14" i="1"/>
  <c r="F13" i="1"/>
  <c r="G14" i="1" s="1"/>
  <c r="E14" i="1" s="1"/>
  <c r="I13" i="1"/>
  <c r="P24" i="1" l="1"/>
  <c r="X15" i="1"/>
  <c r="U15" i="1"/>
  <c r="V16" i="1" s="1"/>
  <c r="T16" i="1" s="1"/>
  <c r="J13" i="1"/>
  <c r="K13" i="1" s="1"/>
  <c r="L13" i="1"/>
  <c r="D14" i="1"/>
  <c r="M14" i="1"/>
  <c r="H14" i="1"/>
  <c r="AA15" i="1" l="1"/>
  <c r="Y15" i="1"/>
  <c r="Z15" i="1" s="1"/>
  <c r="S16" i="1"/>
  <c r="W16" i="1"/>
  <c r="AB16" i="1"/>
  <c r="P25" i="1"/>
  <c r="I14" i="1"/>
  <c r="F14" i="1"/>
  <c r="G15" i="1" s="1"/>
  <c r="E15" i="1" s="1"/>
  <c r="P26" i="1" l="1"/>
  <c r="X16" i="1"/>
  <c r="U16" i="1"/>
  <c r="V17" i="1" s="1"/>
  <c r="T17" i="1" s="1"/>
  <c r="D15" i="1"/>
  <c r="M15" i="1"/>
  <c r="H15" i="1"/>
  <c r="J14" i="1"/>
  <c r="K14" i="1" s="1"/>
  <c r="L14" i="1"/>
  <c r="S17" i="1" l="1"/>
  <c r="AB17" i="1"/>
  <c r="W17" i="1"/>
  <c r="AA16" i="1"/>
  <c r="Y16" i="1"/>
  <c r="Z16" i="1" s="1"/>
  <c r="P27" i="1"/>
  <c r="I15" i="1"/>
  <c r="F15" i="1"/>
  <c r="G16" i="1" s="1"/>
  <c r="E16" i="1" s="1"/>
  <c r="P28" i="1" l="1"/>
  <c r="X17" i="1"/>
  <c r="U17" i="1"/>
  <c r="V18" i="1" s="1"/>
  <c r="T18" i="1" s="1"/>
  <c r="D16" i="1"/>
  <c r="H16" i="1"/>
  <c r="M16" i="1"/>
  <c r="J15" i="1"/>
  <c r="K15" i="1" s="1"/>
  <c r="L15" i="1"/>
  <c r="P29" i="1" l="1"/>
  <c r="S18" i="1"/>
  <c r="AB18" i="1"/>
  <c r="W18" i="1"/>
  <c r="Y17" i="1"/>
  <c r="Z17" i="1" s="1"/>
  <c r="AA17" i="1"/>
  <c r="I16" i="1"/>
  <c r="F16" i="1"/>
  <c r="G17" i="1" s="1"/>
  <c r="E17" i="1" s="1"/>
  <c r="X18" i="1" l="1"/>
  <c r="U18" i="1"/>
  <c r="V19" i="1" s="1"/>
  <c r="T19" i="1" s="1"/>
  <c r="P30" i="1"/>
  <c r="D17" i="1"/>
  <c r="H17" i="1"/>
  <c r="M17" i="1"/>
  <c r="J16" i="1"/>
  <c r="K16" i="1" s="1"/>
  <c r="L16" i="1"/>
  <c r="AB19" i="1" l="1"/>
  <c r="W19" i="1"/>
  <c r="S19" i="1"/>
  <c r="P31" i="1"/>
  <c r="Y18" i="1"/>
  <c r="Z18" i="1" s="1"/>
  <c r="AA18" i="1"/>
  <c r="F17" i="1"/>
  <c r="G18" i="1" s="1"/>
  <c r="E18" i="1" s="1"/>
  <c r="I17" i="1"/>
  <c r="P32" i="1" l="1"/>
  <c r="X19" i="1"/>
  <c r="U19" i="1"/>
  <c r="V20" i="1" s="1"/>
  <c r="T20" i="1" s="1"/>
  <c r="J17" i="1"/>
  <c r="K17" i="1" s="1"/>
  <c r="L17" i="1"/>
  <c r="D18" i="1"/>
  <c r="M18" i="1"/>
  <c r="H18" i="1"/>
  <c r="Y19" i="1" l="1"/>
  <c r="Z19" i="1" s="1"/>
  <c r="AA19" i="1"/>
  <c r="W20" i="1"/>
  <c r="S20" i="1"/>
  <c r="AB20" i="1"/>
  <c r="P33" i="1"/>
  <c r="I18" i="1"/>
  <c r="F18" i="1"/>
  <c r="G19" i="1" s="1"/>
  <c r="E19" i="1" s="1"/>
  <c r="P34" i="1" l="1"/>
  <c r="X20" i="1"/>
  <c r="U20" i="1"/>
  <c r="V21" i="1" s="1"/>
  <c r="T21" i="1" s="1"/>
  <c r="D19" i="1"/>
  <c r="H19" i="1"/>
  <c r="M19" i="1"/>
  <c r="J18" i="1"/>
  <c r="K18" i="1" s="1"/>
  <c r="L18" i="1"/>
  <c r="Y20" i="1" l="1"/>
  <c r="Z20" i="1" s="1"/>
  <c r="AA20" i="1"/>
  <c r="AB21" i="1"/>
  <c r="W21" i="1"/>
  <c r="S21" i="1"/>
  <c r="I19" i="1"/>
  <c r="F19" i="1"/>
  <c r="G20" i="1" s="1"/>
  <c r="E20" i="1" s="1"/>
  <c r="X21" i="1" l="1"/>
  <c r="U21" i="1"/>
  <c r="V22" i="1" s="1"/>
  <c r="T22" i="1" s="1"/>
  <c r="P36" i="1"/>
  <c r="M20" i="1"/>
  <c r="D20" i="1"/>
  <c r="H20" i="1"/>
  <c r="J19" i="1"/>
  <c r="K19" i="1" s="1"/>
  <c r="L19" i="1"/>
  <c r="P37" i="1" l="1"/>
  <c r="W22" i="1"/>
  <c r="S22" i="1"/>
  <c r="AB22" i="1"/>
  <c r="Y21" i="1"/>
  <c r="Z21" i="1" s="1"/>
  <c r="AA21" i="1"/>
  <c r="I20" i="1"/>
  <c r="F20" i="1"/>
  <c r="G21" i="1" s="1"/>
  <c r="E21" i="1" s="1"/>
  <c r="X22" i="1" l="1"/>
  <c r="U22" i="1"/>
  <c r="V23" i="1" s="1"/>
  <c r="T23" i="1" s="1"/>
  <c r="P38" i="1"/>
  <c r="D21" i="1"/>
  <c r="M21" i="1"/>
  <c r="H21" i="1"/>
  <c r="J20" i="1"/>
  <c r="K20" i="1" s="1"/>
  <c r="L20" i="1"/>
  <c r="P39" i="1" l="1"/>
  <c r="S23" i="1"/>
  <c r="AB23" i="1"/>
  <c r="W23" i="1"/>
  <c r="Y22" i="1"/>
  <c r="Z22" i="1" s="1"/>
  <c r="AA22" i="1"/>
  <c r="I21" i="1"/>
  <c r="F21" i="1"/>
  <c r="G22" i="1" s="1"/>
  <c r="E22" i="1" s="1"/>
  <c r="X23" i="1" l="1"/>
  <c r="U23" i="1"/>
  <c r="V24" i="1" s="1"/>
  <c r="T24" i="1" s="1"/>
  <c r="P40" i="1"/>
  <c r="D22" i="1"/>
  <c r="M22" i="1"/>
  <c r="H22" i="1"/>
  <c r="J21" i="1"/>
  <c r="K21" i="1" s="1"/>
  <c r="L21" i="1"/>
  <c r="P41" i="1" l="1"/>
  <c r="S24" i="1"/>
  <c r="W24" i="1"/>
  <c r="AB24" i="1"/>
  <c r="AA23" i="1"/>
  <c r="Y23" i="1"/>
  <c r="Z23" i="1" s="1"/>
  <c r="I22" i="1"/>
  <c r="F22" i="1"/>
  <c r="G23" i="1" s="1"/>
  <c r="E23" i="1" s="1"/>
  <c r="X24" i="1" l="1"/>
  <c r="U24" i="1"/>
  <c r="V25" i="1" s="1"/>
  <c r="T25" i="1" s="1"/>
  <c r="P42" i="1"/>
  <c r="H23" i="1"/>
  <c r="M23" i="1"/>
  <c r="D23" i="1"/>
  <c r="J22" i="1"/>
  <c r="K22" i="1" s="1"/>
  <c r="L22" i="1"/>
  <c r="P43" i="1" l="1"/>
  <c r="S25" i="1"/>
  <c r="AB25" i="1"/>
  <c r="W25" i="1"/>
  <c r="AA24" i="1"/>
  <c r="Y24" i="1"/>
  <c r="Z24" i="1" s="1"/>
  <c r="I23" i="1"/>
  <c r="F23" i="1"/>
  <c r="G24" i="1" s="1"/>
  <c r="E24" i="1" s="1"/>
  <c r="X25" i="1" l="1"/>
  <c r="U25" i="1"/>
  <c r="V26" i="1" s="1"/>
  <c r="T26" i="1" s="1"/>
  <c r="P44" i="1"/>
  <c r="M24" i="1"/>
  <c r="H24" i="1"/>
  <c r="D24" i="1"/>
  <c r="J23" i="1"/>
  <c r="K23" i="1" s="1"/>
  <c r="L23" i="1"/>
  <c r="P45" i="1" l="1"/>
  <c r="S26" i="1"/>
  <c r="AB26" i="1"/>
  <c r="W26" i="1"/>
  <c r="Y25" i="1"/>
  <c r="Z25" i="1" s="1"/>
  <c r="AA25" i="1"/>
  <c r="I24" i="1"/>
  <c r="F24" i="1"/>
  <c r="G25" i="1" s="1"/>
  <c r="E25" i="1" s="1"/>
  <c r="X26" i="1" l="1"/>
  <c r="U26" i="1"/>
  <c r="V27" i="1" s="1"/>
  <c r="T27" i="1" s="1"/>
  <c r="P46" i="1"/>
  <c r="M25" i="1"/>
  <c r="H25" i="1"/>
  <c r="D25" i="1"/>
  <c r="J24" i="1"/>
  <c r="K24" i="1" s="1"/>
  <c r="L24" i="1"/>
  <c r="P47" i="1" l="1"/>
  <c r="AB27" i="1"/>
  <c r="W27" i="1"/>
  <c r="S27" i="1"/>
  <c r="Y26" i="1"/>
  <c r="Z26" i="1" s="1"/>
  <c r="AA26" i="1"/>
  <c r="I25" i="1"/>
  <c r="F25" i="1"/>
  <c r="G26" i="1" s="1"/>
  <c r="E26" i="1" s="1"/>
  <c r="X27" i="1" l="1"/>
  <c r="U27" i="1"/>
  <c r="V28" i="1" s="1"/>
  <c r="T28" i="1" s="1"/>
  <c r="P48" i="1"/>
  <c r="M26" i="1"/>
  <c r="H26" i="1"/>
  <c r="D26" i="1"/>
  <c r="J25" i="1"/>
  <c r="K25" i="1" s="1"/>
  <c r="L25" i="1"/>
  <c r="P49" i="1" l="1"/>
  <c r="W28" i="1"/>
  <c r="S28" i="1"/>
  <c r="AB28" i="1"/>
  <c r="Y27" i="1"/>
  <c r="Z27" i="1" s="1"/>
  <c r="AA27" i="1"/>
  <c r="I26" i="1"/>
  <c r="F26" i="1"/>
  <c r="G27" i="1" s="1"/>
  <c r="E27" i="1" s="1"/>
  <c r="X28" i="1" l="1"/>
  <c r="U28" i="1"/>
  <c r="V29" i="1" s="1"/>
  <c r="T29" i="1" s="1"/>
  <c r="P50" i="1"/>
  <c r="H27" i="1"/>
  <c r="M27" i="1"/>
  <c r="D27" i="1"/>
  <c r="J26" i="1"/>
  <c r="K26" i="1" s="1"/>
  <c r="L26" i="1"/>
  <c r="P51" i="1" l="1"/>
  <c r="W29" i="1"/>
  <c r="AB29" i="1"/>
  <c r="S29" i="1"/>
  <c r="AA28" i="1"/>
  <c r="Y28" i="1"/>
  <c r="Z28" i="1" s="1"/>
  <c r="F27" i="1"/>
  <c r="G28" i="1" s="1"/>
  <c r="E28" i="1" s="1"/>
  <c r="I27" i="1"/>
  <c r="X29" i="1" l="1"/>
  <c r="U29" i="1"/>
  <c r="V30" i="1" s="1"/>
  <c r="T30" i="1" s="1"/>
  <c r="P52" i="1"/>
  <c r="J27" i="1"/>
  <c r="K27" i="1" s="1"/>
  <c r="L27" i="1"/>
  <c r="M28" i="1"/>
  <c r="H28" i="1"/>
  <c r="D28" i="1"/>
  <c r="P53" i="1" l="1"/>
  <c r="S30" i="1"/>
  <c r="W30" i="1"/>
  <c r="AB30" i="1"/>
  <c r="AA29" i="1"/>
  <c r="Y29" i="1"/>
  <c r="Z29" i="1" s="1"/>
  <c r="I28" i="1"/>
  <c r="F28" i="1"/>
  <c r="G29" i="1" s="1"/>
  <c r="E29" i="1" s="1"/>
  <c r="X30" i="1" l="1"/>
  <c r="U30" i="1"/>
  <c r="V31" i="1" s="1"/>
  <c r="T31" i="1" s="1"/>
  <c r="P54" i="1"/>
  <c r="D29" i="1"/>
  <c r="M29" i="1"/>
  <c r="H29" i="1"/>
  <c r="J28" i="1"/>
  <c r="K28" i="1" s="1"/>
  <c r="L28" i="1"/>
  <c r="P55" i="1" l="1"/>
  <c r="S31" i="1"/>
  <c r="AB31" i="1"/>
  <c r="W31" i="1"/>
  <c r="Y30" i="1"/>
  <c r="Z30" i="1" s="1"/>
  <c r="AA30" i="1"/>
  <c r="I29" i="1"/>
  <c r="F29" i="1"/>
  <c r="G30" i="1" s="1"/>
  <c r="E30" i="1" s="1"/>
  <c r="X31" i="1" l="1"/>
  <c r="U31" i="1"/>
  <c r="V32" i="1" s="1"/>
  <c r="T32" i="1" s="1"/>
  <c r="P56" i="1"/>
  <c r="J29" i="1"/>
  <c r="K29" i="1" s="1"/>
  <c r="L29" i="1"/>
  <c r="H30" i="1"/>
  <c r="M30" i="1"/>
  <c r="D30" i="1"/>
  <c r="P57" i="1" l="1"/>
  <c r="AA31" i="1"/>
  <c r="Y31" i="1"/>
  <c r="Z31" i="1" s="1"/>
  <c r="S32" i="1"/>
  <c r="W32" i="1"/>
  <c r="AB32" i="1"/>
  <c r="F30" i="1"/>
  <c r="G31" i="1" s="1"/>
  <c r="E31" i="1" s="1"/>
  <c r="I30" i="1"/>
  <c r="X32" i="1" l="1"/>
  <c r="U32" i="1"/>
  <c r="V33" i="1" s="1"/>
  <c r="T33" i="1" s="1"/>
  <c r="P58" i="1"/>
  <c r="J30" i="1"/>
  <c r="K30" i="1" s="1"/>
  <c r="L30" i="1"/>
  <c r="D31" i="1"/>
  <c r="H31" i="1"/>
  <c r="M31" i="1"/>
  <c r="P59" i="1" l="1"/>
  <c r="AA32" i="1"/>
  <c r="Y32" i="1"/>
  <c r="Z32" i="1" s="1"/>
  <c r="S33" i="1"/>
  <c r="AB33" i="1"/>
  <c r="W33" i="1"/>
  <c r="I31" i="1"/>
  <c r="F31" i="1"/>
  <c r="G32" i="1" s="1"/>
  <c r="E32" i="1" s="1"/>
  <c r="X33" i="1" l="1"/>
  <c r="U33" i="1"/>
  <c r="V34" i="1" s="1"/>
  <c r="T34" i="1" s="1"/>
  <c r="P60" i="1"/>
  <c r="M32" i="1"/>
  <c r="H32" i="1"/>
  <c r="D32" i="1"/>
  <c r="J31" i="1"/>
  <c r="K31" i="1" s="1"/>
  <c r="L31" i="1"/>
  <c r="P61" i="1" l="1"/>
  <c r="Y33" i="1"/>
  <c r="Z33" i="1" s="1"/>
  <c r="AA33" i="1"/>
  <c r="AB34" i="1"/>
  <c r="W34" i="1"/>
  <c r="S34" i="1"/>
  <c r="I32" i="1"/>
  <c r="F32" i="1"/>
  <c r="G33" i="1" s="1"/>
  <c r="E33" i="1" s="1"/>
  <c r="X34" i="1" l="1"/>
  <c r="U34" i="1"/>
  <c r="V35" i="1" s="1"/>
  <c r="T35" i="1" s="1"/>
  <c r="P62" i="1"/>
  <c r="J32" i="1"/>
  <c r="K32" i="1" s="1"/>
  <c r="L32" i="1"/>
  <c r="D33" i="1"/>
  <c r="M33" i="1"/>
  <c r="H33" i="1"/>
  <c r="P63" i="1" l="1"/>
  <c r="Y34" i="1"/>
  <c r="Z34" i="1" s="1"/>
  <c r="AA34" i="1"/>
  <c r="AB35" i="1"/>
  <c r="W35" i="1"/>
  <c r="S35" i="1"/>
  <c r="F33" i="1"/>
  <c r="G34" i="1" s="1"/>
  <c r="E34" i="1" s="1"/>
  <c r="I33" i="1"/>
  <c r="X35" i="1" l="1"/>
  <c r="U35" i="1"/>
  <c r="V36" i="1" s="1"/>
  <c r="T36" i="1" s="1"/>
  <c r="P64" i="1"/>
  <c r="J33" i="1"/>
  <c r="K33" i="1" s="1"/>
  <c r="L33" i="1"/>
  <c r="M34" i="1"/>
  <c r="H34" i="1"/>
  <c r="D34" i="1"/>
  <c r="P65" i="1" l="1"/>
  <c r="Y35" i="1"/>
  <c r="Z35" i="1" s="1"/>
  <c r="AA35" i="1"/>
  <c r="W36" i="1"/>
  <c r="S36" i="1"/>
  <c r="AB36" i="1"/>
  <c r="F34" i="1"/>
  <c r="G35" i="1" s="1"/>
  <c r="E35" i="1" s="1"/>
  <c r="I34" i="1"/>
  <c r="X36" i="1" l="1"/>
  <c r="U36" i="1"/>
  <c r="V37" i="1" s="1"/>
  <c r="T37" i="1" s="1"/>
  <c r="P66" i="1"/>
  <c r="J34" i="1"/>
  <c r="K34" i="1" s="1"/>
  <c r="L34" i="1"/>
  <c r="H35" i="1"/>
  <c r="M35" i="1"/>
  <c r="D35" i="1"/>
  <c r="AA36" i="1" l="1"/>
  <c r="Y36" i="1"/>
  <c r="Z36" i="1" s="1"/>
  <c r="P67" i="1"/>
  <c r="W37" i="1"/>
  <c r="S37" i="1"/>
  <c r="AB37" i="1"/>
  <c r="F35" i="1"/>
  <c r="G36" i="1" s="1"/>
  <c r="E36" i="1" s="1"/>
  <c r="I35" i="1"/>
  <c r="P68" i="1" l="1"/>
  <c r="X37" i="1"/>
  <c r="U37" i="1"/>
  <c r="V38" i="1" s="1"/>
  <c r="T38" i="1" s="1"/>
  <c r="H36" i="1"/>
  <c r="D36" i="1"/>
  <c r="M36" i="1"/>
  <c r="J35" i="1"/>
  <c r="K35" i="1" s="1"/>
  <c r="L35" i="1"/>
  <c r="S38" i="1" l="1"/>
  <c r="W38" i="1"/>
  <c r="AB38" i="1"/>
  <c r="Y37" i="1"/>
  <c r="Z37" i="1" s="1"/>
  <c r="AA37" i="1"/>
  <c r="P69" i="1"/>
  <c r="I36" i="1"/>
  <c r="F36" i="1"/>
  <c r="G37" i="1" s="1"/>
  <c r="E37" i="1" s="1"/>
  <c r="X38" i="1" l="1"/>
  <c r="U38" i="1"/>
  <c r="V39" i="1" s="1"/>
  <c r="T39" i="1" s="1"/>
  <c r="P70" i="1"/>
  <c r="D37" i="1"/>
  <c r="M37" i="1"/>
  <c r="H37" i="1"/>
  <c r="J36" i="1"/>
  <c r="K36" i="1" s="1"/>
  <c r="L36" i="1"/>
  <c r="P71" i="1" l="1"/>
  <c r="Y38" i="1"/>
  <c r="Z38" i="1" s="1"/>
  <c r="AA38" i="1"/>
  <c r="S39" i="1"/>
  <c r="AB39" i="1"/>
  <c r="W39" i="1"/>
  <c r="I37" i="1"/>
  <c r="F37" i="1"/>
  <c r="G38" i="1" s="1"/>
  <c r="E38" i="1" s="1"/>
  <c r="P72" i="1" l="1"/>
  <c r="X39" i="1"/>
  <c r="U39" i="1"/>
  <c r="V40" i="1" s="1"/>
  <c r="T40" i="1" s="1"/>
  <c r="M38" i="1"/>
  <c r="H38" i="1"/>
  <c r="D38" i="1"/>
  <c r="J37" i="1"/>
  <c r="K37" i="1" s="1"/>
  <c r="L37" i="1"/>
  <c r="AA39" i="1" l="1"/>
  <c r="Y39" i="1"/>
  <c r="Z39" i="1" s="1"/>
  <c r="S40" i="1"/>
  <c r="W40" i="1"/>
  <c r="AB40" i="1"/>
  <c r="P73" i="1"/>
  <c r="I38" i="1"/>
  <c r="F38" i="1"/>
  <c r="G39" i="1" s="1"/>
  <c r="E39" i="1" s="1"/>
  <c r="X40" i="1" l="1"/>
  <c r="U40" i="1"/>
  <c r="V41" i="1" s="1"/>
  <c r="T41" i="1" s="1"/>
  <c r="P74" i="1"/>
  <c r="D39" i="1"/>
  <c r="H39" i="1"/>
  <c r="M39" i="1"/>
  <c r="J38" i="1"/>
  <c r="K38" i="1" s="1"/>
  <c r="L38" i="1"/>
  <c r="AA40" i="1" l="1"/>
  <c r="Y40" i="1"/>
  <c r="Z40" i="1" s="1"/>
  <c r="P75" i="1"/>
  <c r="S41" i="1"/>
  <c r="AB41" i="1"/>
  <c r="W41" i="1"/>
  <c r="F39" i="1"/>
  <c r="G40" i="1" s="1"/>
  <c r="E40" i="1" s="1"/>
  <c r="I39" i="1"/>
  <c r="X41" i="1" l="1"/>
  <c r="U41" i="1"/>
  <c r="V42" i="1" s="1"/>
  <c r="T42" i="1" s="1"/>
  <c r="P76" i="1"/>
  <c r="J39" i="1"/>
  <c r="K39" i="1" s="1"/>
  <c r="L39" i="1"/>
  <c r="H40" i="1"/>
  <c r="D40" i="1"/>
  <c r="M40" i="1"/>
  <c r="Y41" i="1" l="1"/>
  <c r="Z41" i="1" s="1"/>
  <c r="AA41" i="1"/>
  <c r="P77" i="1"/>
  <c r="AB42" i="1"/>
  <c r="W42" i="1"/>
  <c r="S42" i="1"/>
  <c r="I40" i="1"/>
  <c r="F40" i="1"/>
  <c r="G41" i="1" s="1"/>
  <c r="E41" i="1" s="1"/>
  <c r="X42" i="1" l="1"/>
  <c r="U42" i="1"/>
  <c r="V43" i="1" s="1"/>
  <c r="T43" i="1" s="1"/>
  <c r="P78" i="1"/>
  <c r="J40" i="1"/>
  <c r="K40" i="1" s="1"/>
  <c r="L40" i="1"/>
  <c r="H41" i="1"/>
  <c r="D41" i="1"/>
  <c r="M41" i="1"/>
  <c r="P79" i="1" l="1"/>
  <c r="Y42" i="1"/>
  <c r="Z42" i="1" s="1"/>
  <c r="AA42" i="1"/>
  <c r="AB43" i="1"/>
  <c r="W43" i="1"/>
  <c r="S43" i="1"/>
  <c r="F41" i="1"/>
  <c r="G42" i="1" s="1"/>
  <c r="E42" i="1" s="1"/>
  <c r="I41" i="1"/>
  <c r="X43" i="1" l="1"/>
  <c r="U43" i="1"/>
  <c r="V44" i="1" s="1"/>
  <c r="T44" i="1" s="1"/>
  <c r="P80" i="1"/>
  <c r="J41" i="1"/>
  <c r="K41" i="1" s="1"/>
  <c r="L41" i="1"/>
  <c r="H42" i="1"/>
  <c r="D42" i="1"/>
  <c r="M42" i="1"/>
  <c r="P81" i="1" l="1"/>
  <c r="Y43" i="1"/>
  <c r="Z43" i="1" s="1"/>
  <c r="AA43" i="1"/>
  <c r="W44" i="1"/>
  <c r="S44" i="1"/>
  <c r="AB44" i="1"/>
  <c r="F42" i="1"/>
  <c r="G43" i="1" s="1"/>
  <c r="E43" i="1" s="1"/>
  <c r="I42" i="1"/>
  <c r="X44" i="1" l="1"/>
  <c r="U44" i="1"/>
  <c r="V45" i="1" s="1"/>
  <c r="T45" i="1" s="1"/>
  <c r="P82" i="1"/>
  <c r="J42" i="1"/>
  <c r="K42" i="1" s="1"/>
  <c r="L42" i="1"/>
  <c r="D43" i="1"/>
  <c r="H43" i="1"/>
  <c r="M43" i="1"/>
  <c r="P83" i="1" l="1"/>
  <c r="AA44" i="1"/>
  <c r="Y44" i="1"/>
  <c r="Z44" i="1" s="1"/>
  <c r="W45" i="1"/>
  <c r="S45" i="1"/>
  <c r="AB45" i="1"/>
  <c r="I43" i="1"/>
  <c r="F43" i="1"/>
  <c r="G44" i="1" s="1"/>
  <c r="E44" i="1" s="1"/>
  <c r="X45" i="1" l="1"/>
  <c r="U45" i="1"/>
  <c r="V46" i="1" s="1"/>
  <c r="T46" i="1" s="1"/>
  <c r="P84" i="1"/>
  <c r="J43" i="1"/>
  <c r="K43" i="1" s="1"/>
  <c r="L43" i="1"/>
  <c r="M44" i="1"/>
  <c r="H44" i="1"/>
  <c r="D44" i="1"/>
  <c r="P85" i="1" l="1"/>
  <c r="Y45" i="1"/>
  <c r="Z45" i="1" s="1"/>
  <c r="AA45" i="1"/>
  <c r="S46" i="1"/>
  <c r="W46" i="1"/>
  <c r="AB46" i="1"/>
  <c r="F44" i="1"/>
  <c r="G45" i="1" s="1"/>
  <c r="E45" i="1" s="1"/>
  <c r="I44" i="1"/>
  <c r="X46" i="1" l="1"/>
  <c r="U46" i="1"/>
  <c r="V47" i="1" s="1"/>
  <c r="T47" i="1" s="1"/>
  <c r="P86" i="1"/>
  <c r="J44" i="1"/>
  <c r="K44" i="1" s="1"/>
  <c r="L44" i="1"/>
  <c r="D45" i="1"/>
  <c r="M45" i="1"/>
  <c r="H45" i="1"/>
  <c r="Y46" i="1" l="1"/>
  <c r="Z46" i="1" s="1"/>
  <c r="AA46" i="1"/>
  <c r="P87" i="1"/>
  <c r="S47" i="1"/>
  <c r="AB47" i="1"/>
  <c r="W47" i="1"/>
  <c r="F45" i="1"/>
  <c r="G46" i="1" s="1"/>
  <c r="E46" i="1" s="1"/>
  <c r="I45" i="1"/>
  <c r="X47" i="1" l="1"/>
  <c r="U47" i="1"/>
  <c r="V48" i="1" s="1"/>
  <c r="T48" i="1" s="1"/>
  <c r="P88" i="1"/>
  <c r="J45" i="1"/>
  <c r="K45" i="1" s="1"/>
  <c r="L45" i="1"/>
  <c r="M46" i="1"/>
  <c r="H46" i="1"/>
  <c r="D46" i="1"/>
  <c r="P89" i="1" l="1"/>
  <c r="AA47" i="1"/>
  <c r="Y47" i="1"/>
  <c r="Z47" i="1" s="1"/>
  <c r="S48" i="1"/>
  <c r="W48" i="1"/>
  <c r="AB48" i="1"/>
  <c r="F46" i="1"/>
  <c r="G47" i="1" s="1"/>
  <c r="E47" i="1" s="1"/>
  <c r="I46" i="1"/>
  <c r="X48" i="1" l="1"/>
  <c r="U48" i="1"/>
  <c r="V49" i="1" s="1"/>
  <c r="T49" i="1" s="1"/>
  <c r="P90" i="1"/>
  <c r="H47" i="1"/>
  <c r="D47" i="1"/>
  <c r="M47" i="1"/>
  <c r="J46" i="1"/>
  <c r="K46" i="1" s="1"/>
  <c r="L46" i="1"/>
  <c r="P91" i="1" l="1"/>
  <c r="AA48" i="1"/>
  <c r="Y48" i="1"/>
  <c r="Z48" i="1" s="1"/>
  <c r="S49" i="1"/>
  <c r="AB49" i="1"/>
  <c r="W49" i="1"/>
  <c r="F47" i="1"/>
  <c r="G48" i="1" s="1"/>
  <c r="E48" i="1" s="1"/>
  <c r="I47" i="1"/>
  <c r="P92" i="1" l="1"/>
  <c r="X49" i="1"/>
  <c r="U49" i="1"/>
  <c r="V50" i="1" s="1"/>
  <c r="T50" i="1" s="1"/>
  <c r="J47" i="1"/>
  <c r="K47" i="1" s="1"/>
  <c r="L47" i="1"/>
  <c r="H48" i="1"/>
  <c r="M48" i="1"/>
  <c r="D48" i="1"/>
  <c r="P93" i="1" l="1"/>
  <c r="Y49" i="1"/>
  <c r="Z49" i="1" s="1"/>
  <c r="AA49" i="1"/>
  <c r="AB50" i="1"/>
  <c r="W50" i="1"/>
  <c r="S50" i="1"/>
  <c r="I48" i="1"/>
  <c r="F48" i="1"/>
  <c r="G49" i="1" s="1"/>
  <c r="E49" i="1" s="1"/>
  <c r="X50" i="1" l="1"/>
  <c r="U50" i="1"/>
  <c r="V51" i="1" s="1"/>
  <c r="T51" i="1" s="1"/>
  <c r="P94" i="1"/>
  <c r="D49" i="1"/>
  <c r="M49" i="1"/>
  <c r="H49" i="1"/>
  <c r="J48" i="1"/>
  <c r="K48" i="1" s="1"/>
  <c r="L48" i="1"/>
  <c r="P95" i="1" l="1"/>
  <c r="Y50" i="1"/>
  <c r="Z50" i="1" s="1"/>
  <c r="AA50" i="1"/>
  <c r="AB51" i="1"/>
  <c r="W51" i="1"/>
  <c r="S51" i="1"/>
  <c r="I49" i="1"/>
  <c r="F49" i="1"/>
  <c r="G50" i="1" s="1"/>
  <c r="E50" i="1" s="1"/>
  <c r="X51" i="1" l="1"/>
  <c r="U51" i="1"/>
  <c r="V52" i="1" s="1"/>
  <c r="T52" i="1" s="1"/>
  <c r="P96" i="1"/>
  <c r="M50" i="1"/>
  <c r="D50" i="1"/>
  <c r="H50" i="1"/>
  <c r="J49" i="1"/>
  <c r="K49" i="1" s="1"/>
  <c r="L49" i="1"/>
  <c r="P97" i="1" l="1"/>
  <c r="W52" i="1"/>
  <c r="S52" i="1"/>
  <c r="AB52" i="1"/>
  <c r="Y51" i="1"/>
  <c r="Z51" i="1" s="1"/>
  <c r="AA51" i="1"/>
  <c r="F50" i="1"/>
  <c r="G51" i="1" s="1"/>
  <c r="E51" i="1" s="1"/>
  <c r="I50" i="1"/>
  <c r="X52" i="1" l="1"/>
  <c r="U52" i="1"/>
  <c r="V53" i="1" s="1"/>
  <c r="T53" i="1" s="1"/>
  <c r="P98" i="1"/>
  <c r="J50" i="1"/>
  <c r="K50" i="1" s="1"/>
  <c r="L50" i="1"/>
  <c r="H51" i="1"/>
  <c r="M51" i="1"/>
  <c r="D51" i="1"/>
  <c r="P99" i="1" l="1"/>
  <c r="W53" i="1"/>
  <c r="S53" i="1"/>
  <c r="AB53" i="1"/>
  <c r="AA52" i="1"/>
  <c r="Y52" i="1"/>
  <c r="Z52" i="1" s="1"/>
  <c r="F51" i="1"/>
  <c r="G52" i="1" s="1"/>
  <c r="E52" i="1" s="1"/>
  <c r="I51" i="1"/>
  <c r="P100" i="1" l="1"/>
  <c r="X53" i="1"/>
  <c r="U53" i="1"/>
  <c r="V54" i="1" s="1"/>
  <c r="T54" i="1" s="1"/>
  <c r="J51" i="1"/>
  <c r="K51" i="1" s="1"/>
  <c r="L51" i="1"/>
  <c r="M52" i="1"/>
  <c r="D52" i="1"/>
  <c r="H52" i="1"/>
  <c r="S54" i="1" l="1"/>
  <c r="W54" i="1"/>
  <c r="AB54" i="1"/>
  <c r="Y53" i="1"/>
  <c r="Z53" i="1" s="1"/>
  <c r="AA53" i="1"/>
  <c r="P101" i="1"/>
  <c r="I52" i="1"/>
  <c r="F52" i="1"/>
  <c r="G53" i="1" s="1"/>
  <c r="E53" i="1" s="1"/>
  <c r="P102" i="1" l="1"/>
  <c r="X54" i="1"/>
  <c r="U54" i="1"/>
  <c r="V55" i="1" s="1"/>
  <c r="T55" i="1" s="1"/>
  <c r="D53" i="1"/>
  <c r="M53" i="1"/>
  <c r="H53" i="1"/>
  <c r="J52" i="1"/>
  <c r="K52" i="1" s="1"/>
  <c r="L52" i="1"/>
  <c r="P103" i="1" l="1"/>
  <c r="S55" i="1"/>
  <c r="AB55" i="1"/>
  <c r="W55" i="1"/>
  <c r="Y54" i="1"/>
  <c r="Z54" i="1" s="1"/>
  <c r="AA54" i="1"/>
  <c r="F53" i="1"/>
  <c r="G54" i="1" s="1"/>
  <c r="E54" i="1" s="1"/>
  <c r="I53" i="1"/>
  <c r="X55" i="1" l="1"/>
  <c r="U55" i="1"/>
  <c r="V56" i="1" s="1"/>
  <c r="T56" i="1" s="1"/>
  <c r="P104" i="1"/>
  <c r="J53" i="1"/>
  <c r="K53" i="1" s="1"/>
  <c r="L53" i="1"/>
  <c r="H54" i="1"/>
  <c r="D54" i="1"/>
  <c r="M54" i="1"/>
  <c r="AA55" i="1" l="1"/>
  <c r="Y55" i="1"/>
  <c r="Z55" i="1" s="1"/>
  <c r="P105" i="1"/>
  <c r="S56" i="1"/>
  <c r="W56" i="1"/>
  <c r="AB56" i="1"/>
  <c r="F54" i="1"/>
  <c r="G55" i="1" s="1"/>
  <c r="E55" i="1" s="1"/>
  <c r="I54" i="1"/>
  <c r="X56" i="1" l="1"/>
  <c r="U56" i="1"/>
  <c r="V57" i="1" s="1"/>
  <c r="T57" i="1" s="1"/>
  <c r="J54" i="1"/>
  <c r="K54" i="1" s="1"/>
  <c r="L54" i="1"/>
  <c r="H55" i="1"/>
  <c r="M55" i="1"/>
  <c r="D55" i="1"/>
  <c r="S57" i="1" l="1"/>
  <c r="AB57" i="1"/>
  <c r="W57" i="1"/>
  <c r="AA56" i="1"/>
  <c r="Y56" i="1"/>
  <c r="Z56" i="1" s="1"/>
  <c r="F55" i="1"/>
  <c r="G56" i="1" s="1"/>
  <c r="E56" i="1" s="1"/>
  <c r="I55" i="1"/>
  <c r="X57" i="1" l="1"/>
  <c r="U57" i="1"/>
  <c r="V58" i="1" s="1"/>
  <c r="T58" i="1" s="1"/>
  <c r="J55" i="1"/>
  <c r="K55" i="1" s="1"/>
  <c r="L55" i="1"/>
  <c r="M56" i="1"/>
  <c r="D56" i="1"/>
  <c r="H56" i="1"/>
  <c r="AB58" i="1" l="1"/>
  <c r="W58" i="1"/>
  <c r="S58" i="1"/>
  <c r="Y57" i="1"/>
  <c r="Z57" i="1" s="1"/>
  <c r="AA57" i="1"/>
  <c r="I56" i="1"/>
  <c r="F56" i="1"/>
  <c r="G57" i="1" s="1"/>
  <c r="E57" i="1" s="1"/>
  <c r="X58" i="1" l="1"/>
  <c r="U58" i="1"/>
  <c r="V59" i="1" s="1"/>
  <c r="T59" i="1" s="1"/>
  <c r="H57" i="1"/>
  <c r="D57" i="1"/>
  <c r="M57" i="1"/>
  <c r="J56" i="1"/>
  <c r="K56" i="1" s="1"/>
  <c r="L56" i="1"/>
  <c r="Y58" i="1" l="1"/>
  <c r="Z58" i="1" s="1"/>
  <c r="AA58" i="1"/>
  <c r="W59" i="1"/>
  <c r="S59" i="1"/>
  <c r="AB59" i="1"/>
  <c r="I57" i="1"/>
  <c r="F57" i="1"/>
  <c r="G58" i="1" s="1"/>
  <c r="E58" i="1" s="1"/>
  <c r="X59" i="1" l="1"/>
  <c r="U59" i="1"/>
  <c r="V60" i="1" s="1"/>
  <c r="T60" i="1" s="1"/>
  <c r="D58" i="1"/>
  <c r="M58" i="1"/>
  <c r="H58" i="1"/>
  <c r="J57" i="1"/>
  <c r="K57" i="1" s="1"/>
  <c r="L57" i="1"/>
  <c r="Y59" i="1" l="1"/>
  <c r="Z59" i="1" s="1"/>
  <c r="AA59" i="1"/>
  <c r="S60" i="1"/>
  <c r="AB60" i="1"/>
  <c r="W60" i="1"/>
  <c r="I58" i="1"/>
  <c r="F58" i="1"/>
  <c r="G59" i="1" s="1"/>
  <c r="E59" i="1" s="1"/>
  <c r="X60" i="1" l="1"/>
  <c r="U60" i="1"/>
  <c r="V61" i="1" s="1"/>
  <c r="T61" i="1" s="1"/>
  <c r="H59" i="1"/>
  <c r="M59" i="1"/>
  <c r="D59" i="1"/>
  <c r="J58" i="1"/>
  <c r="K58" i="1" s="1"/>
  <c r="L58" i="1"/>
  <c r="Y60" i="1" l="1"/>
  <c r="Z60" i="1" s="1"/>
  <c r="AA60" i="1"/>
  <c r="S61" i="1"/>
  <c r="AB61" i="1"/>
  <c r="W61" i="1"/>
  <c r="F59" i="1"/>
  <c r="G60" i="1" s="1"/>
  <c r="E60" i="1" s="1"/>
  <c r="I59" i="1"/>
  <c r="X61" i="1" l="1"/>
  <c r="U61" i="1"/>
  <c r="V62" i="1" s="1"/>
  <c r="T62" i="1" s="1"/>
  <c r="J59" i="1"/>
  <c r="K59" i="1" s="1"/>
  <c r="L59" i="1"/>
  <c r="M60" i="1"/>
  <c r="H60" i="1"/>
  <c r="D60" i="1"/>
  <c r="AA61" i="1" l="1"/>
  <c r="Y61" i="1"/>
  <c r="Z61" i="1" s="1"/>
  <c r="W62" i="1"/>
  <c r="S62" i="1"/>
  <c r="AB62" i="1"/>
  <c r="F60" i="1"/>
  <c r="G61" i="1" s="1"/>
  <c r="E61" i="1" s="1"/>
  <c r="I60" i="1"/>
  <c r="X62" i="1" l="1"/>
  <c r="U62" i="1"/>
  <c r="V63" i="1" s="1"/>
  <c r="T63" i="1" s="1"/>
  <c r="J60" i="1"/>
  <c r="K60" i="1" s="1"/>
  <c r="L60" i="1"/>
  <c r="D61" i="1"/>
  <c r="M61" i="1"/>
  <c r="H61" i="1"/>
  <c r="Y62" i="1" l="1"/>
  <c r="Z62" i="1" s="1"/>
  <c r="AA62" i="1"/>
  <c r="S63" i="1"/>
  <c r="AB63" i="1"/>
  <c r="W63" i="1"/>
  <c r="F61" i="1"/>
  <c r="G62" i="1" s="1"/>
  <c r="E62" i="1" s="1"/>
  <c r="I61" i="1"/>
  <c r="X63" i="1" l="1"/>
  <c r="U63" i="1"/>
  <c r="V64" i="1" s="1"/>
  <c r="T64" i="1" s="1"/>
  <c r="J61" i="1"/>
  <c r="K61" i="1" s="1"/>
  <c r="L61" i="1"/>
  <c r="D62" i="1"/>
  <c r="H62" i="1"/>
  <c r="M62" i="1"/>
  <c r="Y63" i="1" l="1"/>
  <c r="Z63" i="1" s="1"/>
  <c r="AA63" i="1"/>
  <c r="AB64" i="1"/>
  <c r="W64" i="1"/>
  <c r="S64" i="1"/>
  <c r="F62" i="1"/>
  <c r="G63" i="1" s="1"/>
  <c r="E63" i="1" s="1"/>
  <c r="I62" i="1"/>
  <c r="X64" i="1" l="1"/>
  <c r="U64" i="1"/>
  <c r="V65" i="1" s="1"/>
  <c r="T65" i="1" s="1"/>
  <c r="J62" i="1"/>
  <c r="K62" i="1" s="1"/>
  <c r="L62" i="1"/>
  <c r="D63" i="1"/>
  <c r="H63" i="1"/>
  <c r="M63" i="1"/>
  <c r="Y64" i="1" l="1"/>
  <c r="Z64" i="1" s="1"/>
  <c r="AA64" i="1"/>
  <c r="W65" i="1"/>
  <c r="S65" i="1"/>
  <c r="AB65" i="1"/>
  <c r="I63" i="1"/>
  <c r="F63" i="1"/>
  <c r="G64" i="1" s="1"/>
  <c r="E64" i="1" s="1"/>
  <c r="X65" i="1" l="1"/>
  <c r="U65" i="1"/>
  <c r="V66" i="1" s="1"/>
  <c r="T66" i="1" s="1"/>
  <c r="H64" i="1"/>
  <c r="D64" i="1"/>
  <c r="M64" i="1"/>
  <c r="J63" i="1"/>
  <c r="K63" i="1" s="1"/>
  <c r="L63" i="1"/>
  <c r="Y65" i="1" l="1"/>
  <c r="Z65" i="1" s="1"/>
  <c r="AA65" i="1"/>
  <c r="S66" i="1"/>
  <c r="AB66" i="1"/>
  <c r="W66" i="1"/>
  <c r="I64" i="1"/>
  <c r="F64" i="1"/>
  <c r="G65" i="1" s="1"/>
  <c r="E65" i="1" s="1"/>
  <c r="X66" i="1" l="1"/>
  <c r="U66" i="1"/>
  <c r="V67" i="1" s="1"/>
  <c r="T67" i="1" s="1"/>
  <c r="H65" i="1"/>
  <c r="D65" i="1"/>
  <c r="M65" i="1"/>
  <c r="J64" i="1"/>
  <c r="K64" i="1" s="1"/>
  <c r="L64" i="1"/>
  <c r="AA66" i="1" l="1"/>
  <c r="Y66" i="1"/>
  <c r="Z66" i="1" s="1"/>
  <c r="W67" i="1"/>
  <c r="S67" i="1"/>
  <c r="AB67" i="1"/>
  <c r="I65" i="1"/>
  <c r="F65" i="1"/>
  <c r="G66" i="1" s="1"/>
  <c r="E66" i="1" s="1"/>
  <c r="X67" i="1" l="1"/>
  <c r="U67" i="1"/>
  <c r="V68" i="1" s="1"/>
  <c r="T68" i="1" s="1"/>
  <c r="D66" i="1"/>
  <c r="M66" i="1"/>
  <c r="H66" i="1"/>
  <c r="J65" i="1"/>
  <c r="K65" i="1" s="1"/>
  <c r="L65" i="1"/>
  <c r="Y67" i="1" l="1"/>
  <c r="Z67" i="1" s="1"/>
  <c r="AA67" i="1"/>
  <c r="S68" i="1"/>
  <c r="AB68" i="1"/>
  <c r="W68" i="1"/>
  <c r="I66" i="1"/>
  <c r="F66" i="1"/>
  <c r="G67" i="1" s="1"/>
  <c r="E67" i="1" s="1"/>
  <c r="X68" i="1" l="1"/>
  <c r="U68" i="1"/>
  <c r="V69" i="1" s="1"/>
  <c r="T69" i="1" s="1"/>
  <c r="H67" i="1"/>
  <c r="M67" i="1"/>
  <c r="D67" i="1"/>
  <c r="J66" i="1"/>
  <c r="K66" i="1" s="1"/>
  <c r="L66" i="1"/>
  <c r="Y68" i="1" l="1"/>
  <c r="Z68" i="1" s="1"/>
  <c r="AA68" i="1"/>
  <c r="S69" i="1"/>
  <c r="AB69" i="1"/>
  <c r="W69" i="1"/>
  <c r="I67" i="1"/>
  <c r="F67" i="1"/>
  <c r="G68" i="1" s="1"/>
  <c r="E68" i="1" s="1"/>
  <c r="X69" i="1" l="1"/>
  <c r="U69" i="1"/>
  <c r="V70" i="1" s="1"/>
  <c r="T70" i="1" s="1"/>
  <c r="M68" i="1"/>
  <c r="H68" i="1"/>
  <c r="D68" i="1"/>
  <c r="J67" i="1"/>
  <c r="K67" i="1" s="1"/>
  <c r="L67" i="1"/>
  <c r="AA69" i="1" l="1"/>
  <c r="Y69" i="1"/>
  <c r="Z69" i="1" s="1"/>
  <c r="W70" i="1"/>
  <c r="S70" i="1"/>
  <c r="AB70" i="1"/>
  <c r="I68" i="1"/>
  <c r="F68" i="1"/>
  <c r="G69" i="1" s="1"/>
  <c r="E69" i="1" s="1"/>
  <c r="X70" i="1" l="1"/>
  <c r="U70" i="1"/>
  <c r="V71" i="1" s="1"/>
  <c r="T71" i="1" s="1"/>
  <c r="D69" i="1"/>
  <c r="M69" i="1"/>
  <c r="H69" i="1"/>
  <c r="J68" i="1"/>
  <c r="K68" i="1" s="1"/>
  <c r="L68" i="1"/>
  <c r="Y70" i="1" l="1"/>
  <c r="Z70" i="1" s="1"/>
  <c r="AA70" i="1"/>
  <c r="S71" i="1"/>
  <c r="W71" i="1"/>
  <c r="AB71" i="1"/>
  <c r="F69" i="1"/>
  <c r="G70" i="1" s="1"/>
  <c r="E70" i="1" s="1"/>
  <c r="I69" i="1"/>
  <c r="X71" i="1" l="1"/>
  <c r="U71" i="1"/>
  <c r="V72" i="1" s="1"/>
  <c r="T72" i="1" s="1"/>
  <c r="J69" i="1"/>
  <c r="K69" i="1" s="1"/>
  <c r="L69" i="1"/>
  <c r="M70" i="1"/>
  <c r="H70" i="1"/>
  <c r="D70" i="1"/>
  <c r="AA71" i="1" l="1"/>
  <c r="Y71" i="1"/>
  <c r="Z71" i="1" s="1"/>
  <c r="W72" i="1"/>
  <c r="AB72" i="1"/>
  <c r="S72" i="1"/>
  <c r="F70" i="1"/>
  <c r="G71" i="1" s="1"/>
  <c r="E71" i="1" s="1"/>
  <c r="I70" i="1"/>
  <c r="X72" i="1" l="1"/>
  <c r="U72" i="1"/>
  <c r="V73" i="1" s="1"/>
  <c r="T73" i="1" s="1"/>
  <c r="J70" i="1"/>
  <c r="K70" i="1" s="1"/>
  <c r="L70" i="1"/>
  <c r="H71" i="1"/>
  <c r="M71" i="1"/>
  <c r="D71" i="1"/>
  <c r="Y72" i="1" l="1"/>
  <c r="Z72" i="1" s="1"/>
  <c r="AA72" i="1"/>
  <c r="S73" i="1"/>
  <c r="AB73" i="1"/>
  <c r="W73" i="1"/>
  <c r="I71" i="1"/>
  <c r="F71" i="1"/>
  <c r="G72" i="1" s="1"/>
  <c r="E72" i="1" s="1"/>
  <c r="X73" i="1" l="1"/>
  <c r="U73" i="1"/>
  <c r="V74" i="1" s="1"/>
  <c r="T74" i="1" s="1"/>
  <c r="M72" i="1"/>
  <c r="H72" i="1"/>
  <c r="D72" i="1"/>
  <c r="J71" i="1"/>
  <c r="K71" i="1" s="1"/>
  <c r="L71" i="1"/>
  <c r="Y73" i="1" l="1"/>
  <c r="Z73" i="1" s="1"/>
  <c r="AA73" i="1"/>
  <c r="S74" i="1"/>
  <c r="AB74" i="1"/>
  <c r="W74" i="1"/>
  <c r="I72" i="1"/>
  <c r="F72" i="1"/>
  <c r="G73" i="1" s="1"/>
  <c r="E73" i="1" s="1"/>
  <c r="X74" i="1" l="1"/>
  <c r="U74" i="1"/>
  <c r="V75" i="1" s="1"/>
  <c r="T75" i="1" s="1"/>
  <c r="H73" i="1"/>
  <c r="D73" i="1"/>
  <c r="M73" i="1"/>
  <c r="J72" i="1"/>
  <c r="K72" i="1" s="1"/>
  <c r="L72" i="1"/>
  <c r="AA74" i="1" l="1"/>
  <c r="Y74" i="1"/>
  <c r="Z74" i="1" s="1"/>
  <c r="W75" i="1"/>
  <c r="S75" i="1"/>
  <c r="AB75" i="1"/>
  <c r="I73" i="1"/>
  <c r="F73" i="1"/>
  <c r="G74" i="1" s="1"/>
  <c r="E74" i="1" s="1"/>
  <c r="X75" i="1" l="1"/>
  <c r="U75" i="1"/>
  <c r="V76" i="1" s="1"/>
  <c r="T76" i="1" s="1"/>
  <c r="D74" i="1"/>
  <c r="H74" i="1"/>
  <c r="M74" i="1"/>
  <c r="J73" i="1"/>
  <c r="K73" i="1" s="1"/>
  <c r="L73" i="1"/>
  <c r="Y75" i="1" l="1"/>
  <c r="Z75" i="1" s="1"/>
  <c r="AA75" i="1"/>
  <c r="AB76" i="1"/>
  <c r="S76" i="1"/>
  <c r="W76" i="1"/>
  <c r="I74" i="1"/>
  <c r="F74" i="1"/>
  <c r="G75" i="1" s="1"/>
  <c r="E75" i="1" s="1"/>
  <c r="X76" i="1" l="1"/>
  <c r="U76" i="1"/>
  <c r="V77" i="1" s="1"/>
  <c r="T77" i="1" s="1"/>
  <c r="D75" i="1"/>
  <c r="M75" i="1"/>
  <c r="H75" i="1"/>
  <c r="J74" i="1"/>
  <c r="K74" i="1" s="1"/>
  <c r="L74" i="1"/>
  <c r="Y76" i="1" l="1"/>
  <c r="Z76" i="1" s="1"/>
  <c r="AA76" i="1"/>
  <c r="AB77" i="1"/>
  <c r="W77" i="1"/>
  <c r="S77" i="1"/>
  <c r="I75" i="1"/>
  <c r="F75" i="1"/>
  <c r="G76" i="1" s="1"/>
  <c r="E76" i="1" s="1"/>
  <c r="X77" i="1" l="1"/>
  <c r="U77" i="1"/>
  <c r="V78" i="1" s="1"/>
  <c r="T78" i="1" s="1"/>
  <c r="M76" i="1"/>
  <c r="H76" i="1"/>
  <c r="D76" i="1"/>
  <c r="J75" i="1"/>
  <c r="K75" i="1" s="1"/>
  <c r="L75" i="1"/>
  <c r="Y77" i="1" l="1"/>
  <c r="Z77" i="1" s="1"/>
  <c r="AA77" i="1"/>
  <c r="W78" i="1"/>
  <c r="S78" i="1"/>
  <c r="AB78" i="1"/>
  <c r="I76" i="1"/>
  <c r="F76" i="1"/>
  <c r="G77" i="1" s="1"/>
  <c r="E77" i="1" s="1"/>
  <c r="X78" i="1" l="1"/>
  <c r="U78" i="1"/>
  <c r="V79" i="1" s="1"/>
  <c r="T79" i="1" s="1"/>
  <c r="H77" i="1"/>
  <c r="D77" i="1"/>
  <c r="M77" i="1"/>
  <c r="J76" i="1"/>
  <c r="K76" i="1" s="1"/>
  <c r="L76" i="1"/>
  <c r="AA78" i="1" l="1"/>
  <c r="Y78" i="1"/>
  <c r="Z78" i="1" s="1"/>
  <c r="S79" i="1"/>
  <c r="AB79" i="1"/>
  <c r="W79" i="1"/>
  <c r="F77" i="1"/>
  <c r="G78" i="1" s="1"/>
  <c r="E78" i="1" s="1"/>
  <c r="I77" i="1"/>
  <c r="X79" i="1" l="1"/>
  <c r="U79" i="1"/>
  <c r="V80" i="1" s="1"/>
  <c r="T80" i="1" s="1"/>
  <c r="J77" i="1"/>
  <c r="K77" i="1" s="1"/>
  <c r="L77" i="1"/>
  <c r="M78" i="1"/>
  <c r="H78" i="1"/>
  <c r="D78" i="1"/>
  <c r="AA79" i="1" l="1"/>
  <c r="Y79" i="1"/>
  <c r="Z79" i="1" s="1"/>
  <c r="AB80" i="1"/>
  <c r="S80" i="1"/>
  <c r="W80" i="1"/>
  <c r="F78" i="1"/>
  <c r="G79" i="1" s="1"/>
  <c r="E79" i="1" s="1"/>
  <c r="I78" i="1"/>
  <c r="X80" i="1" l="1"/>
  <c r="U80" i="1"/>
  <c r="V81" i="1" s="1"/>
  <c r="T81" i="1" s="1"/>
  <c r="J78" i="1"/>
  <c r="K78" i="1" s="1"/>
  <c r="L78" i="1"/>
  <c r="D79" i="1"/>
  <c r="M79" i="1"/>
  <c r="H79" i="1"/>
  <c r="S81" i="1" l="1"/>
  <c r="AB81" i="1"/>
  <c r="W81" i="1"/>
  <c r="Y80" i="1"/>
  <c r="Z80" i="1" s="1"/>
  <c r="AA80" i="1"/>
  <c r="I79" i="1"/>
  <c r="F79" i="1"/>
  <c r="G80" i="1" s="1"/>
  <c r="E80" i="1" s="1"/>
  <c r="X81" i="1" l="1"/>
  <c r="U81" i="1"/>
  <c r="V82" i="1" s="1"/>
  <c r="T82" i="1" s="1"/>
  <c r="H80" i="1"/>
  <c r="M80" i="1"/>
  <c r="D80" i="1"/>
  <c r="J79" i="1"/>
  <c r="K79" i="1" s="1"/>
  <c r="L79" i="1"/>
  <c r="S82" i="1" l="1"/>
  <c r="AB82" i="1"/>
  <c r="W82" i="1"/>
  <c r="Y81" i="1"/>
  <c r="Z81" i="1" s="1"/>
  <c r="AA81" i="1"/>
  <c r="I80" i="1"/>
  <c r="F80" i="1"/>
  <c r="G81" i="1" s="1"/>
  <c r="E81" i="1" s="1"/>
  <c r="X82" i="1" l="1"/>
  <c r="U82" i="1"/>
  <c r="V83" i="1" s="1"/>
  <c r="T83" i="1" s="1"/>
  <c r="H81" i="1"/>
  <c r="M81" i="1"/>
  <c r="D81" i="1"/>
  <c r="J80" i="1"/>
  <c r="K80" i="1" s="1"/>
  <c r="L80" i="1"/>
  <c r="W83" i="1" l="1"/>
  <c r="AB83" i="1"/>
  <c r="S83" i="1"/>
  <c r="AA82" i="1"/>
  <c r="Y82" i="1"/>
  <c r="Z82" i="1" s="1"/>
  <c r="F81" i="1"/>
  <c r="G82" i="1" s="1"/>
  <c r="E82" i="1" s="1"/>
  <c r="I81" i="1"/>
  <c r="X83" i="1" l="1"/>
  <c r="U83" i="1"/>
  <c r="V84" i="1" s="1"/>
  <c r="T84" i="1" s="1"/>
  <c r="J81" i="1"/>
  <c r="K81" i="1" s="1"/>
  <c r="L81" i="1"/>
  <c r="H82" i="1"/>
  <c r="D82" i="1"/>
  <c r="M82" i="1"/>
  <c r="AB84" i="1" l="1"/>
  <c r="S84" i="1"/>
  <c r="W84" i="1"/>
  <c r="Y83" i="1"/>
  <c r="Z83" i="1" s="1"/>
  <c r="AA83" i="1"/>
  <c r="F82" i="1"/>
  <c r="G83" i="1" s="1"/>
  <c r="E83" i="1" s="1"/>
  <c r="I82" i="1"/>
  <c r="X84" i="1" l="1"/>
  <c r="U84" i="1"/>
  <c r="V85" i="1" s="1"/>
  <c r="T85" i="1" s="1"/>
  <c r="J82" i="1"/>
  <c r="K82" i="1" s="1"/>
  <c r="L82" i="1"/>
  <c r="M83" i="1"/>
  <c r="H83" i="1"/>
  <c r="D83" i="1"/>
  <c r="AB85" i="1" l="1"/>
  <c r="W85" i="1"/>
  <c r="S85" i="1"/>
  <c r="Y84" i="1"/>
  <c r="Z84" i="1" s="1"/>
  <c r="AA84" i="1"/>
  <c r="I83" i="1"/>
  <c r="F83" i="1"/>
  <c r="G84" i="1" s="1"/>
  <c r="E84" i="1" s="1"/>
  <c r="X85" i="1" l="1"/>
  <c r="U85" i="1"/>
  <c r="V86" i="1" s="1"/>
  <c r="T86" i="1" s="1"/>
  <c r="M84" i="1"/>
  <c r="D84" i="1"/>
  <c r="H84" i="1"/>
  <c r="J83" i="1"/>
  <c r="K83" i="1" s="1"/>
  <c r="L83" i="1"/>
  <c r="W86" i="1" l="1"/>
  <c r="S86" i="1"/>
  <c r="AB86" i="1"/>
  <c r="AA85" i="1"/>
  <c r="Y85" i="1"/>
  <c r="Z85" i="1" s="1"/>
  <c r="I84" i="1"/>
  <c r="F84" i="1"/>
  <c r="G85" i="1" s="1"/>
  <c r="E85" i="1" s="1"/>
  <c r="X86" i="1" l="1"/>
  <c r="U86" i="1"/>
  <c r="V87" i="1" s="1"/>
  <c r="T87" i="1" s="1"/>
  <c r="H85" i="1"/>
  <c r="D85" i="1"/>
  <c r="M85" i="1"/>
  <c r="J84" i="1"/>
  <c r="K84" i="1" s="1"/>
  <c r="L84" i="1"/>
  <c r="S87" i="1" l="1"/>
  <c r="W87" i="1"/>
  <c r="AB87" i="1"/>
  <c r="AA86" i="1"/>
  <c r="Y86" i="1"/>
  <c r="Z86" i="1" s="1"/>
  <c r="F85" i="1"/>
  <c r="G86" i="1" s="1"/>
  <c r="E86" i="1" s="1"/>
  <c r="I85" i="1"/>
  <c r="X87" i="1" l="1"/>
  <c r="U87" i="1"/>
  <c r="V88" i="1" s="1"/>
  <c r="T88" i="1" s="1"/>
  <c r="J85" i="1"/>
  <c r="K85" i="1" s="1"/>
  <c r="L85" i="1"/>
  <c r="M86" i="1"/>
  <c r="H86" i="1"/>
  <c r="D86" i="1"/>
  <c r="W88" i="1" l="1"/>
  <c r="AB88" i="1"/>
  <c r="S88" i="1"/>
  <c r="AA87" i="1"/>
  <c r="Y87" i="1"/>
  <c r="Z87" i="1" s="1"/>
  <c r="I86" i="1"/>
  <c r="F86" i="1"/>
  <c r="G87" i="1" s="1"/>
  <c r="E87" i="1" s="1"/>
  <c r="X88" i="1" l="1"/>
  <c r="U88" i="1"/>
  <c r="V89" i="1" s="1"/>
  <c r="T89" i="1" s="1"/>
  <c r="D87" i="1"/>
  <c r="M87" i="1"/>
  <c r="H87" i="1"/>
  <c r="J86" i="1"/>
  <c r="K86" i="1" s="1"/>
  <c r="L86" i="1"/>
  <c r="S89" i="1" l="1"/>
  <c r="AB89" i="1"/>
  <c r="W89" i="1"/>
  <c r="Y88" i="1"/>
  <c r="Z88" i="1" s="1"/>
  <c r="AA88" i="1"/>
  <c r="I87" i="1"/>
  <c r="F87" i="1"/>
  <c r="G88" i="1" s="1"/>
  <c r="E88" i="1" s="1"/>
  <c r="X89" i="1" l="1"/>
  <c r="U89" i="1"/>
  <c r="V90" i="1" s="1"/>
  <c r="T90" i="1" s="1"/>
  <c r="H88" i="1"/>
  <c r="M88" i="1"/>
  <c r="D88" i="1"/>
  <c r="J87" i="1"/>
  <c r="K87" i="1" s="1"/>
  <c r="L87" i="1"/>
  <c r="S90" i="1" l="1"/>
  <c r="AB90" i="1"/>
  <c r="W90" i="1"/>
  <c r="Y89" i="1"/>
  <c r="Z89" i="1" s="1"/>
  <c r="AA89" i="1"/>
  <c r="I88" i="1"/>
  <c r="F88" i="1"/>
  <c r="G89" i="1" s="1"/>
  <c r="E89" i="1" s="1"/>
  <c r="X90" i="1" l="1"/>
  <c r="U90" i="1"/>
  <c r="V91" i="1" s="1"/>
  <c r="T91" i="1" s="1"/>
  <c r="H89" i="1"/>
  <c r="M89" i="1"/>
  <c r="D89" i="1"/>
  <c r="J88" i="1"/>
  <c r="K88" i="1" s="1"/>
  <c r="L88" i="1"/>
  <c r="W91" i="1" l="1"/>
  <c r="S91" i="1"/>
  <c r="AB91" i="1"/>
  <c r="AA90" i="1"/>
  <c r="Y90" i="1"/>
  <c r="Z90" i="1" s="1"/>
  <c r="F89" i="1"/>
  <c r="G90" i="1" s="1"/>
  <c r="E90" i="1" s="1"/>
  <c r="I89" i="1"/>
  <c r="X91" i="1" l="1"/>
  <c r="U91" i="1"/>
  <c r="V92" i="1" s="1"/>
  <c r="T92" i="1" s="1"/>
  <c r="J89" i="1"/>
  <c r="K89" i="1" s="1"/>
  <c r="L89" i="1"/>
  <c r="M90" i="1"/>
  <c r="H90" i="1"/>
  <c r="D90" i="1"/>
  <c r="Y91" i="1" l="1"/>
  <c r="Z91" i="1" s="1"/>
  <c r="AA91" i="1"/>
  <c r="AB92" i="1"/>
  <c r="S92" i="1"/>
  <c r="W92" i="1"/>
  <c r="F90" i="1"/>
  <c r="G91" i="1" s="1"/>
  <c r="E91" i="1" s="1"/>
  <c r="I90" i="1"/>
  <c r="X92" i="1" l="1"/>
  <c r="U92" i="1"/>
  <c r="V93" i="1" s="1"/>
  <c r="T93" i="1" s="1"/>
  <c r="J90" i="1"/>
  <c r="K90" i="1" s="1"/>
  <c r="L90" i="1"/>
  <c r="D91" i="1"/>
  <c r="M91" i="1"/>
  <c r="H91" i="1"/>
  <c r="Y92" i="1" l="1"/>
  <c r="Z92" i="1" s="1"/>
  <c r="AA92" i="1"/>
  <c r="AB93" i="1"/>
  <c r="W93" i="1"/>
  <c r="S93" i="1"/>
  <c r="F91" i="1"/>
  <c r="G92" i="1" s="1"/>
  <c r="E92" i="1" s="1"/>
  <c r="I91" i="1"/>
  <c r="X93" i="1" l="1"/>
  <c r="U93" i="1"/>
  <c r="V94" i="1" s="1"/>
  <c r="T94" i="1" s="1"/>
  <c r="J91" i="1"/>
  <c r="K91" i="1" s="1"/>
  <c r="L91" i="1"/>
  <c r="H92" i="1"/>
  <c r="M92" i="1"/>
  <c r="D92" i="1"/>
  <c r="Y93" i="1" l="1"/>
  <c r="Z93" i="1" s="1"/>
  <c r="AA93" i="1"/>
  <c r="W94" i="1"/>
  <c r="S94" i="1"/>
  <c r="AB94" i="1"/>
  <c r="I92" i="1"/>
  <c r="F92" i="1"/>
  <c r="G93" i="1" s="1"/>
  <c r="E93" i="1" s="1"/>
  <c r="X94" i="1" l="1"/>
  <c r="U94" i="1"/>
  <c r="V95" i="1" s="1"/>
  <c r="T95" i="1" s="1"/>
  <c r="H93" i="1"/>
  <c r="M93" i="1"/>
  <c r="D93" i="1"/>
  <c r="J92" i="1"/>
  <c r="K92" i="1" s="1"/>
  <c r="L92" i="1"/>
  <c r="Y94" i="1" l="1"/>
  <c r="Z94" i="1" s="1"/>
  <c r="AA94" i="1"/>
  <c r="S95" i="1"/>
  <c r="AB95" i="1"/>
  <c r="W95" i="1"/>
  <c r="F93" i="1"/>
  <c r="G94" i="1" s="1"/>
  <c r="E94" i="1" s="1"/>
  <c r="I93" i="1"/>
  <c r="X95" i="1" l="1"/>
  <c r="U95" i="1"/>
  <c r="V96" i="1" s="1"/>
  <c r="T96" i="1" s="1"/>
  <c r="J93" i="1"/>
  <c r="K93" i="1" s="1"/>
  <c r="L93" i="1"/>
  <c r="M94" i="1"/>
  <c r="H94" i="1"/>
  <c r="D94" i="1"/>
  <c r="AA95" i="1" l="1"/>
  <c r="Y95" i="1"/>
  <c r="Z95" i="1" s="1"/>
  <c r="W96" i="1"/>
  <c r="AB96" i="1"/>
  <c r="S96" i="1"/>
  <c r="F94" i="1"/>
  <c r="G95" i="1" s="1"/>
  <c r="E95" i="1" s="1"/>
  <c r="I94" i="1"/>
  <c r="X96" i="1" l="1"/>
  <c r="U96" i="1"/>
  <c r="V97" i="1" s="1"/>
  <c r="T97" i="1" s="1"/>
  <c r="J94" i="1"/>
  <c r="K94" i="1" s="1"/>
  <c r="L94" i="1"/>
  <c r="D95" i="1"/>
  <c r="M95" i="1"/>
  <c r="H95" i="1"/>
  <c r="Y96" i="1" l="1"/>
  <c r="Z96" i="1" s="1"/>
  <c r="AA96" i="1"/>
  <c r="S97" i="1"/>
  <c r="AB97" i="1"/>
  <c r="W97" i="1"/>
  <c r="F95" i="1"/>
  <c r="G96" i="1" s="1"/>
  <c r="E96" i="1" s="1"/>
  <c r="I95" i="1"/>
  <c r="X97" i="1" l="1"/>
  <c r="U97" i="1"/>
  <c r="V98" i="1" s="1"/>
  <c r="T98" i="1" s="1"/>
  <c r="J95" i="1"/>
  <c r="K95" i="1" s="1"/>
  <c r="L95" i="1"/>
  <c r="M96" i="1"/>
  <c r="H96" i="1"/>
  <c r="D96" i="1"/>
  <c r="Y97" i="1" l="1"/>
  <c r="Z97" i="1" s="1"/>
  <c r="AA97" i="1"/>
  <c r="AB98" i="1"/>
  <c r="W98" i="1"/>
  <c r="S98" i="1"/>
  <c r="I96" i="1"/>
  <c r="F96" i="1"/>
  <c r="G97" i="1" s="1"/>
  <c r="E97" i="1" s="1"/>
  <c r="X98" i="1" l="1"/>
  <c r="U98" i="1"/>
  <c r="V99" i="1" s="1"/>
  <c r="T99" i="1" s="1"/>
  <c r="H97" i="1"/>
  <c r="M97" i="1"/>
  <c r="D97" i="1"/>
  <c r="J96" i="1"/>
  <c r="K96" i="1" s="1"/>
  <c r="L96" i="1"/>
  <c r="Y98" i="1" l="1"/>
  <c r="Z98" i="1" s="1"/>
  <c r="AA98" i="1"/>
  <c r="W99" i="1"/>
  <c r="S99" i="1"/>
  <c r="AB99" i="1"/>
  <c r="F97" i="1"/>
  <c r="G98" i="1" s="1"/>
  <c r="E98" i="1" s="1"/>
  <c r="I97" i="1"/>
  <c r="X99" i="1" l="1"/>
  <c r="U99" i="1"/>
  <c r="V100" i="1" s="1"/>
  <c r="T100" i="1" s="1"/>
  <c r="J97" i="1"/>
  <c r="K97" i="1" s="1"/>
  <c r="L97" i="1"/>
  <c r="M98" i="1"/>
  <c r="H98" i="1"/>
  <c r="D98" i="1"/>
  <c r="Y99" i="1" l="1"/>
  <c r="Z99" i="1" s="1"/>
  <c r="AA99" i="1"/>
  <c r="S100" i="1"/>
  <c r="AB100" i="1"/>
  <c r="W100" i="1"/>
  <c r="F98" i="1"/>
  <c r="G99" i="1" s="1"/>
  <c r="E99" i="1" s="1"/>
  <c r="I98" i="1"/>
  <c r="X100" i="1" l="1"/>
  <c r="U100" i="1"/>
  <c r="V101" i="1" s="1"/>
  <c r="T101" i="1" s="1"/>
  <c r="J98" i="1"/>
  <c r="K98" i="1" s="1"/>
  <c r="L98" i="1"/>
  <c r="D99" i="1"/>
  <c r="M99" i="1"/>
  <c r="H99" i="1"/>
  <c r="AA100" i="1" l="1"/>
  <c r="Y100" i="1"/>
  <c r="Z100" i="1" s="1"/>
  <c r="W101" i="1"/>
  <c r="S101" i="1"/>
  <c r="AB101" i="1"/>
  <c r="F99" i="1"/>
  <c r="G100" i="1" s="1"/>
  <c r="E100" i="1" s="1"/>
  <c r="I99" i="1"/>
  <c r="X101" i="1" l="1"/>
  <c r="U101" i="1"/>
  <c r="V102" i="1" s="1"/>
  <c r="T102" i="1" s="1"/>
  <c r="J99" i="1"/>
  <c r="K99" i="1" s="1"/>
  <c r="L99" i="1"/>
  <c r="M100" i="1"/>
  <c r="H100" i="1"/>
  <c r="D100" i="1"/>
  <c r="Y101" i="1" l="1"/>
  <c r="Z101" i="1" s="1"/>
  <c r="AA101" i="1"/>
  <c r="S102" i="1"/>
  <c r="AB102" i="1"/>
  <c r="W102" i="1"/>
  <c r="I100" i="1"/>
  <c r="F100" i="1"/>
  <c r="G101" i="1" s="1"/>
  <c r="E101" i="1" s="1"/>
  <c r="X102" i="1" l="1"/>
  <c r="U102" i="1"/>
  <c r="V103" i="1" s="1"/>
  <c r="T103" i="1" s="1"/>
  <c r="H101" i="1"/>
  <c r="M101" i="1"/>
  <c r="D101" i="1"/>
  <c r="J100" i="1"/>
  <c r="K100" i="1" s="1"/>
  <c r="L100" i="1"/>
  <c r="Y102" i="1" l="1"/>
  <c r="Z102" i="1" s="1"/>
  <c r="AA102" i="1"/>
  <c r="S103" i="1"/>
  <c r="AB103" i="1"/>
  <c r="W103" i="1"/>
  <c r="F101" i="1"/>
  <c r="G102" i="1" s="1"/>
  <c r="E102" i="1" s="1"/>
  <c r="I101" i="1"/>
  <c r="X103" i="1" l="1"/>
  <c r="U103" i="1"/>
  <c r="V104" i="1" s="1"/>
  <c r="T104" i="1" s="1"/>
  <c r="J101" i="1"/>
  <c r="K101" i="1" s="1"/>
  <c r="L101" i="1"/>
  <c r="M102" i="1"/>
  <c r="H102" i="1"/>
  <c r="D102" i="1"/>
  <c r="AA103" i="1" l="1"/>
  <c r="Y103" i="1"/>
  <c r="Z103" i="1" s="1"/>
  <c r="W104" i="1"/>
  <c r="AB104" i="1"/>
  <c r="S104" i="1"/>
  <c r="F102" i="1"/>
  <c r="G103" i="1" s="1"/>
  <c r="E103" i="1" s="1"/>
  <c r="I102" i="1"/>
  <c r="X104" i="1" l="1"/>
  <c r="U104" i="1"/>
  <c r="V105" i="1" s="1"/>
  <c r="T105" i="1" s="1"/>
  <c r="J102" i="1"/>
  <c r="K102" i="1" s="1"/>
  <c r="L102" i="1"/>
  <c r="M103" i="1"/>
  <c r="D103" i="1"/>
  <c r="H103" i="1"/>
  <c r="Y104" i="1" l="1"/>
  <c r="Z104" i="1" s="1"/>
  <c r="AA104" i="1"/>
  <c r="AB105" i="1"/>
  <c r="S105" i="1"/>
  <c r="W105" i="1"/>
  <c r="F103" i="1"/>
  <c r="G104" i="1" s="1"/>
  <c r="E104" i="1" s="1"/>
  <c r="I103" i="1"/>
  <c r="X105" i="1" l="1"/>
  <c r="U105" i="1"/>
  <c r="J103" i="1"/>
  <c r="K103" i="1" s="1"/>
  <c r="L103" i="1"/>
  <c r="M104" i="1"/>
  <c r="H104" i="1"/>
  <c r="D104" i="1"/>
  <c r="Y105" i="1" l="1"/>
  <c r="Z105" i="1" s="1"/>
  <c r="AA105" i="1"/>
  <c r="I104" i="1"/>
  <c r="F104" i="1"/>
  <c r="G105" i="1" s="1"/>
  <c r="E105" i="1" s="1"/>
  <c r="D105" i="1" l="1"/>
  <c r="M105" i="1"/>
  <c r="H105" i="1"/>
  <c r="J104" i="1"/>
  <c r="K104" i="1" s="1"/>
  <c r="L104" i="1"/>
  <c r="F105" i="1" l="1"/>
  <c r="I105" i="1"/>
  <c r="J105" i="1" l="1"/>
  <c r="K105" i="1" s="1"/>
  <c r="L105" i="1"/>
</calcChain>
</file>

<file path=xl/sharedStrings.xml><?xml version="1.0" encoding="utf-8"?>
<sst xmlns="http://schemas.openxmlformats.org/spreadsheetml/2006/main" count="36" uniqueCount="22">
  <si>
    <t>alpha</t>
  </si>
  <si>
    <t>s</t>
  </si>
  <si>
    <t>delta</t>
  </si>
  <si>
    <t>n</t>
  </si>
  <si>
    <t>g</t>
  </si>
  <si>
    <t>t</t>
  </si>
  <si>
    <t>A</t>
  </si>
  <si>
    <t>L</t>
  </si>
  <si>
    <t>K</t>
  </si>
  <si>
    <t>k</t>
  </si>
  <si>
    <t>i</t>
  </si>
  <si>
    <t>dk</t>
  </si>
  <si>
    <t>y</t>
  </si>
  <si>
    <t>Y</t>
  </si>
  <si>
    <t>lnY</t>
  </si>
  <si>
    <t>dlnY</t>
  </si>
  <si>
    <t>C</t>
  </si>
  <si>
    <t>r</t>
  </si>
  <si>
    <t>Y_n</t>
  </si>
  <si>
    <t>lnY_n</t>
  </si>
  <si>
    <t>dlnY_n</t>
  </si>
  <si>
    <t>r_n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</si>
</sst>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Arkusz1!$I$4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Arkusz1!$I$5:$I$105</c:f>
              <c:numCache>
                <c:formatCode>0.00</c:formatCode>
                <c:ptCount val="101"/>
                <c:pt idx="0">
                  <c:v>1.5811388300841895</c:v>
                </c:pt>
                <c:pt idx="1">
                  <c:v>1.6288892227527321</c:v>
                </c:pt>
                <c:pt idx="2">
                  <c:v>1.6780816772798646</c:v>
                </c:pt>
                <c:pt idx="3">
                  <c:v>1.7287597439337163</c:v>
                </c:pt>
                <c:pt idx="4">
                  <c:v>1.7809682882005149</c:v>
                </c:pt>
                <c:pt idx="5">
                  <c:v>1.83475353050417</c:v>
                </c:pt>
                <c:pt idx="6">
                  <c:v>1.8901630871253963</c:v>
                </c:pt>
                <c:pt idx="7">
                  <c:v>1.9472460123565829</c:v>
                </c:pt>
                <c:pt idx="8">
                  <c:v>2.0060528419297521</c:v>
                </c:pt>
                <c:pt idx="9">
                  <c:v>2.0666356377560309</c:v>
                </c:pt>
                <c:pt idx="10">
                  <c:v>2.1290480340162627</c:v>
                </c:pt>
                <c:pt idx="11">
                  <c:v>2.1933452846435539</c:v>
                </c:pt>
                <c:pt idx="12">
                  <c:v>2.2595843122397898</c:v>
                </c:pt>
                <c:pt idx="13">
                  <c:v>2.3278237584694308</c:v>
                </c:pt>
                <c:pt idx="14">
                  <c:v>2.3981240359752083</c:v>
                </c:pt>
                <c:pt idx="15">
                  <c:v>2.4705473818616599</c:v>
                </c:pt>
                <c:pt idx="16">
                  <c:v>2.5451579127938819</c:v>
                </c:pt>
                <c:pt idx="17">
                  <c:v>2.6220216817602573</c:v>
                </c:pt>
                <c:pt idx="18">
                  <c:v>2.701206736549417</c:v>
                </c:pt>
                <c:pt idx="19">
                  <c:v>2.782783179993209</c:v>
                </c:pt>
                <c:pt idx="20">
                  <c:v>2.8668232320290046</c:v>
                </c:pt>
                <c:pt idx="21">
                  <c:v>2.953401293636281</c:v>
                </c:pt>
                <c:pt idx="22">
                  <c:v>3.0425940127040971</c:v>
                </c:pt>
                <c:pt idx="23">
                  <c:v>3.1344803518877606</c:v>
                </c:pt>
                <c:pt idx="24">
                  <c:v>3.229141658514771</c:v>
                </c:pt>
                <c:pt idx="25">
                  <c:v>3.3266617366019169</c:v>
                </c:pt>
                <c:pt idx="26">
                  <c:v>3.4271269210472952</c:v>
                </c:pt>
                <c:pt idx="27">
                  <c:v>3.5306261540629236</c:v>
                </c:pt>
                <c:pt idx="28">
                  <c:v>3.6372510639156244</c:v>
                </c:pt>
                <c:pt idx="29">
                  <c:v>3.7470960460458764</c:v>
                </c:pt>
                <c:pt idx="30">
                  <c:v>3.8602583466364617</c:v>
                </c:pt>
                <c:pt idx="31">
                  <c:v>3.9768381487048834</c:v>
                </c:pt>
                <c:pt idx="32">
                  <c:v>4.0969386607957707</c:v>
                </c:pt>
                <c:pt idx="33">
                  <c:v>4.2206662083518038</c:v>
                </c:pt>
                <c:pt idx="34">
                  <c:v>4.3481303278440286</c:v>
                </c:pt>
                <c:pt idx="35">
                  <c:v>4.4794438637449172</c:v>
                </c:pt>
                <c:pt idx="36">
                  <c:v>4.6147230684300133</c:v>
                </c:pt>
                <c:pt idx="37">
                  <c:v>4.7540877050966008</c:v>
                </c:pt>
                <c:pt idx="38">
                  <c:v>4.8976611537905184</c:v>
                </c:pt>
                <c:pt idx="39">
                  <c:v>5.0455705206349926</c:v>
                </c:pt>
                <c:pt idx="40">
                  <c:v>5.1979467503581693</c:v>
                </c:pt>
                <c:pt idx="41">
                  <c:v>5.3549247422189863</c:v>
                </c:pt>
                <c:pt idx="42">
                  <c:v>5.5166434694339994</c:v>
                </c:pt>
                <c:pt idx="43">
                  <c:v>5.683246102210906</c:v>
                </c:pt>
                <c:pt idx="44">
                  <c:v>5.8548801344976757</c:v>
                </c:pt>
                <c:pt idx="45">
                  <c:v>6.0316975145595064</c:v>
                </c:pt>
                <c:pt idx="46">
                  <c:v>6.2138547794992034</c:v>
                </c:pt>
                <c:pt idx="47">
                  <c:v>6.4015131938400804</c:v>
                </c:pt>
                <c:pt idx="48">
                  <c:v>6.5948388922940504</c:v>
                </c:pt>
                <c:pt idx="49">
                  <c:v>6.7940030268413309</c:v>
                </c:pt>
                <c:pt idx="50">
                  <c:v>6.9991819182519386</c:v>
                </c:pt>
                <c:pt idx="51">
                  <c:v>7.2105572121831472</c:v>
                </c:pt>
                <c:pt idx="52">
                  <c:v>7.4283160399910795</c:v>
                </c:pt>
                <c:pt idx="53">
                  <c:v>7.6526511843988096</c:v>
                </c:pt>
                <c:pt idx="54">
                  <c:v>7.8837612501676526</c:v>
                </c:pt>
                <c:pt idx="55">
                  <c:v>8.1218508399227165</c:v>
                </c:pt>
                <c:pt idx="56">
                  <c:v>8.3671307352883826</c:v>
                </c:pt>
                <c:pt idx="57">
                  <c:v>8.6198180834940921</c:v>
                </c:pt>
                <c:pt idx="58">
                  <c:v>8.8801365896156117</c:v>
                </c:pt>
                <c:pt idx="59">
                  <c:v>9.1483167146220037</c:v>
                </c:pt>
                <c:pt idx="60">
                  <c:v>9.42459587940359</c:v>
                </c:pt>
                <c:pt idx="61">
                  <c:v>9.7092186749615799</c:v>
                </c:pt>
                <c:pt idx="62">
                  <c:v>10.002437078945418</c:v>
                </c:pt>
                <c:pt idx="63">
                  <c:v>10.304510678729569</c:v>
                </c:pt>
                <c:pt idx="64">
                  <c:v>10.615706901227204</c:v>
                </c:pt>
                <c:pt idx="65">
                  <c:v>10.936301249644266</c:v>
                </c:pt>
                <c:pt idx="66">
                  <c:v>11.266577547383521</c:v>
                </c:pt>
                <c:pt idx="67">
                  <c:v>11.606828189314506</c:v>
                </c:pt>
                <c:pt idx="68">
                  <c:v>11.957354400631802</c:v>
                </c:pt>
                <c:pt idx="69">
                  <c:v>12.318466503530884</c:v>
                </c:pt>
                <c:pt idx="70">
                  <c:v>12.690484191937516</c:v>
                </c:pt>
                <c:pt idx="71">
                  <c:v>13.073736814534032</c:v>
                </c:pt>
                <c:pt idx="72">
                  <c:v>13.468563666332956</c:v>
                </c:pt>
                <c:pt idx="73">
                  <c:v>13.875314289056215</c:v>
                </c:pt>
                <c:pt idx="74">
                  <c:v>14.294348780585715</c:v>
                </c:pt>
                <c:pt idx="75">
                  <c:v>14.726038113759403</c:v>
                </c:pt>
                <c:pt idx="76">
                  <c:v>15.170764464794935</c:v>
                </c:pt>
                <c:pt idx="77">
                  <c:v>15.628921551631743</c:v>
                </c:pt>
                <c:pt idx="78">
                  <c:v>16.10091498249102</c:v>
                </c:pt>
                <c:pt idx="79">
                  <c:v>16.587162614962253</c:v>
                </c:pt>
                <c:pt idx="80">
                  <c:v>17.088094925934112</c:v>
                </c:pt>
                <c:pt idx="81">
                  <c:v>17.604155392697322</c:v>
                </c:pt>
                <c:pt idx="82">
                  <c:v>18.135800885556783</c:v>
                </c:pt>
                <c:pt idx="83">
                  <c:v>18.683502072300598</c:v>
                </c:pt>
                <c:pt idx="84">
                  <c:v>19.247743834884076</c:v>
                </c:pt>
                <c:pt idx="85">
                  <c:v>19.829025698697578</c:v>
                </c:pt>
                <c:pt idx="86">
                  <c:v>20.42786227479824</c:v>
                </c:pt>
                <c:pt idx="87">
                  <c:v>21.04478371549715</c:v>
                </c:pt>
                <c:pt idx="88">
                  <c:v>21.680336183705165</c:v>
                </c:pt>
                <c:pt idx="89">
                  <c:v>22.335082336453063</c:v>
                </c:pt>
                <c:pt idx="90">
                  <c:v>23.009601823013945</c:v>
                </c:pt>
                <c:pt idx="91">
                  <c:v>23.704491798068968</c:v>
                </c:pt>
                <c:pt idx="92">
                  <c:v>24.420367450370655</c:v>
                </c:pt>
                <c:pt idx="93">
                  <c:v>25.157862547371845</c:v>
                </c:pt>
                <c:pt idx="94">
                  <c:v>25.917629996302477</c:v>
                </c:pt>
                <c:pt idx="95">
                  <c:v>26.700342422190811</c:v>
                </c:pt>
                <c:pt idx="96">
                  <c:v>27.506692763340975</c:v>
                </c:pt>
                <c:pt idx="97">
                  <c:v>28.33739488479387</c:v>
                </c:pt>
                <c:pt idx="98">
                  <c:v>29.193184210314648</c:v>
                </c:pt>
                <c:pt idx="99">
                  <c:v>30.074818373466151</c:v>
                </c:pt>
                <c:pt idx="100">
                  <c:v>30.98307788834483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BE-4DF7-9BCB-0760EA672FEB}"/>
            </c:ext>
          </c:extLst>
        </c:ser>
        <c:ser>
          <c:idx val="8"/>
          <c:order val="1"/>
          <c:tx>
            <c:strRef>
              <c:f>Arkusz1!$X$4</c:f>
              <c:strCache>
                <c:ptCount val="1"/>
                <c:pt idx="0">
                  <c:v>Y_n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Arkusz1!$X$5:$X$105</c:f>
              <c:numCache>
                <c:formatCode>0.00</c:formatCode>
                <c:ptCount val="101"/>
                <c:pt idx="0">
                  <c:v>1.5811388300841895</c:v>
                </c:pt>
                <c:pt idx="1">
                  <c:v>1.6288892227527321</c:v>
                </c:pt>
                <c:pt idx="2">
                  <c:v>1.6780816772798646</c:v>
                </c:pt>
                <c:pt idx="3">
                  <c:v>1.7287597439337163</c:v>
                </c:pt>
                <c:pt idx="4">
                  <c:v>1.7809682882005149</c:v>
                </c:pt>
                <c:pt idx="5">
                  <c:v>1.83475353050417</c:v>
                </c:pt>
                <c:pt idx="6">
                  <c:v>1.8901630871253963</c:v>
                </c:pt>
                <c:pt idx="7">
                  <c:v>1.9472460123565829</c:v>
                </c:pt>
                <c:pt idx="8">
                  <c:v>2.0060528419297521</c:v>
                </c:pt>
                <c:pt idx="9">
                  <c:v>2.0666356377560309</c:v>
                </c:pt>
                <c:pt idx="10">
                  <c:v>2.1290480340162627</c:v>
                </c:pt>
                <c:pt idx="11">
                  <c:v>2.2503406076983388</c:v>
                </c:pt>
                <c:pt idx="12">
                  <c:v>2.3726541747990297</c:v>
                </c:pt>
                <c:pt idx="13">
                  <c:v>2.4962493709161202</c:v>
                </c:pt>
                <c:pt idx="14">
                  <c:v>2.6213617869729458</c:v>
                </c:pt>
                <c:pt idx="15">
                  <c:v>2.7482075559191435</c:v>
                </c:pt>
                <c:pt idx="16">
                  <c:v>2.8769876187946459</c:v>
                </c:pt>
                <c:pt idx="17">
                  <c:v>3.0078910358379258</c:v>
                </c:pt>
                <c:pt idx="18">
                  <c:v>3.1410975952137616</c:v>
                </c:pt>
                <c:pt idx="19">
                  <c:v>3.2767798972194853</c:v>
                </c:pt>
                <c:pt idx="20">
                  <c:v>3.4151050414188422</c:v>
                </c:pt>
                <c:pt idx="21">
                  <c:v>3.556236009486744</c:v>
                </c:pt>
                <c:pt idx="22">
                  <c:v>3.7003328122927668</c:v>
                </c:pt>
                <c:pt idx="23">
                  <c:v>3.847553452509707</c:v>
                </c:pt>
                <c:pt idx="24">
                  <c:v>3.9980547415993919</c:v>
                </c:pt>
                <c:pt idx="25">
                  <c:v>4.1519930009410047</c:v>
                </c:pt>
                <c:pt idx="26">
                  <c:v>4.3095246701447119</c:v>
                </c:pt>
                <c:pt idx="27">
                  <c:v>4.4708068405636663</c:v>
                </c:pt>
                <c:pt idx="28">
                  <c:v>4.6359977282147034</c:v>
                </c:pt>
                <c:pt idx="29">
                  <c:v>4.8052570974148603</c:v>
                </c:pt>
                <c:pt idx="30">
                  <c:v>4.9787466442043522</c:v>
                </c:pt>
                <c:pt idx="31">
                  <c:v>5.0739628003692809</c:v>
                </c:pt>
                <c:pt idx="32">
                  <c:v>5.1728705178329655</c:v>
                </c:pt>
                <c:pt idx="33">
                  <c:v>5.2755877567917571</c:v>
                </c:pt>
                <c:pt idx="34">
                  <c:v>5.3822350985563556</c:v>
                </c:pt>
                <c:pt idx="35">
                  <c:v>5.4929358264123804</c:v>
                </c:pt>
                <c:pt idx="36">
                  <c:v>5.6078160131135446</c:v>
                </c:pt>
                <c:pt idx="37">
                  <c:v>5.727004615021249</c:v>
                </c:pt>
                <c:pt idx="38">
                  <c:v>5.8506335728723418</c:v>
                </c:pt>
                <c:pt idx="39">
                  <c:v>5.9788379191286776</c:v>
                </c:pt>
                <c:pt idx="40">
                  <c:v>6.1117558918378885</c:v>
                </c:pt>
                <c:pt idx="41">
                  <c:v>6.2495290549149596</c:v>
                </c:pt>
                <c:pt idx="42">
                  <c:v>6.3923024247387055</c:v>
                </c:pt>
                <c:pt idx="43">
                  <c:v>6.5402246029460587</c:v>
                </c:pt>
                <c:pt idx="44">
                  <c:v>6.6934479153001067</c:v>
                </c:pt>
                <c:pt idx="45">
                  <c:v>6.8521285565049794</c:v>
                </c:pt>
                <c:pt idx="46">
                  <c:v>7.0164267408414434</c:v>
                </c:pt>
                <c:pt idx="47">
                  <c:v>7.186506858501482</c:v>
                </c:pt>
                <c:pt idx="48">
                  <c:v>7.3625376375075442</c:v>
                </c:pt>
                <c:pt idx="49">
                  <c:v>7.5446923111123905</c:v>
                </c:pt>
                <c:pt idx="50">
                  <c:v>7.7331487905880198</c:v>
                </c:pt>
                <c:pt idx="51">
                  <c:v>7.9280898433268359</c:v>
                </c:pt>
                <c:pt idx="52">
                  <c:v>8.129703276194304</c:v>
                </c:pt>
                <c:pt idx="53">
                  <c:v>8.3381821240899594</c:v>
                </c:pt>
                <c:pt idx="54">
                  <c:v>8.5537248436919864</c:v>
                </c:pt>
                <c:pt idx="55">
                  <c:v>8.7765355123796596</c:v>
                </c:pt>
                <c:pt idx="56">
                  <c:v>9.0068240323473496</c:v>
                </c:pt>
                <c:pt idx="57">
                  <c:v>9.24480633994337</c:v>
                </c:pt>
                <c:pt idx="58">
                  <c:v>9.4907046202863317</c:v>
                </c:pt>
                <c:pt idx="59">
                  <c:v>9.7447475272309099</c:v>
                </c:pt>
                <c:pt idx="60">
                  <c:v>10.007170408773639</c:v>
                </c:pt>
                <c:pt idx="61">
                  <c:v>10.278215538007695</c:v>
                </c:pt>
                <c:pt idx="62">
                  <c:v>10.558132349753192</c:v>
                </c:pt>
                <c:pt idx="63">
                  <c:v>10.847177683006564</c:v>
                </c:pt>
                <c:pt idx="64">
                  <c:v>11.145616029368911</c:v>
                </c:pt>
                <c:pt idx="65">
                  <c:v>11.453719787628707</c:v>
                </c:pt>
                <c:pt idx="66">
                  <c:v>11.771769524689242</c:v>
                </c:pt>
                <c:pt idx="67">
                  <c:v>12.100054243045292</c:v>
                </c:pt>
                <c:pt idx="68">
                  <c:v>12.438871655027032</c:v>
                </c:pt>
                <c:pt idx="69">
                  <c:v>12.788528464042125</c:v>
                </c:pt>
                <c:pt idx="70">
                  <c:v>13.149340653059278</c:v>
                </c:pt>
                <c:pt idx="71">
                  <c:v>13.521633780588235</c:v>
                </c:pt>
                <c:pt idx="72">
                  <c:v>13.905743284422616</c:v>
                </c:pt>
                <c:pt idx="73">
                  <c:v>14.302014793422837</c:v>
                </c:pt>
                <c:pt idx="74">
                  <c:v>14.710804447626911</c:v>
                </c:pt>
                <c:pt idx="75">
                  <c:v>15.132479226987245</c:v>
                </c:pt>
                <c:pt idx="76">
                  <c:v>15.567417289041421</c:v>
                </c:pt>
                <c:pt idx="77">
                  <c:v>16.016008315834945</c:v>
                </c:pt>
                <c:pt idx="78">
                  <c:v>16.478653870423518</c:v>
                </c:pt>
                <c:pt idx="79">
                  <c:v>16.955767763292112</c:v>
                </c:pt>
                <c:pt idx="80">
                  <c:v>17.447776429037699</c:v>
                </c:pt>
                <c:pt idx="81">
                  <c:v>17.955119313672071</c:v>
                </c:pt>
                <c:pt idx="82">
                  <c:v>18.478249272911068</c:v>
                </c:pt>
                <c:pt idx="83">
                  <c:v>19.017632981826004</c:v>
                </c:pt>
                <c:pt idx="84">
                  <c:v>19.573751356243537</c:v>
                </c:pt>
                <c:pt idx="85">
                  <c:v>20.147099986289835</c:v>
                </c:pt>
                <c:pt idx="86">
                  <c:v>20.738189582485706</c:v>
                </c:pt>
                <c:pt idx="87">
                  <c:v>21.347546434809765</c:v>
                </c:pt>
                <c:pt idx="88">
                  <c:v>21.975712885157606</c:v>
                </c:pt>
                <c:pt idx="89">
                  <c:v>22.623247813636279</c:v>
                </c:pt>
                <c:pt idx="90">
                  <c:v>23.29072713914487</c:v>
                </c:pt>
                <c:pt idx="91">
                  <c:v>23.978744334703833</c:v>
                </c:pt>
                <c:pt idx="92">
                  <c:v>24.687910958008057</c:v>
                </c:pt>
                <c:pt idx="93">
                  <c:v>25.418857197691533</c:v>
                </c:pt>
                <c:pt idx="94">
                  <c:v>26.172232435804116</c:v>
                </c:pt>
                <c:pt idx="95">
                  <c:v>26.948705827015058</c:v>
                </c:pt>
                <c:pt idx="96">
                  <c:v>27.748966895071515</c:v>
                </c:pt>
                <c:pt idx="97">
                  <c:v>28.573726147055012</c:v>
                </c:pt>
                <c:pt idx="98">
                  <c:v>29.42371570599369</c:v>
                </c:pt>
                <c:pt idx="99">
                  <c:v>30.299689962403754</c:v>
                </c:pt>
                <c:pt idx="100">
                  <c:v>31.202426245349614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BE-4DF7-9BCB-0760EA672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384991"/>
        <c:axId val="792369519"/>
      </c:lineChart>
      <c:catAx>
        <c:axId val="801384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2369519"/>
        <c:crosses val="autoZero"/>
        <c:auto val="1"/>
        <c:lblAlgn val="ctr"/>
        <c:lblOffset val="100"/>
        <c:noMultiLvlLbl val="0"/>
      </c:catAx>
      <c:valAx>
        <c:axId val="79236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138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Arkusz1!$J$4</c:f>
              <c:strCache>
                <c:ptCount val="1"/>
                <c:pt idx="0">
                  <c:v>lnY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Arkusz1!$J$5:$J$105</c:f>
              <c:numCache>
                <c:formatCode>0.00</c:formatCode>
                <c:ptCount val="101"/>
                <c:pt idx="0">
                  <c:v>0.45814536593707744</c:v>
                </c:pt>
                <c:pt idx="1">
                  <c:v>0.48789832408642525</c:v>
                </c:pt>
                <c:pt idx="2">
                  <c:v>0.51765128223577306</c:v>
                </c:pt>
                <c:pt idx="3">
                  <c:v>0.54740424038512081</c:v>
                </c:pt>
                <c:pt idx="4">
                  <c:v>0.57715719853446878</c:v>
                </c:pt>
                <c:pt idx="5">
                  <c:v>0.60691015668381632</c:v>
                </c:pt>
                <c:pt idx="6">
                  <c:v>0.63666311483316429</c:v>
                </c:pt>
                <c:pt idx="7">
                  <c:v>0.66641607298251193</c:v>
                </c:pt>
                <c:pt idx="8">
                  <c:v>0.69616903113185991</c:v>
                </c:pt>
                <c:pt idx="9">
                  <c:v>0.72592198928120777</c:v>
                </c:pt>
                <c:pt idx="10">
                  <c:v>0.75567494743055552</c:v>
                </c:pt>
                <c:pt idx="11">
                  <c:v>0.78542790557990327</c:v>
                </c:pt>
                <c:pt idx="12">
                  <c:v>0.81518086372925136</c:v>
                </c:pt>
                <c:pt idx="13">
                  <c:v>0.84493382187859889</c:v>
                </c:pt>
                <c:pt idx="14">
                  <c:v>0.87468678002794698</c:v>
                </c:pt>
                <c:pt idx="15">
                  <c:v>0.90443973817729484</c:v>
                </c:pt>
                <c:pt idx="16">
                  <c:v>0.93419269632664259</c:v>
                </c:pt>
                <c:pt idx="17">
                  <c:v>0.96394565447599045</c:v>
                </c:pt>
                <c:pt idx="18">
                  <c:v>0.99369861262533821</c:v>
                </c:pt>
                <c:pt idx="19">
                  <c:v>1.0234515707746858</c:v>
                </c:pt>
                <c:pt idx="20">
                  <c:v>1.0532045289240339</c:v>
                </c:pt>
                <c:pt idx="21">
                  <c:v>1.0829574870733818</c:v>
                </c:pt>
                <c:pt idx="22">
                  <c:v>1.1127104452227299</c:v>
                </c:pt>
                <c:pt idx="23">
                  <c:v>1.1424634033720775</c:v>
                </c:pt>
                <c:pt idx="24">
                  <c:v>1.1722163615214254</c:v>
                </c:pt>
                <c:pt idx="25">
                  <c:v>1.201969319670773</c:v>
                </c:pt>
                <c:pt idx="26">
                  <c:v>1.2317222778201209</c:v>
                </c:pt>
                <c:pt idx="27">
                  <c:v>1.2614752359694688</c:v>
                </c:pt>
                <c:pt idx="28">
                  <c:v>1.2912281941188166</c:v>
                </c:pt>
                <c:pt idx="29">
                  <c:v>1.3209811522681645</c:v>
                </c:pt>
                <c:pt idx="30">
                  <c:v>1.3507341104175123</c:v>
                </c:pt>
                <c:pt idx="31">
                  <c:v>1.3804870685668602</c:v>
                </c:pt>
                <c:pt idx="32">
                  <c:v>1.4102400267162081</c:v>
                </c:pt>
                <c:pt idx="33">
                  <c:v>1.4399929848655559</c:v>
                </c:pt>
                <c:pt idx="34">
                  <c:v>1.4697459430149038</c:v>
                </c:pt>
                <c:pt idx="35">
                  <c:v>1.4994989011642514</c:v>
                </c:pt>
                <c:pt idx="36">
                  <c:v>1.5292518593135991</c:v>
                </c:pt>
                <c:pt idx="37">
                  <c:v>1.5590048174629472</c:v>
                </c:pt>
                <c:pt idx="38">
                  <c:v>1.588757775612295</c:v>
                </c:pt>
                <c:pt idx="39">
                  <c:v>1.6185107337616429</c:v>
                </c:pt>
                <c:pt idx="40">
                  <c:v>1.6482636919109908</c:v>
                </c:pt>
                <c:pt idx="41">
                  <c:v>1.6780166500603386</c:v>
                </c:pt>
                <c:pt idx="42">
                  <c:v>1.7077696082096863</c:v>
                </c:pt>
                <c:pt idx="43">
                  <c:v>1.7375225663590341</c:v>
                </c:pt>
                <c:pt idx="44">
                  <c:v>1.767275524508382</c:v>
                </c:pt>
                <c:pt idx="45">
                  <c:v>1.7970284826577299</c:v>
                </c:pt>
                <c:pt idx="46">
                  <c:v>1.8267814408070777</c:v>
                </c:pt>
                <c:pt idx="47">
                  <c:v>1.8565343989564256</c:v>
                </c:pt>
                <c:pt idx="48">
                  <c:v>1.8862873571057732</c:v>
                </c:pt>
                <c:pt idx="49">
                  <c:v>1.9160403152551211</c:v>
                </c:pt>
                <c:pt idx="50">
                  <c:v>1.9457932734044689</c:v>
                </c:pt>
                <c:pt idx="51">
                  <c:v>1.9755462315538166</c:v>
                </c:pt>
                <c:pt idx="52">
                  <c:v>2.0052991897031647</c:v>
                </c:pt>
                <c:pt idx="53">
                  <c:v>2.0350521478525123</c:v>
                </c:pt>
                <c:pt idx="54">
                  <c:v>2.06480510600186</c:v>
                </c:pt>
                <c:pt idx="55">
                  <c:v>2.094558064151208</c:v>
                </c:pt>
                <c:pt idx="56">
                  <c:v>2.1243110223005557</c:v>
                </c:pt>
                <c:pt idx="57">
                  <c:v>2.1540639804499038</c:v>
                </c:pt>
                <c:pt idx="58">
                  <c:v>2.183816938599251</c:v>
                </c:pt>
                <c:pt idx="59">
                  <c:v>2.2135698967485991</c:v>
                </c:pt>
                <c:pt idx="60">
                  <c:v>2.2433228548979471</c:v>
                </c:pt>
                <c:pt idx="61">
                  <c:v>2.2730758130472948</c:v>
                </c:pt>
                <c:pt idx="62">
                  <c:v>2.3028287711966424</c:v>
                </c:pt>
                <c:pt idx="63">
                  <c:v>2.3325817293459905</c:v>
                </c:pt>
                <c:pt idx="64">
                  <c:v>2.3623346874953381</c:v>
                </c:pt>
                <c:pt idx="65">
                  <c:v>2.3920876456446862</c:v>
                </c:pt>
                <c:pt idx="66">
                  <c:v>2.4218406037940339</c:v>
                </c:pt>
                <c:pt idx="67">
                  <c:v>2.451593561943382</c:v>
                </c:pt>
                <c:pt idx="68">
                  <c:v>2.4813465200927296</c:v>
                </c:pt>
                <c:pt idx="69">
                  <c:v>2.5110994782420772</c:v>
                </c:pt>
                <c:pt idx="70">
                  <c:v>2.5408524363914249</c:v>
                </c:pt>
                <c:pt idx="71">
                  <c:v>2.570605394540773</c:v>
                </c:pt>
                <c:pt idx="72">
                  <c:v>2.6003583526901206</c:v>
                </c:pt>
                <c:pt idx="73">
                  <c:v>2.6301113108394687</c:v>
                </c:pt>
                <c:pt idx="74">
                  <c:v>2.6598642689888168</c:v>
                </c:pt>
                <c:pt idx="75">
                  <c:v>2.6896172271381644</c:v>
                </c:pt>
                <c:pt idx="76">
                  <c:v>2.7193701852875121</c:v>
                </c:pt>
                <c:pt idx="77">
                  <c:v>2.7491231434368597</c:v>
                </c:pt>
                <c:pt idx="78">
                  <c:v>2.7788761015862078</c:v>
                </c:pt>
                <c:pt idx="79">
                  <c:v>2.8086290597355554</c:v>
                </c:pt>
                <c:pt idx="80">
                  <c:v>2.8383820178849035</c:v>
                </c:pt>
                <c:pt idx="81">
                  <c:v>2.8681349760342512</c:v>
                </c:pt>
                <c:pt idx="82">
                  <c:v>2.8978879341835992</c:v>
                </c:pt>
                <c:pt idx="83">
                  <c:v>2.9276408923329469</c:v>
                </c:pt>
                <c:pt idx="84">
                  <c:v>2.9573938504822945</c:v>
                </c:pt>
                <c:pt idx="85">
                  <c:v>2.9871468086316426</c:v>
                </c:pt>
                <c:pt idx="86">
                  <c:v>3.0168997667809903</c:v>
                </c:pt>
                <c:pt idx="87">
                  <c:v>3.0466527249303383</c:v>
                </c:pt>
                <c:pt idx="88">
                  <c:v>3.076405683079686</c:v>
                </c:pt>
                <c:pt idx="89">
                  <c:v>3.1061586412290336</c:v>
                </c:pt>
                <c:pt idx="90">
                  <c:v>3.1359115993783817</c:v>
                </c:pt>
                <c:pt idx="91">
                  <c:v>3.1656645575277294</c:v>
                </c:pt>
                <c:pt idx="92">
                  <c:v>3.1954175156770774</c:v>
                </c:pt>
                <c:pt idx="93">
                  <c:v>3.2251704738264251</c:v>
                </c:pt>
                <c:pt idx="94">
                  <c:v>3.2549234319757732</c:v>
                </c:pt>
                <c:pt idx="95">
                  <c:v>3.2846763901251208</c:v>
                </c:pt>
                <c:pt idx="96">
                  <c:v>3.3144293482744684</c:v>
                </c:pt>
                <c:pt idx="97">
                  <c:v>3.3441823064238165</c:v>
                </c:pt>
                <c:pt idx="98">
                  <c:v>3.3739352645731642</c:v>
                </c:pt>
                <c:pt idx="99">
                  <c:v>3.4036882227225118</c:v>
                </c:pt>
                <c:pt idx="100">
                  <c:v>3.4334411808718599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5-4ECF-997C-C0F44DEB9DC0}"/>
            </c:ext>
          </c:extLst>
        </c:ser>
        <c:ser>
          <c:idx val="8"/>
          <c:order val="1"/>
          <c:tx>
            <c:strRef>
              <c:f>Arkusz1!$Y$4</c:f>
              <c:strCache>
                <c:ptCount val="1"/>
                <c:pt idx="0">
                  <c:v>lnY_n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Arkusz1!$Y$5:$Y$105</c:f>
              <c:numCache>
                <c:formatCode>0.00</c:formatCode>
                <c:ptCount val="101"/>
                <c:pt idx="0">
                  <c:v>0.45814536593707744</c:v>
                </c:pt>
                <c:pt idx="1">
                  <c:v>0.48789832408642525</c:v>
                </c:pt>
                <c:pt idx="2">
                  <c:v>0.51765128223577306</c:v>
                </c:pt>
                <c:pt idx="3">
                  <c:v>0.54740424038512081</c:v>
                </c:pt>
                <c:pt idx="4">
                  <c:v>0.57715719853446878</c:v>
                </c:pt>
                <c:pt idx="5">
                  <c:v>0.60691015668381632</c:v>
                </c:pt>
                <c:pt idx="6">
                  <c:v>0.63666311483316429</c:v>
                </c:pt>
                <c:pt idx="7">
                  <c:v>0.66641607298251193</c:v>
                </c:pt>
                <c:pt idx="8">
                  <c:v>0.69616903113185991</c:v>
                </c:pt>
                <c:pt idx="9">
                  <c:v>0.72592198928120777</c:v>
                </c:pt>
                <c:pt idx="10">
                  <c:v>0.75567494743055552</c:v>
                </c:pt>
                <c:pt idx="11">
                  <c:v>0.81108158595861291</c:v>
                </c:pt>
                <c:pt idx="12">
                  <c:v>0.86400923349975023</c:v>
                </c:pt>
                <c:pt idx="13">
                  <c:v>0.91478935373628689</c:v>
                </c:pt>
                <c:pt idx="14">
                  <c:v>0.96369394876164371</c:v>
                </c:pt>
                <c:pt idx="15">
                  <c:v>1.0109489013183302</c:v>
                </c:pt>
                <c:pt idx="16">
                  <c:v>1.0567437810476885</c:v>
                </c:pt>
                <c:pt idx="17">
                  <c:v>1.1012391806435364</c:v>
                </c:pt>
                <c:pt idx="18">
                  <c:v>1.1445722914567273</c:v>
                </c:pt>
                <c:pt idx="19">
                  <c:v>1.1868612015224296</c:v>
                </c:pt>
                <c:pt idx="20">
                  <c:v>1.2282082513839245</c:v>
                </c:pt>
                <c:pt idx="21">
                  <c:v>1.2687026848212841</c:v>
                </c:pt>
                <c:pt idx="22">
                  <c:v>1.3084227648733013</c:v>
                </c:pt>
                <c:pt idx="23">
                  <c:v>1.3474374794244406</c:v>
                </c:pt>
                <c:pt idx="24">
                  <c:v>1.3858079282304414</c:v>
                </c:pt>
                <c:pt idx="25">
                  <c:v>1.4235884601543163</c:v>
                </c:pt>
                <c:pt idx="26">
                  <c:v>1.4608276126845254</c:v>
                </c:pt>
                <c:pt idx="27">
                  <c:v>1.4975688935817559</c:v>
                </c:pt>
                <c:pt idx="28">
                  <c:v>1.5338514354460442</c:v>
                </c:pt>
                <c:pt idx="29">
                  <c:v>1.5697105472166262</c:v>
                </c:pt>
                <c:pt idx="30">
                  <c:v>1.6051781814897594</c:v>
                </c:pt>
                <c:pt idx="31">
                  <c:v>1.6241221297291037</c:v>
                </c:pt>
                <c:pt idx="32">
                  <c:v>1.6434277603259295</c:v>
                </c:pt>
                <c:pt idx="33">
                  <c:v>1.6630900962435238</c:v>
                </c:pt>
                <c:pt idx="34">
                  <c:v>1.6831037337282877</c:v>
                </c:pt>
                <c:pt idx="35">
                  <c:v>1.7034628714982067</c:v>
                </c:pt>
                <c:pt idx="36">
                  <c:v>1.7241613412614194</c:v>
                </c:pt>
                <c:pt idx="37">
                  <c:v>1.7451926392471295</c:v>
                </c:pt>
                <c:pt idx="38">
                  <c:v>1.7665499584345139</c:v>
                </c:pt>
                <c:pt idx="39">
                  <c:v>1.7882262211735231</c:v>
                </c:pt>
                <c:pt idx="40">
                  <c:v>1.8102141119039807</c:v>
                </c:pt>
                <c:pt idx="41">
                  <c:v>1.8325061096956583</c:v>
                </c:pt>
                <c:pt idx="42">
                  <c:v>1.8550945203514295</c:v>
                </c:pt>
                <c:pt idx="43">
                  <c:v>1.8779715078375143</c:v>
                </c:pt>
                <c:pt idx="44">
                  <c:v>1.9011291248286304</c:v>
                </c:pt>
                <c:pt idx="45">
                  <c:v>1.9245593421809355</c:v>
                </c:pt>
                <c:pt idx="46">
                  <c:v>1.9482540771713552</c:v>
                </c:pt>
                <c:pt idx="47">
                  <c:v>1.9722052203677676</c:v>
                </c:pt>
                <c:pt idx="48">
                  <c:v>1.9964046610199926</c:v>
                </c:pt>
                <c:pt idx="49">
                  <c:v>2.0208443108862624</c:v>
                </c:pt>
                <c:pt idx="50">
                  <c:v>2.0455161264333901</c:v>
                </c:pt>
                <c:pt idx="51">
                  <c:v>2.0704121293709976</c:v>
                </c:pt>
                <c:pt idx="52">
                  <c:v>2.0955244255005985</c:v>
                </c:pt>
                <c:pt idx="53">
                  <c:v>2.1208452218789637</c:v>
                </c:pt>
                <c:pt idx="54">
                  <c:v>2.1463668423118971</c:v>
                </c:pt>
                <c:pt idx="55">
                  <c:v>2.1720817412092344</c:v>
                </c:pt>
                <c:pt idx="56">
                  <c:v>2.1979825158446178</c:v>
                </c:pt>
                <c:pt idx="57">
                  <c:v>2.2240619170743496</c:v>
                </c:pt>
                <c:pt idx="58">
                  <c:v>2.2503128585785332</c:v>
                </c:pt>
                <c:pt idx="59">
                  <c:v>2.2767284246948067</c:v>
                </c:pt>
                <c:pt idx="60">
                  <c:v>2.3033018769204219</c:v>
                </c:pt>
                <c:pt idx="61">
                  <c:v>2.330026659162344</c:v>
                </c:pt>
                <c:pt idx="62">
                  <c:v>2.3568964018175702</c:v>
                </c:pt>
                <c:pt idx="63">
                  <c:v>2.3839049247671502</c:v>
                </c:pt>
                <c:pt idx="64">
                  <c:v>2.4110462393676051</c:v>
                </c:pt>
                <c:pt idx="65">
                  <c:v>2.4383145495226586</c:v>
                </c:pt>
                <c:pt idx="66">
                  <c:v>2.4657042519166783</c:v>
                </c:pt>
                <c:pt idx="67">
                  <c:v>2.4932099354889523</c:v>
                </c:pt>
                <c:pt idx="68">
                  <c:v>2.5208263802251665</c:v>
                </c:pt>
                <c:pt idx="69">
                  <c:v>2.5485485553392153</c:v>
                </c:pt>
                <c:pt idx="70">
                  <c:v>2.5763716169149333</c:v>
                </c:pt>
                <c:pt idx="71">
                  <c:v>2.6042909050735257</c:v>
                </c:pt>
                <c:pt idx="72">
                  <c:v>2.6323019407285306</c:v>
                </c:pt>
                <c:pt idx="73">
                  <c:v>2.6604004219860968</c:v>
                </c:pt>
                <c:pt idx="74">
                  <c:v>2.6885822202442942</c:v>
                </c:pt>
                <c:pt idx="75">
                  <c:v>2.7168433760411306</c:v>
                </c:pt>
                <c:pt idx="76">
                  <c:v>2.7451800946969702</c:v>
                </c:pt>
                <c:pt idx="77">
                  <c:v>2.7735887417931937</c:v>
                </c:pt>
                <c:pt idx="78">
                  <c:v>2.8020658385251864</c:v>
                </c:pt>
                <c:pt idx="79">
                  <c:v>2.8306080569641869</c:v>
                </c:pt>
                <c:pt idx="80">
                  <c:v>2.8592122152591006</c:v>
                </c:pt>
                <c:pt idx="81">
                  <c:v>2.8878752728061801</c:v>
                </c:pt>
                <c:pt idx="82">
                  <c:v>2.9165943254114337</c:v>
                </c:pt>
                <c:pt idx="83">
                  <c:v>2.9453666004677896</c:v>
                </c:pt>
                <c:pt idx="84">
                  <c:v>2.9741894521664096</c:v>
                </c:pt>
                <c:pt idx="85">
                  <c:v>3.0030603567590926</c:v>
                </c:pt>
                <c:pt idx="86">
                  <c:v>3.0319769078864551</c:v>
                </c:pt>
                <c:pt idx="87">
                  <c:v>3.0609368119845057</c:v>
                </c:pt>
                <c:pt idx="88">
                  <c:v>3.0899378837803235</c:v>
                </c:pt>
                <c:pt idx="89">
                  <c:v>3.1189780418858351</c:v>
                </c:pt>
                <c:pt idx="90">
                  <c:v>3.1480553044971114</c:v>
                </c:pt>
                <c:pt idx="91">
                  <c:v>3.1771677852051843</c:v>
                </c:pt>
                <c:pt idx="92">
                  <c:v>3.2063136889231174</c:v>
                </c:pt>
                <c:pt idx="93">
                  <c:v>3.2354913079329202</c:v>
                </c:pt>
                <c:pt idx="94">
                  <c:v>3.2646990180548703</c:v>
                </c:pt>
                <c:pt idx="95">
                  <c:v>3.2939352749409117</c:v>
                </c:pt>
                <c:pt idx="96">
                  <c:v>3.3231986104929949</c:v>
                </c:pt>
                <c:pt idx="97">
                  <c:v>3.3524876294065242</c:v>
                </c:pt>
                <c:pt idx="98">
                  <c:v>3.3818010058384558</c:v>
                </c:pt>
                <c:pt idx="99">
                  <c:v>3.4111374801990708</c:v>
                </c:pt>
                <c:pt idx="100">
                  <c:v>3.4404958560659784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15-4ECF-997C-C0F44DEB9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384991"/>
        <c:axId val="792369519"/>
      </c:lineChart>
      <c:catAx>
        <c:axId val="801384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2369519"/>
        <c:crosses val="autoZero"/>
        <c:auto val="1"/>
        <c:lblAlgn val="ctr"/>
        <c:lblOffset val="100"/>
        <c:noMultiLvlLbl val="0"/>
      </c:catAx>
      <c:valAx>
        <c:axId val="79236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138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Arkusz1!$K$4</c:f>
              <c:strCache>
                <c:ptCount val="1"/>
                <c:pt idx="0">
                  <c:v>dlnY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Arkusz1!$K$5:$K$105</c:f>
              <c:numCache>
                <c:formatCode>0.00</c:formatCode>
                <c:ptCount val="101"/>
                <c:pt idx="1">
                  <c:v>2.9752958149347808E-2</c:v>
                </c:pt>
                <c:pt idx="2">
                  <c:v>2.9752958149347808E-2</c:v>
                </c:pt>
                <c:pt idx="3">
                  <c:v>2.9752958149347752E-2</c:v>
                </c:pt>
                <c:pt idx="4">
                  <c:v>2.9752958149347974E-2</c:v>
                </c:pt>
                <c:pt idx="5">
                  <c:v>2.975295814934753E-2</c:v>
                </c:pt>
                <c:pt idx="6">
                  <c:v>2.9752958149347974E-2</c:v>
                </c:pt>
                <c:pt idx="7">
                  <c:v>2.9752958149347641E-2</c:v>
                </c:pt>
                <c:pt idx="8">
                  <c:v>2.9752958149347974E-2</c:v>
                </c:pt>
                <c:pt idx="9">
                  <c:v>2.9752958149347863E-2</c:v>
                </c:pt>
                <c:pt idx="10">
                  <c:v>2.9752958149347752E-2</c:v>
                </c:pt>
                <c:pt idx="11">
                  <c:v>2.9752958149347752E-2</c:v>
                </c:pt>
                <c:pt idx="12">
                  <c:v>2.9752958149348085E-2</c:v>
                </c:pt>
                <c:pt idx="13">
                  <c:v>2.975295814934753E-2</c:v>
                </c:pt>
                <c:pt idx="14">
                  <c:v>2.9752958149348085E-2</c:v>
                </c:pt>
                <c:pt idx="15">
                  <c:v>2.9752958149347863E-2</c:v>
                </c:pt>
                <c:pt idx="16">
                  <c:v>2.9752958149347752E-2</c:v>
                </c:pt>
                <c:pt idx="17">
                  <c:v>2.9752958149347863E-2</c:v>
                </c:pt>
                <c:pt idx="18">
                  <c:v>2.9752958149347752E-2</c:v>
                </c:pt>
                <c:pt idx="19">
                  <c:v>2.9752958149347641E-2</c:v>
                </c:pt>
                <c:pt idx="20">
                  <c:v>2.9752958149348085E-2</c:v>
                </c:pt>
                <c:pt idx="21">
                  <c:v>2.9752958149347863E-2</c:v>
                </c:pt>
                <c:pt idx="22">
                  <c:v>2.9752958149348085E-2</c:v>
                </c:pt>
                <c:pt idx="23">
                  <c:v>2.9752958149347641E-2</c:v>
                </c:pt>
                <c:pt idx="24">
                  <c:v>2.9752958149347863E-2</c:v>
                </c:pt>
                <c:pt idx="25">
                  <c:v>2.9752958149347641E-2</c:v>
                </c:pt>
                <c:pt idx="26">
                  <c:v>2.9752958149347863E-2</c:v>
                </c:pt>
                <c:pt idx="27">
                  <c:v>2.9752958149347863E-2</c:v>
                </c:pt>
                <c:pt idx="28">
                  <c:v>2.9752958149347863E-2</c:v>
                </c:pt>
                <c:pt idx="29">
                  <c:v>2.9752958149347863E-2</c:v>
                </c:pt>
                <c:pt idx="30">
                  <c:v>2.9752958149347863E-2</c:v>
                </c:pt>
                <c:pt idx="31">
                  <c:v>2.9752958149347863E-2</c:v>
                </c:pt>
                <c:pt idx="32">
                  <c:v>2.9752958149347863E-2</c:v>
                </c:pt>
                <c:pt idx="33">
                  <c:v>2.9752958149347863E-2</c:v>
                </c:pt>
                <c:pt idx="34">
                  <c:v>2.9752958149347863E-2</c:v>
                </c:pt>
                <c:pt idx="35">
                  <c:v>2.9752958149347641E-2</c:v>
                </c:pt>
                <c:pt idx="36">
                  <c:v>2.9752958149347641E-2</c:v>
                </c:pt>
                <c:pt idx="37">
                  <c:v>2.9752958149348085E-2</c:v>
                </c:pt>
                <c:pt idx="38">
                  <c:v>2.9752958149347863E-2</c:v>
                </c:pt>
                <c:pt idx="39">
                  <c:v>2.9752958149347863E-2</c:v>
                </c:pt>
                <c:pt idx="40">
                  <c:v>2.9752958149347863E-2</c:v>
                </c:pt>
                <c:pt idx="41">
                  <c:v>2.9752958149347863E-2</c:v>
                </c:pt>
                <c:pt idx="42">
                  <c:v>2.9752958149347641E-2</c:v>
                </c:pt>
                <c:pt idx="43">
                  <c:v>2.9752958149347863E-2</c:v>
                </c:pt>
                <c:pt idx="44">
                  <c:v>2.9752958149347863E-2</c:v>
                </c:pt>
                <c:pt idx="45">
                  <c:v>2.9752958149347863E-2</c:v>
                </c:pt>
                <c:pt idx="46">
                  <c:v>2.9752958149347863E-2</c:v>
                </c:pt>
                <c:pt idx="47">
                  <c:v>2.9752958149347863E-2</c:v>
                </c:pt>
                <c:pt idx="48">
                  <c:v>2.9752958149347641E-2</c:v>
                </c:pt>
                <c:pt idx="49">
                  <c:v>2.9752958149347863E-2</c:v>
                </c:pt>
                <c:pt idx="50">
                  <c:v>2.9752958149347863E-2</c:v>
                </c:pt>
                <c:pt idx="51">
                  <c:v>2.9752958149347641E-2</c:v>
                </c:pt>
                <c:pt idx="52">
                  <c:v>2.9752958149348085E-2</c:v>
                </c:pt>
                <c:pt idx="53">
                  <c:v>2.9752958149347641E-2</c:v>
                </c:pt>
                <c:pt idx="54">
                  <c:v>2.9752958149347641E-2</c:v>
                </c:pt>
                <c:pt idx="55">
                  <c:v>2.9752958149348085E-2</c:v>
                </c:pt>
                <c:pt idx="56">
                  <c:v>2.9752958149347641E-2</c:v>
                </c:pt>
                <c:pt idx="57">
                  <c:v>2.9752958149348085E-2</c:v>
                </c:pt>
                <c:pt idx="58">
                  <c:v>2.9752958149347197E-2</c:v>
                </c:pt>
                <c:pt idx="59">
                  <c:v>2.9752958149348085E-2</c:v>
                </c:pt>
                <c:pt idx="60">
                  <c:v>2.9752958149348085E-2</c:v>
                </c:pt>
                <c:pt idx="61">
                  <c:v>2.9752958149347641E-2</c:v>
                </c:pt>
                <c:pt idx="62">
                  <c:v>2.9752958149347641E-2</c:v>
                </c:pt>
                <c:pt idx="63">
                  <c:v>2.9752958149348085E-2</c:v>
                </c:pt>
                <c:pt idx="64">
                  <c:v>2.9752958149347641E-2</c:v>
                </c:pt>
                <c:pt idx="65">
                  <c:v>2.9752958149348085E-2</c:v>
                </c:pt>
                <c:pt idx="66">
                  <c:v>2.9752958149347641E-2</c:v>
                </c:pt>
                <c:pt idx="67">
                  <c:v>2.9752958149348085E-2</c:v>
                </c:pt>
                <c:pt idx="68">
                  <c:v>2.9752958149347641E-2</c:v>
                </c:pt>
                <c:pt idx="69">
                  <c:v>2.9752958149347641E-2</c:v>
                </c:pt>
                <c:pt idx="70">
                  <c:v>2.9752958149347641E-2</c:v>
                </c:pt>
                <c:pt idx="71">
                  <c:v>2.9752958149348085E-2</c:v>
                </c:pt>
                <c:pt idx="72">
                  <c:v>2.9752958149347641E-2</c:v>
                </c:pt>
                <c:pt idx="73">
                  <c:v>2.9752958149348085E-2</c:v>
                </c:pt>
                <c:pt idx="74">
                  <c:v>2.9752958149348085E-2</c:v>
                </c:pt>
                <c:pt idx="75">
                  <c:v>2.9752958149347641E-2</c:v>
                </c:pt>
                <c:pt idx="76">
                  <c:v>2.9752958149347641E-2</c:v>
                </c:pt>
                <c:pt idx="77">
                  <c:v>2.9752958149347641E-2</c:v>
                </c:pt>
                <c:pt idx="78">
                  <c:v>2.9752958149348085E-2</c:v>
                </c:pt>
                <c:pt idx="79">
                  <c:v>2.9752958149347641E-2</c:v>
                </c:pt>
                <c:pt idx="80">
                  <c:v>2.9752958149348085E-2</c:v>
                </c:pt>
                <c:pt idx="81">
                  <c:v>2.9752958149347641E-2</c:v>
                </c:pt>
                <c:pt idx="82">
                  <c:v>2.9752958149348085E-2</c:v>
                </c:pt>
                <c:pt idx="83">
                  <c:v>2.9752958149347641E-2</c:v>
                </c:pt>
                <c:pt idx="84">
                  <c:v>2.9752958149347641E-2</c:v>
                </c:pt>
                <c:pt idx="85">
                  <c:v>2.9752958149348085E-2</c:v>
                </c:pt>
                <c:pt idx="86">
                  <c:v>2.9752958149347641E-2</c:v>
                </c:pt>
                <c:pt idx="87">
                  <c:v>2.9752958149348085E-2</c:v>
                </c:pt>
                <c:pt idx="88">
                  <c:v>2.9752958149347641E-2</c:v>
                </c:pt>
                <c:pt idx="89">
                  <c:v>2.9752958149347641E-2</c:v>
                </c:pt>
                <c:pt idx="90">
                  <c:v>2.9752958149348085E-2</c:v>
                </c:pt>
                <c:pt idx="91">
                  <c:v>2.9752958149347641E-2</c:v>
                </c:pt>
                <c:pt idx="92">
                  <c:v>2.9752958149348085E-2</c:v>
                </c:pt>
                <c:pt idx="93">
                  <c:v>2.9752958149347641E-2</c:v>
                </c:pt>
                <c:pt idx="94">
                  <c:v>2.9752958149348085E-2</c:v>
                </c:pt>
                <c:pt idx="95">
                  <c:v>2.9752958149347641E-2</c:v>
                </c:pt>
                <c:pt idx="96">
                  <c:v>2.9752958149347641E-2</c:v>
                </c:pt>
                <c:pt idx="97">
                  <c:v>2.9752958149348085E-2</c:v>
                </c:pt>
                <c:pt idx="98">
                  <c:v>2.9752958149347641E-2</c:v>
                </c:pt>
                <c:pt idx="99">
                  <c:v>2.9752958149347641E-2</c:v>
                </c:pt>
                <c:pt idx="100">
                  <c:v>2.9752958149348085E-2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46-4B8E-BD72-9BED45A49069}"/>
            </c:ext>
          </c:extLst>
        </c:ser>
        <c:ser>
          <c:idx val="8"/>
          <c:order val="1"/>
          <c:tx>
            <c:strRef>
              <c:f>Arkusz1!$Z$4</c:f>
              <c:strCache>
                <c:ptCount val="1"/>
                <c:pt idx="0">
                  <c:v>dlnY_n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Arkusz1!$Z$5:$Z$105</c:f>
              <c:numCache>
                <c:formatCode>0.00</c:formatCode>
                <c:ptCount val="101"/>
                <c:pt idx="1">
                  <c:v>2.9752958149347808E-2</c:v>
                </c:pt>
                <c:pt idx="2">
                  <c:v>2.9752958149347808E-2</c:v>
                </c:pt>
                <c:pt idx="3">
                  <c:v>2.9752958149347752E-2</c:v>
                </c:pt>
                <c:pt idx="4">
                  <c:v>2.9752958149347974E-2</c:v>
                </c:pt>
                <c:pt idx="5">
                  <c:v>2.975295814934753E-2</c:v>
                </c:pt>
                <c:pt idx="6">
                  <c:v>2.9752958149347974E-2</c:v>
                </c:pt>
                <c:pt idx="7">
                  <c:v>2.9752958149347641E-2</c:v>
                </c:pt>
                <c:pt idx="8">
                  <c:v>2.9752958149347974E-2</c:v>
                </c:pt>
                <c:pt idx="9">
                  <c:v>2.9752958149347863E-2</c:v>
                </c:pt>
                <c:pt idx="10">
                  <c:v>2.9752958149347752E-2</c:v>
                </c:pt>
                <c:pt idx="11">
                  <c:v>5.5406638528057384E-2</c:v>
                </c:pt>
                <c:pt idx="12">
                  <c:v>5.2927647541137324E-2</c:v>
                </c:pt>
                <c:pt idx="13">
                  <c:v>5.0780120236536663E-2</c:v>
                </c:pt>
                <c:pt idx="14">
                  <c:v>4.8904595025356823E-2</c:v>
                </c:pt>
                <c:pt idx="15">
                  <c:v>4.7254952556686436E-2</c:v>
                </c:pt>
                <c:pt idx="16">
                  <c:v>4.5794879729358362E-2</c:v>
                </c:pt>
                <c:pt idx="17">
                  <c:v>4.4495399595847918E-2</c:v>
                </c:pt>
                <c:pt idx="18">
                  <c:v>4.3333110813190912E-2</c:v>
                </c:pt>
                <c:pt idx="19">
                  <c:v>4.2288910065702234E-2</c:v>
                </c:pt>
                <c:pt idx="20">
                  <c:v>4.1347049861494956E-2</c:v>
                </c:pt>
                <c:pt idx="21">
                  <c:v>4.0494433437359589E-2</c:v>
                </c:pt>
                <c:pt idx="22">
                  <c:v>3.9720080052017215E-2</c:v>
                </c:pt>
                <c:pt idx="23">
                  <c:v>3.9014714551139251E-2</c:v>
                </c:pt>
                <c:pt idx="24">
                  <c:v>3.8370448806000823E-2</c:v>
                </c:pt>
                <c:pt idx="25">
                  <c:v>3.7780531923874872E-2</c:v>
                </c:pt>
                <c:pt idx="26">
                  <c:v>3.7239152530209152E-2</c:v>
                </c:pt>
                <c:pt idx="27">
                  <c:v>3.6741280897230499E-2</c:v>
                </c:pt>
                <c:pt idx="28">
                  <c:v>3.6282541864288254E-2</c:v>
                </c:pt>
                <c:pt idx="29">
                  <c:v>3.5859111770581986E-2</c:v>
                </c:pt>
                <c:pt idx="30">
                  <c:v>3.5467634273133264E-2</c:v>
                </c:pt>
                <c:pt idx="31">
                  <c:v>1.894394823934431E-2</c:v>
                </c:pt>
                <c:pt idx="32">
                  <c:v>1.9305630596825774E-2</c:v>
                </c:pt>
                <c:pt idx="33">
                  <c:v>1.9662335917594254E-2</c:v>
                </c:pt>
                <c:pt idx="34">
                  <c:v>2.0013637484763924E-2</c:v>
                </c:pt>
                <c:pt idx="35">
                  <c:v>2.0359137769919045E-2</c:v>
                </c:pt>
                <c:pt idx="36">
                  <c:v>2.0698469763212657E-2</c:v>
                </c:pt>
                <c:pt idx="37">
                  <c:v>2.1031297985710129E-2</c:v>
                </c:pt>
                <c:pt idx="38">
                  <c:v>2.1357319187384372E-2</c:v>
                </c:pt>
                <c:pt idx="39">
                  <c:v>2.1676262739009244E-2</c:v>
                </c:pt>
                <c:pt idx="40">
                  <c:v>2.1987890730457593E-2</c:v>
                </c:pt>
                <c:pt idx="41">
                  <c:v>2.2291997791677565E-2</c:v>
                </c:pt>
                <c:pt idx="42">
                  <c:v>2.2588410655771218E-2</c:v>
                </c:pt>
                <c:pt idx="43">
                  <c:v>2.2876987486084799E-2</c:v>
                </c:pt>
                <c:pt idx="44">
                  <c:v>2.315761699111607E-2</c:v>
                </c:pt>
                <c:pt idx="45">
                  <c:v>2.3430217352305105E-2</c:v>
                </c:pt>
                <c:pt idx="46">
                  <c:v>2.3694734990419741E-2</c:v>
                </c:pt>
                <c:pt idx="47">
                  <c:v>2.3951143196412339E-2</c:v>
                </c:pt>
                <c:pt idx="48">
                  <c:v>2.4199440652225013E-2</c:v>
                </c:pt>
                <c:pt idx="49">
                  <c:v>2.4439649866269786E-2</c:v>
                </c:pt>
                <c:pt idx="50">
                  <c:v>2.4671815547127718E-2</c:v>
                </c:pt>
                <c:pt idx="51">
                  <c:v>2.489600293760752E-2</c:v>
                </c:pt>
                <c:pt idx="52">
                  <c:v>2.5112296129600864E-2</c:v>
                </c:pt>
                <c:pt idx="53">
                  <c:v>2.5320796378365262E-2</c:v>
                </c:pt>
                <c:pt idx="54">
                  <c:v>2.5521620432933378E-2</c:v>
                </c:pt>
                <c:pt idx="55">
                  <c:v>2.5714898897337246E-2</c:v>
                </c:pt>
                <c:pt idx="56">
                  <c:v>2.5900774635383428E-2</c:v>
                </c:pt>
                <c:pt idx="57">
                  <c:v>2.6079401229731847E-2</c:v>
                </c:pt>
                <c:pt idx="58">
                  <c:v>2.6250941504183611E-2</c:v>
                </c:pt>
                <c:pt idx="59">
                  <c:v>2.6415566116273492E-2</c:v>
                </c:pt>
                <c:pt idx="60">
                  <c:v>2.6573452225615135E-2</c:v>
                </c:pt>
                <c:pt idx="61">
                  <c:v>2.6724782241922096E-2</c:v>
                </c:pt>
                <c:pt idx="62">
                  <c:v>2.6869742655226236E-2</c:v>
                </c:pt>
                <c:pt idx="63">
                  <c:v>2.7008522949580005E-2</c:v>
                </c:pt>
                <c:pt idx="64">
                  <c:v>2.714131460045488E-2</c:v>
                </c:pt>
                <c:pt idx="65">
                  <c:v>2.7268310155053488E-2</c:v>
                </c:pt>
                <c:pt idx="66">
                  <c:v>2.7389702394019722E-2</c:v>
                </c:pt>
                <c:pt idx="67">
                  <c:v>2.7505683572274009E-2</c:v>
                </c:pt>
                <c:pt idx="68">
                  <c:v>2.7616444736214163E-2</c:v>
                </c:pt>
                <c:pt idx="69">
                  <c:v>2.7722175114048841E-2</c:v>
                </c:pt>
                <c:pt idx="70">
                  <c:v>2.7823061575718011E-2</c:v>
                </c:pt>
                <c:pt idx="71">
                  <c:v>2.7919288158592348E-2</c:v>
                </c:pt>
                <c:pt idx="72">
                  <c:v>2.8011035655004957E-2</c:v>
                </c:pt>
                <c:pt idx="73">
                  <c:v>2.8098481257566199E-2</c:v>
                </c:pt>
                <c:pt idx="74">
                  <c:v>2.8181798258197333E-2</c:v>
                </c:pt>
                <c:pt idx="75">
                  <c:v>2.8261155796836412E-2</c:v>
                </c:pt>
                <c:pt idx="76">
                  <c:v>2.8336718655839643E-2</c:v>
                </c:pt>
                <c:pt idx="77">
                  <c:v>2.8408647096223483E-2</c:v>
                </c:pt>
                <c:pt idx="78">
                  <c:v>2.8477096731992724E-2</c:v>
                </c:pt>
                <c:pt idx="79">
                  <c:v>2.8542218439000511E-2</c:v>
                </c:pt>
                <c:pt idx="80">
                  <c:v>2.8604158294913695E-2</c:v>
                </c:pt>
                <c:pt idx="81">
                  <c:v>2.8663057547079429E-2</c:v>
                </c:pt>
                <c:pt idx="82">
                  <c:v>2.8719052605253648E-2</c:v>
                </c:pt>
                <c:pt idx="83">
                  <c:v>2.8772275056355934E-2</c:v>
                </c:pt>
                <c:pt idx="84">
                  <c:v>2.8822851698619978E-2</c:v>
                </c:pt>
                <c:pt idx="85">
                  <c:v>2.8870904592682933E-2</c:v>
                </c:pt>
                <c:pt idx="86">
                  <c:v>2.8916551127362577E-2</c:v>
                </c:pt>
                <c:pt idx="87">
                  <c:v>2.8959904098050604E-2</c:v>
                </c:pt>
                <c:pt idx="88">
                  <c:v>2.900107179581779E-2</c:v>
                </c:pt>
                <c:pt idx="89">
                  <c:v>2.9040158105511527E-2</c:v>
                </c:pt>
                <c:pt idx="90">
                  <c:v>2.90772626112763E-2</c:v>
                </c:pt>
                <c:pt idx="91">
                  <c:v>2.911248070807293E-2</c:v>
                </c:pt>
                <c:pt idx="92">
                  <c:v>2.914590371793313E-2</c:v>
                </c:pt>
                <c:pt idx="93">
                  <c:v>2.9177619009802758E-2</c:v>
                </c:pt>
                <c:pt idx="94">
                  <c:v>2.9207710121950115E-2</c:v>
                </c:pt>
                <c:pt idx="95">
                  <c:v>2.9236256886041367E-2</c:v>
                </c:pt>
                <c:pt idx="96">
                  <c:v>2.9263335552083269E-2</c:v>
                </c:pt>
                <c:pt idx="97">
                  <c:v>2.9289018913529308E-2</c:v>
                </c:pt>
                <c:pt idx="98">
                  <c:v>2.9313376431931548E-2</c:v>
                </c:pt>
                <c:pt idx="99">
                  <c:v>2.9336474360615039E-2</c:v>
                </c:pt>
                <c:pt idx="100">
                  <c:v>2.9358375866907593E-2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46-4B8E-BD72-9BED45A49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384991"/>
        <c:axId val="792369519"/>
      </c:lineChart>
      <c:catAx>
        <c:axId val="801384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2369519"/>
        <c:crosses val="autoZero"/>
        <c:auto val="1"/>
        <c:lblAlgn val="ctr"/>
        <c:lblOffset val="100"/>
        <c:noMultiLvlLbl val="0"/>
      </c:catAx>
      <c:valAx>
        <c:axId val="79236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138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Arkusz1!$M$4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Arkusz1!$M$5:$M$105</c:f>
              <c:numCache>
                <c:formatCode>0.00</c:formatCode>
                <c:ptCount val="101"/>
                <c:pt idx="0">
                  <c:v>0.13333333333333333</c:v>
                </c:pt>
                <c:pt idx="1">
                  <c:v>0.13333333333333333</c:v>
                </c:pt>
                <c:pt idx="2">
                  <c:v>0.13333333333333333</c:v>
                </c:pt>
                <c:pt idx="3">
                  <c:v>0.13333333333333333</c:v>
                </c:pt>
                <c:pt idx="4">
                  <c:v>0.13333333333333333</c:v>
                </c:pt>
                <c:pt idx="5">
                  <c:v>0.13333333333333333</c:v>
                </c:pt>
                <c:pt idx="6">
                  <c:v>0.13333333333333333</c:v>
                </c:pt>
                <c:pt idx="7">
                  <c:v>0.13333333333333333</c:v>
                </c:pt>
                <c:pt idx="8">
                  <c:v>0.13333333333333333</c:v>
                </c:pt>
                <c:pt idx="9">
                  <c:v>0.13333333333333333</c:v>
                </c:pt>
                <c:pt idx="10">
                  <c:v>0.13333333333333333</c:v>
                </c:pt>
                <c:pt idx="11">
                  <c:v>0.13333333333333333</c:v>
                </c:pt>
                <c:pt idx="12">
                  <c:v>0.13333333333333333</c:v>
                </c:pt>
                <c:pt idx="13">
                  <c:v>0.13333333333333333</c:v>
                </c:pt>
                <c:pt idx="14">
                  <c:v>0.13333333333333333</c:v>
                </c:pt>
                <c:pt idx="15">
                  <c:v>0.13333333333333333</c:v>
                </c:pt>
                <c:pt idx="16">
                  <c:v>0.13333333333333333</c:v>
                </c:pt>
                <c:pt idx="17">
                  <c:v>0.13333333333333333</c:v>
                </c:pt>
                <c:pt idx="18">
                  <c:v>0.13333333333333333</c:v>
                </c:pt>
                <c:pt idx="19">
                  <c:v>0.13333333333333333</c:v>
                </c:pt>
                <c:pt idx="20">
                  <c:v>0.13333333333333333</c:v>
                </c:pt>
                <c:pt idx="21">
                  <c:v>0.13333333333333333</c:v>
                </c:pt>
                <c:pt idx="22">
                  <c:v>0.13333333333333333</c:v>
                </c:pt>
                <c:pt idx="23">
                  <c:v>0.13333333333333333</c:v>
                </c:pt>
                <c:pt idx="24">
                  <c:v>0.13333333333333333</c:v>
                </c:pt>
                <c:pt idx="25">
                  <c:v>0.13333333333333333</c:v>
                </c:pt>
                <c:pt idx="26">
                  <c:v>0.13333333333333333</c:v>
                </c:pt>
                <c:pt idx="27">
                  <c:v>0.13333333333333333</c:v>
                </c:pt>
                <c:pt idx="28">
                  <c:v>0.13333333333333333</c:v>
                </c:pt>
                <c:pt idx="29">
                  <c:v>0.13333333333333333</c:v>
                </c:pt>
                <c:pt idx="30">
                  <c:v>0.13333333333333333</c:v>
                </c:pt>
                <c:pt idx="31">
                  <c:v>0.13333333333333333</c:v>
                </c:pt>
                <c:pt idx="32">
                  <c:v>0.13333333333333333</c:v>
                </c:pt>
                <c:pt idx="33">
                  <c:v>0.13333333333333333</c:v>
                </c:pt>
                <c:pt idx="34">
                  <c:v>0.13333333333333333</c:v>
                </c:pt>
                <c:pt idx="35">
                  <c:v>0.13333333333333333</c:v>
                </c:pt>
                <c:pt idx="36">
                  <c:v>0.13333333333333333</c:v>
                </c:pt>
                <c:pt idx="37">
                  <c:v>0.13333333333333333</c:v>
                </c:pt>
                <c:pt idx="38">
                  <c:v>0.13333333333333333</c:v>
                </c:pt>
                <c:pt idx="39">
                  <c:v>0.13333333333333333</c:v>
                </c:pt>
                <c:pt idx="40">
                  <c:v>0.13333333333333333</c:v>
                </c:pt>
                <c:pt idx="41">
                  <c:v>0.13333333333333333</c:v>
                </c:pt>
                <c:pt idx="42">
                  <c:v>0.13333333333333333</c:v>
                </c:pt>
                <c:pt idx="43">
                  <c:v>0.13333333333333333</c:v>
                </c:pt>
                <c:pt idx="44">
                  <c:v>0.13333333333333333</c:v>
                </c:pt>
                <c:pt idx="45">
                  <c:v>0.13333333333333333</c:v>
                </c:pt>
                <c:pt idx="46">
                  <c:v>0.13333333333333333</c:v>
                </c:pt>
                <c:pt idx="47">
                  <c:v>0.13333333333333333</c:v>
                </c:pt>
                <c:pt idx="48">
                  <c:v>0.13333333333333333</c:v>
                </c:pt>
                <c:pt idx="49">
                  <c:v>0.13333333333333333</c:v>
                </c:pt>
                <c:pt idx="50">
                  <c:v>0.13333333333333333</c:v>
                </c:pt>
                <c:pt idx="51">
                  <c:v>0.13333333333333333</c:v>
                </c:pt>
                <c:pt idx="52">
                  <c:v>0.13333333333333333</c:v>
                </c:pt>
                <c:pt idx="53">
                  <c:v>0.13333333333333333</c:v>
                </c:pt>
                <c:pt idx="54">
                  <c:v>0.13333333333333333</c:v>
                </c:pt>
                <c:pt idx="55">
                  <c:v>0.13333333333333333</c:v>
                </c:pt>
                <c:pt idx="56">
                  <c:v>0.13333333333333333</c:v>
                </c:pt>
                <c:pt idx="57">
                  <c:v>0.13333333333333333</c:v>
                </c:pt>
                <c:pt idx="58">
                  <c:v>0.13333333333333333</c:v>
                </c:pt>
                <c:pt idx="59">
                  <c:v>0.13333333333333333</c:v>
                </c:pt>
                <c:pt idx="60">
                  <c:v>0.13333333333333333</c:v>
                </c:pt>
                <c:pt idx="61">
                  <c:v>0.13333333333333333</c:v>
                </c:pt>
                <c:pt idx="62">
                  <c:v>0.13333333333333333</c:v>
                </c:pt>
                <c:pt idx="63">
                  <c:v>0.13333333333333333</c:v>
                </c:pt>
                <c:pt idx="64">
                  <c:v>0.13333333333333333</c:v>
                </c:pt>
                <c:pt idx="65">
                  <c:v>0.13333333333333333</c:v>
                </c:pt>
                <c:pt idx="66">
                  <c:v>0.13333333333333333</c:v>
                </c:pt>
                <c:pt idx="67">
                  <c:v>0.13333333333333333</c:v>
                </c:pt>
                <c:pt idx="68">
                  <c:v>0.13333333333333333</c:v>
                </c:pt>
                <c:pt idx="69">
                  <c:v>0.13333333333333333</c:v>
                </c:pt>
                <c:pt idx="70">
                  <c:v>0.13333333333333333</c:v>
                </c:pt>
                <c:pt idx="71">
                  <c:v>0.13333333333333333</c:v>
                </c:pt>
                <c:pt idx="72">
                  <c:v>0.13333333333333333</c:v>
                </c:pt>
                <c:pt idx="73">
                  <c:v>0.13333333333333333</c:v>
                </c:pt>
                <c:pt idx="74">
                  <c:v>0.13333333333333333</c:v>
                </c:pt>
                <c:pt idx="75">
                  <c:v>0.13333333333333333</c:v>
                </c:pt>
                <c:pt idx="76">
                  <c:v>0.13333333333333333</c:v>
                </c:pt>
                <c:pt idx="77">
                  <c:v>0.13333333333333333</c:v>
                </c:pt>
                <c:pt idx="78">
                  <c:v>0.13333333333333333</c:v>
                </c:pt>
                <c:pt idx="79">
                  <c:v>0.13333333333333333</c:v>
                </c:pt>
                <c:pt idx="80">
                  <c:v>0.13333333333333333</c:v>
                </c:pt>
                <c:pt idx="81">
                  <c:v>0.13333333333333333</c:v>
                </c:pt>
                <c:pt idx="82">
                  <c:v>0.13333333333333333</c:v>
                </c:pt>
                <c:pt idx="83">
                  <c:v>0.13333333333333333</c:v>
                </c:pt>
                <c:pt idx="84">
                  <c:v>0.13333333333333333</c:v>
                </c:pt>
                <c:pt idx="85">
                  <c:v>0.13333333333333333</c:v>
                </c:pt>
                <c:pt idx="86">
                  <c:v>0.13333333333333333</c:v>
                </c:pt>
                <c:pt idx="87">
                  <c:v>0.13333333333333333</c:v>
                </c:pt>
                <c:pt idx="88">
                  <c:v>0.13333333333333333</c:v>
                </c:pt>
                <c:pt idx="89">
                  <c:v>0.13333333333333333</c:v>
                </c:pt>
                <c:pt idx="90">
                  <c:v>0.13333333333333333</c:v>
                </c:pt>
                <c:pt idx="91">
                  <c:v>0.13333333333333333</c:v>
                </c:pt>
                <c:pt idx="92">
                  <c:v>0.13333333333333333</c:v>
                </c:pt>
                <c:pt idx="93">
                  <c:v>0.13333333333333333</c:v>
                </c:pt>
                <c:pt idx="94">
                  <c:v>0.13333333333333333</c:v>
                </c:pt>
                <c:pt idx="95">
                  <c:v>0.13333333333333333</c:v>
                </c:pt>
                <c:pt idx="96">
                  <c:v>0.13333333333333333</c:v>
                </c:pt>
                <c:pt idx="97">
                  <c:v>0.13333333333333333</c:v>
                </c:pt>
                <c:pt idx="98">
                  <c:v>0.13333333333333333</c:v>
                </c:pt>
                <c:pt idx="99">
                  <c:v>0.13333333333333333</c:v>
                </c:pt>
                <c:pt idx="100">
                  <c:v>0.13333333333333333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13-4B0D-8FC4-24B77339DD8E}"/>
            </c:ext>
          </c:extLst>
        </c:ser>
        <c:ser>
          <c:idx val="8"/>
          <c:order val="1"/>
          <c:tx>
            <c:strRef>
              <c:f>Arkusz1!$AB$4</c:f>
              <c:strCache>
                <c:ptCount val="1"/>
                <c:pt idx="0">
                  <c:v>r_n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Arkusz1!$AB$5:$AB$105</c:f>
              <c:numCache>
                <c:formatCode>0.00</c:formatCode>
                <c:ptCount val="101"/>
                <c:pt idx="0">
                  <c:v>0.13333333333333333</c:v>
                </c:pt>
                <c:pt idx="1">
                  <c:v>0.13333333333333333</c:v>
                </c:pt>
                <c:pt idx="2">
                  <c:v>0.13333333333333333</c:v>
                </c:pt>
                <c:pt idx="3">
                  <c:v>0.13333333333333333</c:v>
                </c:pt>
                <c:pt idx="4">
                  <c:v>0.13333333333333333</c:v>
                </c:pt>
                <c:pt idx="5">
                  <c:v>0.13333333333333333</c:v>
                </c:pt>
                <c:pt idx="6">
                  <c:v>0.13333333333333333</c:v>
                </c:pt>
                <c:pt idx="7">
                  <c:v>0.13333333333333333</c:v>
                </c:pt>
                <c:pt idx="8">
                  <c:v>0.13333333333333333</c:v>
                </c:pt>
                <c:pt idx="9">
                  <c:v>0.13333333333333333</c:v>
                </c:pt>
                <c:pt idx="10">
                  <c:v>0.13333333333333333</c:v>
                </c:pt>
                <c:pt idx="11">
                  <c:v>0.12666488493901457</c:v>
                </c:pt>
                <c:pt idx="12">
                  <c:v>0.1209280231857448</c:v>
                </c:pt>
                <c:pt idx="13">
                  <c:v>0.115947928110623</c:v>
                </c:pt>
                <c:pt idx="14">
                  <c:v>0.11159072319201098</c:v>
                </c:pt>
                <c:pt idx="15">
                  <c:v>0.10775217691398271</c:v>
                </c:pt>
                <c:pt idx="16">
                  <c:v>0.10434994317878693</c:v>
                </c:pt>
                <c:pt idx="17">
                  <c:v>0.10131811353757482</c:v>
                </c:pt>
                <c:pt idx="18">
                  <c:v>9.860331687780273E-2</c:v>
                </c:pt>
                <c:pt idx="19">
                  <c:v>9.6161877653635625E-2</c:v>
                </c:pt>
                <c:pt idx="20">
                  <c:v>9.3957712452259201E-2</c:v>
                </c:pt>
                <c:pt idx="21">
                  <c:v>9.1960750677057945E-2</c:v>
                </c:pt>
                <c:pt idx="22">
                  <c:v>9.014573325544406E-2</c:v>
                </c:pt>
                <c:pt idx="23">
                  <c:v>8.8491287986268777E-2</c:v>
                </c:pt>
                <c:pt idx="24">
                  <c:v>8.6979210038384491E-2</c:v>
                </c:pt>
                <c:pt idx="25">
                  <c:v>8.5593896451839069E-2</c:v>
                </c:pt>
                <c:pt idx="26">
                  <c:v>8.4321897551717775E-2</c:v>
                </c:pt>
                <c:pt idx="27">
                  <c:v>8.3151558044071344E-2</c:v>
                </c:pt>
                <c:pt idx="28">
                  <c:v>8.2072727571505383E-2</c:v>
                </c:pt>
                <c:pt idx="29">
                  <c:v>8.1076525549893752E-2</c:v>
                </c:pt>
                <c:pt idx="30">
                  <c:v>8.0155148780141211E-2</c:v>
                </c:pt>
                <c:pt idx="31">
                  <c:v>8.1906809879596643E-2</c:v>
                </c:pt>
                <c:pt idx="32">
                  <c:v>8.3636229314440313E-2</c:v>
                </c:pt>
                <c:pt idx="33">
                  <c:v>8.534125945053464E-2</c:v>
                </c:pt>
                <c:pt idx="34">
                  <c:v>8.7019886849757561E-2</c:v>
                </c:pt>
                <c:pt idx="35">
                  <c:v>8.8670239797702957E-2</c:v>
                </c:pt>
                <c:pt idx="36">
                  <c:v>9.0290594311037059E-2</c:v>
                </c:pt>
                <c:pt idx="37">
                  <c:v>9.1879378622311214E-2</c:v>
                </c:pt>
                <c:pt idx="38">
                  <c:v>9.3435176164497424E-2</c:v>
                </c:pt>
                <c:pt idx="39">
                  <c:v>9.4956727099967178E-2</c:v>
                </c:pt>
                <c:pt idx="40">
                  <c:v>9.6442928458651836E-2</c:v>
                </c:pt>
                <c:pt idx="41">
                  <c:v>9.7892832967401727E-2</c:v>
                </c:pt>
                <c:pt idx="42">
                  <c:v>9.9305646666894176E-2</c:v>
                </c:pt>
                <c:pt idx="43">
                  <c:v>0.10068072542373982</c:v>
                </c:pt>
                <c:pt idx="44">
                  <c:v>0.10201757045370431</c:v>
                </c:pt>
                <c:pt idx="45">
                  <c:v>0.10331582297728932</c:v>
                </c:pt>
                <c:pt idx="46">
                  <c:v>0.10457525813147653</c:v>
                </c:pt>
                <c:pt idx="47">
                  <c:v>0.10579577826145051</c:v>
                </c:pt>
                <c:pt idx="48">
                  <c:v>0.10697740571385755</c:v>
                </c:pt>
                <c:pt idx="49">
                  <c:v>0.10812027524893172</c:v>
                </c:pt>
                <c:pt idx="50">
                  <c:v>0.109224626182941</c:v>
                </c:pt>
                <c:pt idx="51">
                  <c:v>0.11029079436520203</c:v>
                </c:pt>
                <c:pt idx="52">
                  <c:v>0.11131920408569713</c:v>
                </c:pt>
                <c:pt idx="53">
                  <c:v>0.11231036000040147</c:v>
                </c:pt>
                <c:pt idx="54">
                  <c:v>0.11326483915206864</c:v>
                </c:pt>
                <c:pt idx="55">
                  <c:v>0.11418328315468163</c:v>
                </c:pt>
                <c:pt idx="56">
                  <c:v>0.11506639060026914</c:v>
                </c:pt>
                <c:pt idx="57">
                  <c:v>0.11591490973750262</c:v>
                </c:pt>
                <c:pt idx="58">
                  <c:v>0.11672963146257936</c:v>
                </c:pt>
                <c:pt idx="59">
                  <c:v>0.11751138265448509</c:v>
                </c:pt>
                <c:pt idx="60">
                  <c:v>0.11826101987890239</c:v>
                </c:pt>
                <c:pt idx="61">
                  <c:v>0.11897942347785946</c:v>
                </c:pt>
                <c:pt idx="62">
                  <c:v>0.11966749205572903</c:v>
                </c:pt>
                <c:pt idx="63">
                  <c:v>0.12032613736641364</c:v>
                </c:pt>
                <c:pt idx="64">
                  <c:v>0.12095627960148327</c:v>
                </c:pt>
                <c:pt idx="65">
                  <c:v>0.12155884307465678</c:v>
                </c:pt>
                <c:pt idx="66">
                  <c:v>0.12213475229430272</c:v>
                </c:pt>
                <c:pt idx="67">
                  <c:v>0.12268492841254844</c:v>
                </c:pt>
                <c:pt idx="68">
                  <c:v>0.12321028603708092</c:v>
                </c:pt>
                <c:pt idx="69">
                  <c:v>0.12371173038975043</c:v>
                </c:pt>
                <c:pt idx="70">
                  <c:v>0.12419015479460023</c:v>
                </c:pt>
                <c:pt idx="71">
                  <c:v>0.12464643847688953</c:v>
                </c:pt>
                <c:pt idx="72">
                  <c:v>0.12508144465400106</c:v>
                </c:pt>
                <c:pt idx="73">
                  <c:v>0.12549601889877995</c:v>
                </c:pt>
                <c:pt idx="74">
                  <c:v>0.12589098775579277</c:v>
                </c:pt>
                <c:pt idx="75">
                  <c:v>0.12626715759117435</c:v>
                </c:pt>
                <c:pt idx="76">
                  <c:v>0.12662531365711174</c:v>
                </c:pt>
                <c:pt idx="77">
                  <c:v>0.126966219352557</c:v>
                </c:pt>
                <c:pt idx="78">
                  <c:v>0.12729061566243155</c:v>
                </c:pt>
                <c:pt idx="79">
                  <c:v>0.12759922075835639</c:v>
                </c:pt>
                <c:pt idx="80">
                  <c:v>0.12789272974478488</c:v>
                </c:pt>
                <c:pt idx="81">
                  <c:v>0.12817181453530857</c:v>
                </c:pt>
                <c:pt idx="82">
                  <c:v>0.12843712384482886</c:v>
                </c:pt>
                <c:pt idx="83">
                  <c:v>0.12868928328422488</c:v>
                </c:pt>
                <c:pt idx="84">
                  <c:v>0.12892889554508274</c:v>
                </c:pt>
                <c:pt idx="85">
                  <c:v>0.12915654066297613</c:v>
                </c:pt>
                <c:pt idx="86">
                  <c:v>0.12937277634868921</c:v>
                </c:pt>
                <c:pt idx="87">
                  <c:v>0.12957813837764692</c:v>
                </c:pt>
                <c:pt idx="88">
                  <c:v>0.129773141028656</c:v>
                </c:pt>
                <c:pt idx="89">
                  <c:v>0.12995827756385944</c:v>
                </c:pt>
                <c:pt idx="90">
                  <c:v>0.13013402074256583</c:v>
                </c:pt>
                <c:pt idx="91">
                  <c:v>0.13030082336232893</c:v>
                </c:pt>
                <c:pt idx="92">
                  <c:v>0.13045911882132219</c:v>
                </c:pt>
                <c:pt idx="93">
                  <c:v>0.13060932169667894</c:v>
                </c:pt>
                <c:pt idx="94">
                  <c:v>0.13075182833404941</c:v>
                </c:pt>
                <c:pt idx="95">
                  <c:v>0.1308870174441622</c:v>
                </c:pt>
                <c:pt idx="96">
                  <c:v>0.13101525070267453</c:v>
                </c:pt>
                <c:pt idx="97">
                  <c:v>0.13113687335004975</c:v>
                </c:pt>
                <c:pt idx="98">
                  <c:v>0.13125221478861582</c:v>
                </c:pt>
                <c:pt idx="99">
                  <c:v>0.13136158917433979</c:v>
                </c:pt>
                <c:pt idx="100">
                  <c:v>0.13146529600119689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13-4B0D-8FC4-24B77339D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384991"/>
        <c:axId val="792369519"/>
      </c:lineChart>
      <c:catAx>
        <c:axId val="801384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2369519"/>
        <c:crosses val="autoZero"/>
        <c:auto val="1"/>
        <c:lblAlgn val="ctr"/>
        <c:lblOffset val="100"/>
        <c:noMultiLvlLbl val="0"/>
      </c:catAx>
      <c:valAx>
        <c:axId val="79236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138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314325</xdr:colOff>
      <xdr:row>0</xdr:row>
      <xdr:rowOff>176212</xdr:rowOff>
    </xdr:from>
    <xdr:to>
      <xdr:col>34</xdr:col>
      <xdr:colOff>552450</xdr:colOff>
      <xdr:row>10</xdr:row>
      <xdr:rowOff>104775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599DA2B-51E7-4765-A96F-44C887EF5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276225</xdr:colOff>
      <xdr:row>10</xdr:row>
      <xdr:rowOff>152400</xdr:rowOff>
    </xdr:from>
    <xdr:to>
      <xdr:col>35</xdr:col>
      <xdr:colOff>38100</xdr:colOff>
      <xdr:row>21</xdr:row>
      <xdr:rowOff>19050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66EA02B-121B-488F-A74D-EFA934D94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323850</xdr:colOff>
      <xdr:row>21</xdr:row>
      <xdr:rowOff>95250</xdr:rowOff>
    </xdr:from>
    <xdr:to>
      <xdr:col>34</xdr:col>
      <xdr:colOff>561975</xdr:colOff>
      <xdr:row>31</xdr:row>
      <xdr:rowOff>23813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23B9A587-D649-4C94-9658-BB49096BC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266700</xdr:colOff>
      <xdr:row>31</xdr:row>
      <xdr:rowOff>76200</xdr:rowOff>
    </xdr:from>
    <xdr:to>
      <xdr:col>34</xdr:col>
      <xdr:colOff>504825</xdr:colOff>
      <xdr:row>41</xdr:row>
      <xdr:rowOff>4763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897EB513-D4C0-486C-9E38-E589B5312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10AE0-099C-487F-AFE6-54DFC4EE2652}">
  <dimension ref="A1:AB105"/>
  <sheetViews>
    <sheetView tabSelected="1" workbookViewId="0">
      <selection activeCell="AC4" sqref="AC4"/>
    </sheetView>
  </sheetViews>
  <sheetFormatPr defaultRowHeight="15" x14ac:dyDescent="0.25"/>
  <cols>
    <col min="1" max="13" width="6.7109375" customWidth="1"/>
    <col min="15" max="28" width="6.28515625" customWidth="1"/>
  </cols>
  <sheetData>
    <row r="1" spans="1:2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Q1" t="s">
        <v>0</v>
      </c>
      <c r="S1" t="s">
        <v>2</v>
      </c>
      <c r="T1" t="s">
        <v>3</v>
      </c>
      <c r="U1" t="s">
        <v>4</v>
      </c>
    </row>
    <row r="2" spans="1:28" x14ac:dyDescent="0.25">
      <c r="B2">
        <f>1/3</f>
        <v>0.33333333333333331</v>
      </c>
      <c r="C2">
        <v>0.2</v>
      </c>
      <c r="D2">
        <v>0.05</v>
      </c>
      <c r="E2">
        <v>0.01</v>
      </c>
      <c r="F2">
        <v>0.02</v>
      </c>
      <c r="Q2">
        <f>1/3</f>
        <v>0.33333333333333331</v>
      </c>
      <c r="S2">
        <v>0.05</v>
      </c>
      <c r="T2">
        <v>0.01</v>
      </c>
      <c r="U2">
        <v>0.02</v>
      </c>
    </row>
    <row r="4" spans="1:28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O4" t="s">
        <v>5</v>
      </c>
      <c r="P4" t="s">
        <v>1</v>
      </c>
      <c r="Q4" t="s">
        <v>6</v>
      </c>
      <c r="R4" t="s">
        <v>7</v>
      </c>
      <c r="S4" t="s">
        <v>8</v>
      </c>
      <c r="T4" t="s">
        <v>9</v>
      </c>
      <c r="U4" t="s">
        <v>10</v>
      </c>
      <c r="V4" t="s">
        <v>11</v>
      </c>
      <c r="W4" t="s">
        <v>12</v>
      </c>
      <c r="X4" t="s">
        <v>18</v>
      </c>
      <c r="Y4" t="s">
        <v>19</v>
      </c>
      <c r="Z4" t="s">
        <v>20</v>
      </c>
      <c r="AA4" t="s">
        <v>16</v>
      </c>
      <c r="AB4" t="s">
        <v>21</v>
      </c>
    </row>
    <row r="5" spans="1:28" x14ac:dyDescent="0.25">
      <c r="A5">
        <v>0</v>
      </c>
      <c r="B5" s="1">
        <v>1</v>
      </c>
      <c r="C5" s="1">
        <v>1</v>
      </c>
      <c r="D5" s="1">
        <f>E5*B5*C5</f>
        <v>3.9528470752104736</v>
      </c>
      <c r="E5" s="1">
        <f>((D2+E2+F2)/C2)^(1/(B2-1))</f>
        <v>3.9528470752104736</v>
      </c>
      <c r="F5" s="1">
        <f>$C$2*E5^$B$2</f>
        <v>0.31622776601683794</v>
      </c>
      <c r="G5" s="1">
        <v>0</v>
      </c>
      <c r="H5" s="1">
        <f>E5^$B$2</f>
        <v>1.5811388300841895</v>
      </c>
      <c r="I5" s="1">
        <f>H5*B5*C5</f>
        <v>1.5811388300841895</v>
      </c>
      <c r="J5" s="1">
        <f>LN(I5)</f>
        <v>0.45814536593707744</v>
      </c>
      <c r="K5" s="1"/>
      <c r="L5" s="1">
        <f>I5*(1-$C$2)</f>
        <v>1.2649110640673518</v>
      </c>
      <c r="M5" s="1">
        <f>$B$2*E5^($B$2-1)</f>
        <v>0.13333333333333333</v>
      </c>
      <c r="O5">
        <v>0</v>
      </c>
      <c r="P5">
        <v>0.2</v>
      </c>
      <c r="Q5" s="1">
        <v>1</v>
      </c>
      <c r="R5" s="1">
        <v>1</v>
      </c>
      <c r="S5" s="1">
        <f>T5*Q5*R5</f>
        <v>3.9528470752104736</v>
      </c>
      <c r="T5" s="1">
        <f>((S2+T2+U2)/P5)^(1/(Q2-1))</f>
        <v>3.9528470752104736</v>
      </c>
      <c r="U5" s="1">
        <f>$P$5*T5^$Q$2</f>
        <v>0.31622776601683794</v>
      </c>
      <c r="V5" s="1">
        <v>0</v>
      </c>
      <c r="W5" s="1">
        <f>T5^$Q$2</f>
        <v>1.5811388300841895</v>
      </c>
      <c r="X5" s="1">
        <f>W5*Q5*R5</f>
        <v>1.5811388300841895</v>
      </c>
      <c r="Y5" s="1">
        <f>LN(X5)</f>
        <v>0.45814536593707744</v>
      </c>
      <c r="Z5" s="1"/>
      <c r="AA5" s="1">
        <f>X5*(1-P5)</f>
        <v>1.2649110640673518</v>
      </c>
      <c r="AB5" s="1">
        <f>$Q$2*T5^($Q$2-1)</f>
        <v>0.13333333333333333</v>
      </c>
    </row>
    <row r="6" spans="1:28" x14ac:dyDescent="0.25">
      <c r="A6">
        <f>A5+1</f>
        <v>1</v>
      </c>
      <c r="B6" s="1">
        <f>B5*(1+$F$2)</f>
        <v>1.02</v>
      </c>
      <c r="C6" s="1">
        <f>C5*(1+$E$2)</f>
        <v>1.01</v>
      </c>
      <c r="D6" s="1">
        <f>E6*C6*B6</f>
        <v>4.0722230568818301</v>
      </c>
      <c r="E6" s="1">
        <f>E5+G6</f>
        <v>3.9528470752104736</v>
      </c>
      <c r="F6" s="1">
        <f>$C$2*H6</f>
        <v>0.31622776601683794</v>
      </c>
      <c r="G6" s="1">
        <f>F5-($D$2+$E$2+$F$2)*E5</f>
        <v>0</v>
      </c>
      <c r="H6" s="1">
        <f>E6^$B$2</f>
        <v>1.5811388300841895</v>
      </c>
      <c r="I6" s="1">
        <f>H6*B6*C6</f>
        <v>1.6288892227527321</v>
      </c>
      <c r="J6" s="1">
        <f t="shared" ref="J6:J69" si="0">LN(I6)</f>
        <v>0.48789832408642525</v>
      </c>
      <c r="K6" s="1">
        <f>J6-J5</f>
        <v>2.9752958149347808E-2</v>
      </c>
      <c r="L6" s="1">
        <f>I6*(1-$C$2)</f>
        <v>1.3031113782021857</v>
      </c>
      <c r="M6" s="1">
        <f>$B$2*E6^($B$2-1)</f>
        <v>0.13333333333333333</v>
      </c>
      <c r="O6">
        <f>O5+1</f>
        <v>1</v>
      </c>
      <c r="P6">
        <f>P5</f>
        <v>0.2</v>
      </c>
      <c r="Q6" s="1">
        <f>Q5*(1+$U$2)</f>
        <v>1.02</v>
      </c>
      <c r="R6" s="1">
        <f>R5*(1+$T$2)</f>
        <v>1.01</v>
      </c>
      <c r="S6" s="1">
        <f>T6*R6*Q6</f>
        <v>4.0722230568818301</v>
      </c>
      <c r="T6" s="1">
        <f>T5+V6</f>
        <v>3.9528470752104736</v>
      </c>
      <c r="U6" s="1">
        <f>P6*W6</f>
        <v>0.31622776601683794</v>
      </c>
      <c r="V6" s="1">
        <f>U5-($S$2+$T$2+$U$2)*T5</f>
        <v>0</v>
      </c>
      <c r="W6" s="1">
        <f>T6^$Q$2</f>
        <v>1.5811388300841895</v>
      </c>
      <c r="X6" s="1">
        <f>W6*Q6*R6</f>
        <v>1.6288892227527321</v>
      </c>
      <c r="Y6" s="1">
        <f t="shared" ref="Y6:Y69" si="1">LN(X6)</f>
        <v>0.48789832408642525</v>
      </c>
      <c r="Z6" s="1">
        <f>Y6-Y5</f>
        <v>2.9752958149347808E-2</v>
      </c>
      <c r="AA6" s="1">
        <f>X6*(1-P6)</f>
        <v>1.3031113782021857</v>
      </c>
      <c r="AB6" s="1">
        <f>$Q$2*T6^($Q$2-1)</f>
        <v>0.13333333333333333</v>
      </c>
    </row>
    <row r="7" spans="1:28" x14ac:dyDescent="0.25">
      <c r="A7">
        <f t="shared" ref="A7:A70" si="2">A6+1</f>
        <v>2</v>
      </c>
      <c r="B7" s="1">
        <f t="shared" ref="B7:B70" si="3">B6*(1+$F$2)</f>
        <v>1.0404</v>
      </c>
      <c r="C7" s="1">
        <f t="shared" ref="C7:C70" si="4">C6*(1+$E$2)</f>
        <v>1.0201</v>
      </c>
      <c r="D7" s="1">
        <f t="shared" ref="D7:D70" si="5">E7*C7*B7</f>
        <v>4.195204193199662</v>
      </c>
      <c r="E7" s="1">
        <f t="shared" ref="E7:E70" si="6">E6+G7</f>
        <v>3.9528470752104736</v>
      </c>
      <c r="F7" s="1">
        <f t="shared" ref="F7:F70" si="7">$C$2*H7</f>
        <v>0.31622776601683794</v>
      </c>
      <c r="G7" s="1">
        <f t="shared" ref="G7:G70" si="8">F6-($D$2+$E$2+$F$2)*E6</f>
        <v>0</v>
      </c>
      <c r="H7" s="1">
        <f t="shared" ref="H7:H70" si="9">E7^$B$2</f>
        <v>1.5811388300841895</v>
      </c>
      <c r="I7" s="1">
        <f t="shared" ref="I7:I70" si="10">H7*B7*C7</f>
        <v>1.6780816772798646</v>
      </c>
      <c r="J7" s="1">
        <f t="shared" si="0"/>
        <v>0.51765128223577306</v>
      </c>
      <c r="K7" s="1">
        <f t="shared" ref="K7:K70" si="11">J7-J6</f>
        <v>2.9752958149347808E-2</v>
      </c>
      <c r="L7" s="1">
        <f t="shared" ref="L7:L70" si="12">I7*(1-$C$2)</f>
        <v>1.3424653418238917</v>
      </c>
      <c r="M7" s="1">
        <f t="shared" ref="M7:M70" si="13">$B$2*E7^($B$2-1)</f>
        <v>0.13333333333333333</v>
      </c>
      <c r="O7">
        <f t="shared" ref="O7:O70" si="14">O6+1</f>
        <v>2</v>
      </c>
      <c r="P7">
        <f t="shared" ref="P7:P70" si="15">P6</f>
        <v>0.2</v>
      </c>
      <c r="Q7" s="1">
        <f t="shared" ref="Q7:Q70" si="16">Q6*(1+$U$2)</f>
        <v>1.0404</v>
      </c>
      <c r="R7" s="1">
        <f t="shared" ref="R7:R70" si="17">R6*(1+$T$2)</f>
        <v>1.0201</v>
      </c>
      <c r="S7" s="1">
        <f t="shared" ref="S7:S70" si="18">T7*R7*Q7</f>
        <v>4.195204193199662</v>
      </c>
      <c r="T7" s="1">
        <f t="shared" ref="T7:T70" si="19">T6+V7</f>
        <v>3.9528470752104736</v>
      </c>
      <c r="U7" s="1">
        <f t="shared" ref="U7:U70" si="20">P7*W7</f>
        <v>0.31622776601683794</v>
      </c>
      <c r="V7" s="1">
        <f t="shared" ref="V7:V70" si="21">U6-($S$2+$T$2+$U$2)*T6</f>
        <v>0</v>
      </c>
      <c r="W7" s="1">
        <f t="shared" ref="W7:W70" si="22">T7^$Q$2</f>
        <v>1.5811388300841895</v>
      </c>
      <c r="X7" s="1">
        <f t="shared" ref="X7:X70" si="23">W7*Q7*R7</f>
        <v>1.6780816772798646</v>
      </c>
      <c r="Y7" s="1">
        <f t="shared" si="1"/>
        <v>0.51765128223577306</v>
      </c>
      <c r="Z7" s="1">
        <f t="shared" ref="Z7:Z70" si="24">Y7-Y6</f>
        <v>2.9752958149347808E-2</v>
      </c>
      <c r="AA7" s="1">
        <f t="shared" ref="AA7:AA70" si="25">X7*(1-P7)</f>
        <v>1.3424653418238917</v>
      </c>
      <c r="AB7" s="1">
        <f t="shared" ref="AB7:AB70" si="26">$Q$2*T7^($Q$2-1)</f>
        <v>0.13333333333333333</v>
      </c>
    </row>
    <row r="8" spans="1:28" x14ac:dyDescent="0.25">
      <c r="A8">
        <f t="shared" si="2"/>
        <v>3</v>
      </c>
      <c r="B8" s="1">
        <f t="shared" si="3"/>
        <v>1.0612079999999999</v>
      </c>
      <c r="C8" s="1">
        <f t="shared" si="4"/>
        <v>1.0303009999999999</v>
      </c>
      <c r="D8" s="1">
        <f t="shared" si="5"/>
        <v>4.3218993598342896</v>
      </c>
      <c r="E8" s="1">
        <f t="shared" si="6"/>
        <v>3.9528470752104736</v>
      </c>
      <c r="F8" s="1">
        <f t="shared" si="7"/>
        <v>0.31622776601683794</v>
      </c>
      <c r="G8" s="1">
        <f t="shared" si="8"/>
        <v>0</v>
      </c>
      <c r="H8" s="1">
        <f t="shared" si="9"/>
        <v>1.5811388300841895</v>
      </c>
      <c r="I8" s="1">
        <f t="shared" si="10"/>
        <v>1.7287597439337163</v>
      </c>
      <c r="J8" s="1">
        <f t="shared" si="0"/>
        <v>0.54740424038512081</v>
      </c>
      <c r="K8" s="1">
        <f t="shared" si="11"/>
        <v>2.9752958149347752E-2</v>
      </c>
      <c r="L8" s="1">
        <f t="shared" si="12"/>
        <v>1.3830077951469733</v>
      </c>
      <c r="M8" s="1">
        <f t="shared" si="13"/>
        <v>0.13333333333333333</v>
      </c>
      <c r="O8">
        <f t="shared" si="14"/>
        <v>3</v>
      </c>
      <c r="P8">
        <f t="shared" si="15"/>
        <v>0.2</v>
      </c>
      <c r="Q8" s="1">
        <f t="shared" si="16"/>
        <v>1.0612079999999999</v>
      </c>
      <c r="R8" s="1">
        <f t="shared" si="17"/>
        <v>1.0303009999999999</v>
      </c>
      <c r="S8" s="1">
        <f t="shared" si="18"/>
        <v>4.3218993598342896</v>
      </c>
      <c r="T8" s="1">
        <f t="shared" si="19"/>
        <v>3.9528470752104736</v>
      </c>
      <c r="U8" s="1">
        <f t="shared" si="20"/>
        <v>0.31622776601683794</v>
      </c>
      <c r="V8" s="1">
        <f t="shared" si="21"/>
        <v>0</v>
      </c>
      <c r="W8" s="1">
        <f t="shared" si="22"/>
        <v>1.5811388300841895</v>
      </c>
      <c r="X8" s="1">
        <f t="shared" si="23"/>
        <v>1.7287597439337163</v>
      </c>
      <c r="Y8" s="1">
        <f t="shared" si="1"/>
        <v>0.54740424038512081</v>
      </c>
      <c r="Z8" s="1">
        <f t="shared" si="24"/>
        <v>2.9752958149347752E-2</v>
      </c>
      <c r="AA8" s="1">
        <f t="shared" si="25"/>
        <v>1.3830077951469733</v>
      </c>
      <c r="AB8" s="1">
        <f t="shared" si="26"/>
        <v>0.13333333333333333</v>
      </c>
    </row>
    <row r="9" spans="1:28" x14ac:dyDescent="0.25">
      <c r="A9">
        <f t="shared" si="2"/>
        <v>4</v>
      </c>
      <c r="B9" s="1">
        <f t="shared" si="3"/>
        <v>1.08243216</v>
      </c>
      <c r="C9" s="1">
        <f t="shared" si="4"/>
        <v>1.04060401</v>
      </c>
      <c r="D9" s="1">
        <f t="shared" si="5"/>
        <v>4.4524207205012871</v>
      </c>
      <c r="E9" s="1">
        <f t="shared" si="6"/>
        <v>3.9528470752104736</v>
      </c>
      <c r="F9" s="1">
        <f t="shared" si="7"/>
        <v>0.31622776601683794</v>
      </c>
      <c r="G9" s="1">
        <f t="shared" si="8"/>
        <v>0</v>
      </c>
      <c r="H9" s="1">
        <f t="shared" si="9"/>
        <v>1.5811388300841895</v>
      </c>
      <c r="I9" s="1">
        <f t="shared" si="10"/>
        <v>1.7809682882005149</v>
      </c>
      <c r="J9" s="1">
        <f t="shared" si="0"/>
        <v>0.57715719853446878</v>
      </c>
      <c r="K9" s="1">
        <f t="shared" si="11"/>
        <v>2.9752958149347974E-2</v>
      </c>
      <c r="L9" s="1">
        <f t="shared" si="12"/>
        <v>1.4247746305604121</v>
      </c>
      <c r="M9" s="1">
        <f t="shared" si="13"/>
        <v>0.13333333333333333</v>
      </c>
      <c r="O9">
        <f t="shared" si="14"/>
        <v>4</v>
      </c>
      <c r="P9">
        <f t="shared" si="15"/>
        <v>0.2</v>
      </c>
      <c r="Q9" s="1">
        <f t="shared" si="16"/>
        <v>1.08243216</v>
      </c>
      <c r="R9" s="1">
        <f t="shared" si="17"/>
        <v>1.04060401</v>
      </c>
      <c r="S9" s="1">
        <f t="shared" si="18"/>
        <v>4.4524207205012871</v>
      </c>
      <c r="T9" s="1">
        <f t="shared" si="19"/>
        <v>3.9528470752104736</v>
      </c>
      <c r="U9" s="1">
        <f t="shared" si="20"/>
        <v>0.31622776601683794</v>
      </c>
      <c r="V9" s="1">
        <f t="shared" si="21"/>
        <v>0</v>
      </c>
      <c r="W9" s="1">
        <f t="shared" si="22"/>
        <v>1.5811388300841895</v>
      </c>
      <c r="X9" s="1">
        <f t="shared" si="23"/>
        <v>1.7809682882005149</v>
      </c>
      <c r="Y9" s="1">
        <f t="shared" si="1"/>
        <v>0.57715719853446878</v>
      </c>
      <c r="Z9" s="1">
        <f t="shared" si="24"/>
        <v>2.9752958149347974E-2</v>
      </c>
      <c r="AA9" s="1">
        <f t="shared" si="25"/>
        <v>1.4247746305604121</v>
      </c>
      <c r="AB9" s="1">
        <f t="shared" si="26"/>
        <v>0.13333333333333333</v>
      </c>
    </row>
    <row r="10" spans="1:28" x14ac:dyDescent="0.25">
      <c r="A10">
        <f t="shared" si="2"/>
        <v>5</v>
      </c>
      <c r="B10" s="1">
        <f t="shared" si="3"/>
        <v>1.1040808032</v>
      </c>
      <c r="C10" s="1">
        <f t="shared" si="4"/>
        <v>1.0510100500999999</v>
      </c>
      <c r="D10" s="1">
        <f t="shared" si="5"/>
        <v>4.5868838262604248</v>
      </c>
      <c r="E10" s="1">
        <f t="shared" si="6"/>
        <v>3.9528470752104736</v>
      </c>
      <c r="F10" s="1">
        <f t="shared" si="7"/>
        <v>0.31622776601683794</v>
      </c>
      <c r="G10" s="1">
        <f t="shared" si="8"/>
        <v>0</v>
      </c>
      <c r="H10" s="1">
        <f t="shared" si="9"/>
        <v>1.5811388300841895</v>
      </c>
      <c r="I10" s="1">
        <f t="shared" si="10"/>
        <v>1.83475353050417</v>
      </c>
      <c r="J10" s="1">
        <f t="shared" si="0"/>
        <v>0.60691015668381632</v>
      </c>
      <c r="K10" s="1">
        <f t="shared" si="11"/>
        <v>2.975295814934753E-2</v>
      </c>
      <c r="L10" s="1">
        <f t="shared" si="12"/>
        <v>1.4678028244033361</v>
      </c>
      <c r="M10" s="1">
        <f t="shared" si="13"/>
        <v>0.13333333333333333</v>
      </c>
      <c r="O10">
        <f t="shared" si="14"/>
        <v>5</v>
      </c>
      <c r="P10">
        <f t="shared" si="15"/>
        <v>0.2</v>
      </c>
      <c r="Q10" s="1">
        <f t="shared" si="16"/>
        <v>1.1040808032</v>
      </c>
      <c r="R10" s="1">
        <f t="shared" si="17"/>
        <v>1.0510100500999999</v>
      </c>
      <c r="S10" s="1">
        <f t="shared" si="18"/>
        <v>4.5868838262604248</v>
      </c>
      <c r="T10" s="1">
        <f t="shared" si="19"/>
        <v>3.9528470752104736</v>
      </c>
      <c r="U10" s="1">
        <f t="shared" si="20"/>
        <v>0.31622776601683794</v>
      </c>
      <c r="V10" s="1">
        <f t="shared" si="21"/>
        <v>0</v>
      </c>
      <c r="W10" s="1">
        <f t="shared" si="22"/>
        <v>1.5811388300841895</v>
      </c>
      <c r="X10" s="1">
        <f t="shared" si="23"/>
        <v>1.83475353050417</v>
      </c>
      <c r="Y10" s="1">
        <f t="shared" si="1"/>
        <v>0.60691015668381632</v>
      </c>
      <c r="Z10" s="1">
        <f t="shared" si="24"/>
        <v>2.975295814934753E-2</v>
      </c>
      <c r="AA10" s="1">
        <f t="shared" si="25"/>
        <v>1.4678028244033361</v>
      </c>
      <c r="AB10" s="1">
        <f t="shared" si="26"/>
        <v>0.13333333333333333</v>
      </c>
    </row>
    <row r="11" spans="1:28" x14ac:dyDescent="0.25">
      <c r="A11">
        <f t="shared" si="2"/>
        <v>6</v>
      </c>
      <c r="B11" s="1">
        <f t="shared" si="3"/>
        <v>1.1261624192640001</v>
      </c>
      <c r="C11" s="1">
        <f t="shared" si="4"/>
        <v>1.0615201506009999</v>
      </c>
      <c r="D11" s="1">
        <f t="shared" si="5"/>
        <v>4.7254077178134901</v>
      </c>
      <c r="E11" s="1">
        <f t="shared" si="6"/>
        <v>3.9528470752104736</v>
      </c>
      <c r="F11" s="1">
        <f t="shared" si="7"/>
        <v>0.31622776601683794</v>
      </c>
      <c r="G11" s="1">
        <f t="shared" si="8"/>
        <v>0</v>
      </c>
      <c r="H11" s="1">
        <f t="shared" si="9"/>
        <v>1.5811388300841895</v>
      </c>
      <c r="I11" s="1">
        <f t="shared" si="10"/>
        <v>1.8901630871253963</v>
      </c>
      <c r="J11" s="1">
        <f t="shared" si="0"/>
        <v>0.63666311483316429</v>
      </c>
      <c r="K11" s="1">
        <f t="shared" si="11"/>
        <v>2.9752958149347974E-2</v>
      </c>
      <c r="L11" s="1">
        <f t="shared" si="12"/>
        <v>1.5121304697003171</v>
      </c>
      <c r="M11" s="1">
        <f t="shared" si="13"/>
        <v>0.13333333333333333</v>
      </c>
      <c r="O11">
        <f t="shared" si="14"/>
        <v>6</v>
      </c>
      <c r="P11">
        <f t="shared" si="15"/>
        <v>0.2</v>
      </c>
      <c r="Q11" s="1">
        <f t="shared" si="16"/>
        <v>1.1261624192640001</v>
      </c>
      <c r="R11" s="1">
        <f t="shared" si="17"/>
        <v>1.0615201506009999</v>
      </c>
      <c r="S11" s="1">
        <f t="shared" si="18"/>
        <v>4.7254077178134901</v>
      </c>
      <c r="T11" s="1">
        <f t="shared" si="19"/>
        <v>3.9528470752104736</v>
      </c>
      <c r="U11" s="1">
        <f t="shared" si="20"/>
        <v>0.31622776601683794</v>
      </c>
      <c r="V11" s="1">
        <f t="shared" si="21"/>
        <v>0</v>
      </c>
      <c r="W11" s="1">
        <f t="shared" si="22"/>
        <v>1.5811388300841895</v>
      </c>
      <c r="X11" s="1">
        <f t="shared" si="23"/>
        <v>1.8901630871253963</v>
      </c>
      <c r="Y11" s="1">
        <f t="shared" si="1"/>
        <v>0.63666311483316429</v>
      </c>
      <c r="Z11" s="1">
        <f t="shared" si="24"/>
        <v>2.9752958149347974E-2</v>
      </c>
      <c r="AA11" s="1">
        <f t="shared" si="25"/>
        <v>1.5121304697003171</v>
      </c>
      <c r="AB11" s="1">
        <f t="shared" si="26"/>
        <v>0.13333333333333333</v>
      </c>
    </row>
    <row r="12" spans="1:28" x14ac:dyDescent="0.25">
      <c r="A12">
        <f t="shared" si="2"/>
        <v>7</v>
      </c>
      <c r="B12" s="1">
        <f t="shared" si="3"/>
        <v>1.14868566764928</v>
      </c>
      <c r="C12" s="1">
        <f t="shared" si="4"/>
        <v>1.0721353521070098</v>
      </c>
      <c r="D12" s="1">
        <f t="shared" si="5"/>
        <v>4.8681150308914578</v>
      </c>
      <c r="E12" s="1">
        <f t="shared" si="6"/>
        <v>3.9528470752104736</v>
      </c>
      <c r="F12" s="1">
        <f t="shared" si="7"/>
        <v>0.31622776601683794</v>
      </c>
      <c r="G12" s="1">
        <f t="shared" si="8"/>
        <v>0</v>
      </c>
      <c r="H12" s="1">
        <f t="shared" si="9"/>
        <v>1.5811388300841895</v>
      </c>
      <c r="I12" s="1">
        <f t="shared" si="10"/>
        <v>1.9472460123565829</v>
      </c>
      <c r="J12" s="1">
        <f t="shared" si="0"/>
        <v>0.66641607298251193</v>
      </c>
      <c r="K12" s="1">
        <f t="shared" si="11"/>
        <v>2.9752958149347641E-2</v>
      </c>
      <c r="L12" s="1">
        <f t="shared" si="12"/>
        <v>1.5577968098852664</v>
      </c>
      <c r="M12" s="1">
        <f t="shared" si="13"/>
        <v>0.13333333333333333</v>
      </c>
      <c r="O12">
        <f t="shared" si="14"/>
        <v>7</v>
      </c>
      <c r="P12">
        <f t="shared" si="15"/>
        <v>0.2</v>
      </c>
      <c r="Q12" s="1">
        <f t="shared" si="16"/>
        <v>1.14868566764928</v>
      </c>
      <c r="R12" s="1">
        <f t="shared" si="17"/>
        <v>1.0721353521070098</v>
      </c>
      <c r="S12" s="1">
        <f t="shared" si="18"/>
        <v>4.8681150308914578</v>
      </c>
      <c r="T12" s="1">
        <f t="shared" si="19"/>
        <v>3.9528470752104736</v>
      </c>
      <c r="U12" s="1">
        <f t="shared" si="20"/>
        <v>0.31622776601683794</v>
      </c>
      <c r="V12" s="1">
        <f t="shared" si="21"/>
        <v>0</v>
      </c>
      <c r="W12" s="1">
        <f t="shared" si="22"/>
        <v>1.5811388300841895</v>
      </c>
      <c r="X12" s="1">
        <f t="shared" si="23"/>
        <v>1.9472460123565829</v>
      </c>
      <c r="Y12" s="1">
        <f t="shared" si="1"/>
        <v>0.66641607298251193</v>
      </c>
      <c r="Z12" s="1">
        <f t="shared" si="24"/>
        <v>2.9752958149347641E-2</v>
      </c>
      <c r="AA12" s="1">
        <f t="shared" si="25"/>
        <v>1.5577968098852664</v>
      </c>
      <c r="AB12" s="1">
        <f t="shared" si="26"/>
        <v>0.13333333333333333</v>
      </c>
    </row>
    <row r="13" spans="1:28" x14ac:dyDescent="0.25">
      <c r="A13">
        <f t="shared" si="2"/>
        <v>8</v>
      </c>
      <c r="B13" s="1">
        <f t="shared" si="3"/>
        <v>1.1716593810022657</v>
      </c>
      <c r="C13" s="1">
        <f t="shared" si="4"/>
        <v>1.08285670562808</v>
      </c>
      <c r="D13" s="1">
        <f t="shared" si="5"/>
        <v>5.0151321048243807</v>
      </c>
      <c r="E13" s="1">
        <f t="shared" si="6"/>
        <v>3.9528470752104736</v>
      </c>
      <c r="F13" s="1">
        <f t="shared" si="7"/>
        <v>0.31622776601683794</v>
      </c>
      <c r="G13" s="1">
        <f t="shared" si="8"/>
        <v>0</v>
      </c>
      <c r="H13" s="1">
        <f t="shared" si="9"/>
        <v>1.5811388300841895</v>
      </c>
      <c r="I13" s="1">
        <f t="shared" si="10"/>
        <v>2.0060528419297521</v>
      </c>
      <c r="J13" s="1">
        <f t="shared" si="0"/>
        <v>0.69616903113185991</v>
      </c>
      <c r="K13" s="1">
        <f t="shared" si="11"/>
        <v>2.9752958149347974E-2</v>
      </c>
      <c r="L13" s="1">
        <f t="shared" si="12"/>
        <v>1.6048422735438017</v>
      </c>
      <c r="M13" s="1">
        <f t="shared" si="13"/>
        <v>0.13333333333333333</v>
      </c>
      <c r="O13">
        <f t="shared" si="14"/>
        <v>8</v>
      </c>
      <c r="P13">
        <f t="shared" si="15"/>
        <v>0.2</v>
      </c>
      <c r="Q13" s="1">
        <f t="shared" si="16"/>
        <v>1.1716593810022657</v>
      </c>
      <c r="R13" s="1">
        <f t="shared" si="17"/>
        <v>1.08285670562808</v>
      </c>
      <c r="S13" s="1">
        <f t="shared" si="18"/>
        <v>5.0151321048243807</v>
      </c>
      <c r="T13" s="1">
        <f t="shared" si="19"/>
        <v>3.9528470752104736</v>
      </c>
      <c r="U13" s="1">
        <f t="shared" si="20"/>
        <v>0.31622776601683794</v>
      </c>
      <c r="V13" s="1">
        <f t="shared" si="21"/>
        <v>0</v>
      </c>
      <c r="W13" s="1">
        <f t="shared" si="22"/>
        <v>1.5811388300841895</v>
      </c>
      <c r="X13" s="1">
        <f t="shared" si="23"/>
        <v>2.0060528419297521</v>
      </c>
      <c r="Y13" s="1">
        <f t="shared" si="1"/>
        <v>0.69616903113185991</v>
      </c>
      <c r="Z13" s="1">
        <f t="shared" si="24"/>
        <v>2.9752958149347974E-2</v>
      </c>
      <c r="AA13" s="1">
        <f t="shared" si="25"/>
        <v>1.6048422735438017</v>
      </c>
      <c r="AB13" s="1">
        <f t="shared" si="26"/>
        <v>0.13333333333333333</v>
      </c>
    </row>
    <row r="14" spans="1:28" x14ac:dyDescent="0.25">
      <c r="A14">
        <f t="shared" si="2"/>
        <v>9</v>
      </c>
      <c r="B14" s="1">
        <f t="shared" si="3"/>
        <v>1.1950925686223111</v>
      </c>
      <c r="C14" s="1">
        <f t="shared" si="4"/>
        <v>1.0936852726843609</v>
      </c>
      <c r="D14" s="1">
        <f t="shared" si="5"/>
        <v>5.1665890943900763</v>
      </c>
      <c r="E14" s="1">
        <f t="shared" si="6"/>
        <v>3.9528470752104736</v>
      </c>
      <c r="F14" s="1">
        <f t="shared" si="7"/>
        <v>0.31622776601683794</v>
      </c>
      <c r="G14" s="1">
        <f t="shared" si="8"/>
        <v>0</v>
      </c>
      <c r="H14" s="1">
        <f t="shared" si="9"/>
        <v>1.5811388300841895</v>
      </c>
      <c r="I14" s="1">
        <f t="shared" si="10"/>
        <v>2.0666356377560309</v>
      </c>
      <c r="J14" s="1">
        <f t="shared" si="0"/>
        <v>0.72592198928120777</v>
      </c>
      <c r="K14" s="1">
        <f t="shared" si="11"/>
        <v>2.9752958149347863E-2</v>
      </c>
      <c r="L14" s="1">
        <f t="shared" si="12"/>
        <v>1.6533085102048248</v>
      </c>
      <c r="M14" s="1">
        <f t="shared" si="13"/>
        <v>0.13333333333333333</v>
      </c>
      <c r="O14">
        <f t="shared" si="14"/>
        <v>9</v>
      </c>
      <c r="P14">
        <f t="shared" si="15"/>
        <v>0.2</v>
      </c>
      <c r="Q14" s="1">
        <f t="shared" si="16"/>
        <v>1.1950925686223111</v>
      </c>
      <c r="R14" s="1">
        <f t="shared" si="17"/>
        <v>1.0936852726843609</v>
      </c>
      <c r="S14" s="1">
        <f t="shared" si="18"/>
        <v>5.1665890943900763</v>
      </c>
      <c r="T14" s="1">
        <f t="shared" si="19"/>
        <v>3.9528470752104736</v>
      </c>
      <c r="U14" s="1">
        <f t="shared" si="20"/>
        <v>0.31622776601683794</v>
      </c>
      <c r="V14" s="1">
        <f t="shared" si="21"/>
        <v>0</v>
      </c>
      <c r="W14" s="1">
        <f t="shared" si="22"/>
        <v>1.5811388300841895</v>
      </c>
      <c r="X14" s="1">
        <f t="shared" si="23"/>
        <v>2.0666356377560309</v>
      </c>
      <c r="Y14" s="1">
        <f t="shared" si="1"/>
        <v>0.72592198928120777</v>
      </c>
      <c r="Z14" s="1">
        <f t="shared" si="24"/>
        <v>2.9752958149347863E-2</v>
      </c>
      <c r="AA14" s="1">
        <f t="shared" si="25"/>
        <v>1.6533085102048248</v>
      </c>
      <c r="AB14" s="1">
        <f t="shared" si="26"/>
        <v>0.13333333333333333</v>
      </c>
    </row>
    <row r="15" spans="1:28" x14ac:dyDescent="0.25">
      <c r="A15">
        <f t="shared" si="2"/>
        <v>10</v>
      </c>
      <c r="B15" s="1">
        <f t="shared" si="3"/>
        <v>1.2189944199947573</v>
      </c>
      <c r="C15" s="1">
        <f t="shared" si="4"/>
        <v>1.1046221254112045</v>
      </c>
      <c r="D15" s="1">
        <f t="shared" si="5"/>
        <v>5.3226200850406578</v>
      </c>
      <c r="E15" s="1">
        <f t="shared" si="6"/>
        <v>3.9528470752104736</v>
      </c>
      <c r="F15" s="1">
        <f t="shared" si="7"/>
        <v>0.31622776601683794</v>
      </c>
      <c r="G15" s="1">
        <f t="shared" si="8"/>
        <v>0</v>
      </c>
      <c r="H15" s="1">
        <f t="shared" si="9"/>
        <v>1.5811388300841895</v>
      </c>
      <c r="I15" s="1">
        <f t="shared" si="10"/>
        <v>2.1290480340162627</v>
      </c>
      <c r="J15" s="1">
        <f t="shared" si="0"/>
        <v>0.75567494743055552</v>
      </c>
      <c r="K15" s="1">
        <f t="shared" si="11"/>
        <v>2.9752958149347752E-2</v>
      </c>
      <c r="L15" s="1">
        <f t="shared" si="12"/>
        <v>1.7032384272130103</v>
      </c>
      <c r="M15" s="1">
        <f t="shared" si="13"/>
        <v>0.13333333333333333</v>
      </c>
      <c r="O15">
        <f t="shared" si="14"/>
        <v>10</v>
      </c>
      <c r="P15">
        <v>0.4</v>
      </c>
      <c r="Q15" s="1">
        <f t="shared" si="16"/>
        <v>1.2189944199947573</v>
      </c>
      <c r="R15" s="1">
        <f t="shared" si="17"/>
        <v>1.1046221254112045</v>
      </c>
      <c r="S15" s="1">
        <f t="shared" si="18"/>
        <v>5.3226200850406578</v>
      </c>
      <c r="T15" s="1">
        <f t="shared" si="19"/>
        <v>3.9528470752104736</v>
      </c>
      <c r="U15" s="1">
        <f t="shared" si="20"/>
        <v>0.63245553203367588</v>
      </c>
      <c r="V15" s="1">
        <f t="shared" si="21"/>
        <v>0</v>
      </c>
      <c r="W15" s="1">
        <f t="shared" si="22"/>
        <v>1.5811388300841895</v>
      </c>
      <c r="X15" s="1">
        <f t="shared" si="23"/>
        <v>2.1290480340162627</v>
      </c>
      <c r="Y15" s="1">
        <f t="shared" si="1"/>
        <v>0.75567494743055552</v>
      </c>
      <c r="Z15" s="1">
        <f t="shared" si="24"/>
        <v>2.9752958149347752E-2</v>
      </c>
      <c r="AA15" s="1">
        <f t="shared" si="25"/>
        <v>1.2774288204097577</v>
      </c>
      <c r="AB15" s="1">
        <f t="shared" si="26"/>
        <v>0.13333333333333333</v>
      </c>
    </row>
    <row r="16" spans="1:28" x14ac:dyDescent="0.25">
      <c r="A16">
        <f t="shared" si="2"/>
        <v>11</v>
      </c>
      <c r="B16" s="1">
        <f t="shared" si="3"/>
        <v>1.2433743083946525</v>
      </c>
      <c r="C16" s="1">
        <f t="shared" si="4"/>
        <v>1.1156683466653166</v>
      </c>
      <c r="D16" s="1">
        <f t="shared" si="5"/>
        <v>5.4833632116088857</v>
      </c>
      <c r="E16" s="1">
        <f t="shared" si="6"/>
        <v>3.9528470752104736</v>
      </c>
      <c r="F16" s="1">
        <f t="shared" si="7"/>
        <v>0.31622776601683794</v>
      </c>
      <c r="G16" s="1">
        <f t="shared" si="8"/>
        <v>0</v>
      </c>
      <c r="H16" s="1">
        <f t="shared" si="9"/>
        <v>1.5811388300841895</v>
      </c>
      <c r="I16" s="1">
        <f t="shared" si="10"/>
        <v>2.1933452846435539</v>
      </c>
      <c r="J16" s="1">
        <f t="shared" si="0"/>
        <v>0.78542790557990327</v>
      </c>
      <c r="K16" s="1">
        <f t="shared" si="11"/>
        <v>2.9752958149347752E-2</v>
      </c>
      <c r="L16" s="1">
        <f t="shared" si="12"/>
        <v>1.7546762277148433</v>
      </c>
      <c r="M16" s="1">
        <f t="shared" si="13"/>
        <v>0.13333333333333333</v>
      </c>
      <c r="O16">
        <f t="shared" si="14"/>
        <v>11</v>
      </c>
      <c r="P16">
        <f t="shared" si="15"/>
        <v>0.4</v>
      </c>
      <c r="Q16" s="1">
        <f t="shared" si="16"/>
        <v>1.2433743083946525</v>
      </c>
      <c r="R16" s="1">
        <f t="shared" si="17"/>
        <v>1.1156683466653166</v>
      </c>
      <c r="S16" s="1">
        <f t="shared" si="18"/>
        <v>5.9220322685375963</v>
      </c>
      <c r="T16" s="1">
        <f t="shared" si="19"/>
        <v>4.2690748412273116</v>
      </c>
      <c r="U16" s="1">
        <f t="shared" si="20"/>
        <v>0.64889024827211939</v>
      </c>
      <c r="V16" s="1">
        <f t="shared" si="21"/>
        <v>0.316227766016838</v>
      </c>
      <c r="W16" s="1">
        <f t="shared" si="22"/>
        <v>1.6222256206802983</v>
      </c>
      <c r="X16" s="1">
        <f t="shared" si="23"/>
        <v>2.2503406076983388</v>
      </c>
      <c r="Y16" s="1">
        <f t="shared" si="1"/>
        <v>0.81108158595861291</v>
      </c>
      <c r="Z16" s="1">
        <f t="shared" si="24"/>
        <v>5.5406638528057384E-2</v>
      </c>
      <c r="AA16" s="1">
        <f t="shared" si="25"/>
        <v>1.3502043646190032</v>
      </c>
      <c r="AB16" s="1">
        <f t="shared" si="26"/>
        <v>0.12666488493901457</v>
      </c>
    </row>
    <row r="17" spans="1:28" x14ac:dyDescent="0.25">
      <c r="A17">
        <f t="shared" si="2"/>
        <v>12</v>
      </c>
      <c r="B17" s="1">
        <f t="shared" si="3"/>
        <v>1.2682417945625455</v>
      </c>
      <c r="C17" s="1">
        <f t="shared" si="4"/>
        <v>1.1268250301319698</v>
      </c>
      <c r="D17" s="1">
        <f t="shared" si="5"/>
        <v>5.6489607805994737</v>
      </c>
      <c r="E17" s="1">
        <f t="shared" si="6"/>
        <v>3.9528470752104736</v>
      </c>
      <c r="F17" s="1">
        <f t="shared" si="7"/>
        <v>0.31622776601683794</v>
      </c>
      <c r="G17" s="1">
        <f t="shared" si="8"/>
        <v>0</v>
      </c>
      <c r="H17" s="1">
        <f t="shared" si="9"/>
        <v>1.5811388300841895</v>
      </c>
      <c r="I17" s="1">
        <f t="shared" si="10"/>
        <v>2.2595843122397898</v>
      </c>
      <c r="J17" s="1">
        <f t="shared" si="0"/>
        <v>0.81518086372925136</v>
      </c>
      <c r="K17" s="1">
        <f t="shared" si="11"/>
        <v>2.9752958149348085E-2</v>
      </c>
      <c r="L17" s="1">
        <f t="shared" si="12"/>
        <v>1.8076674497918319</v>
      </c>
      <c r="M17" s="1">
        <f t="shared" si="13"/>
        <v>0.13333333333333333</v>
      </c>
      <c r="O17">
        <f t="shared" si="14"/>
        <v>12</v>
      </c>
      <c r="P17">
        <f t="shared" si="15"/>
        <v>0.4</v>
      </c>
      <c r="Q17" s="1">
        <f t="shared" si="16"/>
        <v>1.2682417945625455</v>
      </c>
      <c r="R17" s="1">
        <f t="shared" si="17"/>
        <v>1.1268250301319698</v>
      </c>
      <c r="S17" s="1">
        <f t="shared" si="18"/>
        <v>6.540127789223968</v>
      </c>
      <c r="T17" s="1">
        <f t="shared" si="19"/>
        <v>4.5764391022012463</v>
      </c>
      <c r="U17" s="1">
        <f t="shared" si="20"/>
        <v>0.66410368063096969</v>
      </c>
      <c r="V17" s="1">
        <f t="shared" si="21"/>
        <v>0.30736426097393443</v>
      </c>
      <c r="W17" s="1">
        <f t="shared" si="22"/>
        <v>1.6602592015774242</v>
      </c>
      <c r="X17" s="1">
        <f t="shared" si="23"/>
        <v>2.3726541747990297</v>
      </c>
      <c r="Y17" s="1">
        <f t="shared" si="1"/>
        <v>0.86400923349975023</v>
      </c>
      <c r="Z17" s="1">
        <f t="shared" si="24"/>
        <v>5.2927647541137324E-2</v>
      </c>
      <c r="AA17" s="1">
        <f t="shared" si="25"/>
        <v>1.4235925048794178</v>
      </c>
      <c r="AB17" s="1">
        <f t="shared" si="26"/>
        <v>0.1209280231857448</v>
      </c>
    </row>
    <row r="18" spans="1:28" x14ac:dyDescent="0.25">
      <c r="A18">
        <f t="shared" si="2"/>
        <v>13</v>
      </c>
      <c r="B18" s="1">
        <f t="shared" si="3"/>
        <v>1.2936066304537963</v>
      </c>
      <c r="C18" s="1">
        <f t="shared" si="4"/>
        <v>1.1380932804332895</v>
      </c>
      <c r="D18" s="1">
        <f t="shared" si="5"/>
        <v>5.8195593961735774</v>
      </c>
      <c r="E18" s="1">
        <f t="shared" si="6"/>
        <v>3.9528470752104736</v>
      </c>
      <c r="F18" s="1">
        <f t="shared" si="7"/>
        <v>0.31622776601683794</v>
      </c>
      <c r="G18" s="1">
        <f t="shared" si="8"/>
        <v>0</v>
      </c>
      <c r="H18" s="1">
        <f t="shared" si="9"/>
        <v>1.5811388300841895</v>
      </c>
      <c r="I18" s="1">
        <f t="shared" si="10"/>
        <v>2.3278237584694308</v>
      </c>
      <c r="J18" s="1">
        <f t="shared" si="0"/>
        <v>0.84493382187859889</v>
      </c>
      <c r="K18" s="1">
        <f t="shared" si="11"/>
        <v>2.975295814934753E-2</v>
      </c>
      <c r="L18" s="1">
        <f t="shared" si="12"/>
        <v>1.8622590067755447</v>
      </c>
      <c r="M18" s="1">
        <f t="shared" si="13"/>
        <v>0.13333333333333333</v>
      </c>
      <c r="O18">
        <f t="shared" si="14"/>
        <v>13</v>
      </c>
      <c r="P18">
        <f t="shared" si="15"/>
        <v>0.4</v>
      </c>
      <c r="Q18" s="1">
        <f t="shared" si="16"/>
        <v>1.2936066304537963</v>
      </c>
      <c r="R18" s="1">
        <f t="shared" si="17"/>
        <v>1.1380932804332895</v>
      </c>
      <c r="S18" s="1">
        <f t="shared" si="18"/>
        <v>7.1763518089330347</v>
      </c>
      <c r="T18" s="1">
        <f t="shared" si="19"/>
        <v>4.8744276546561167</v>
      </c>
      <c r="U18" s="1">
        <f t="shared" si="20"/>
        <v>0.67821574473900015</v>
      </c>
      <c r="V18" s="1">
        <f t="shared" si="21"/>
        <v>0.29798855245486999</v>
      </c>
      <c r="W18" s="1">
        <f t="shared" si="22"/>
        <v>1.6955393618475003</v>
      </c>
      <c r="X18" s="1">
        <f t="shared" si="23"/>
        <v>2.4962493709161202</v>
      </c>
      <c r="Y18" s="1">
        <f t="shared" si="1"/>
        <v>0.91478935373628689</v>
      </c>
      <c r="Z18" s="1">
        <f t="shared" si="24"/>
        <v>5.0780120236536663E-2</v>
      </c>
      <c r="AA18" s="1">
        <f t="shared" si="25"/>
        <v>1.497749622549672</v>
      </c>
      <c r="AB18" s="1">
        <f t="shared" si="26"/>
        <v>0.115947928110623</v>
      </c>
    </row>
    <row r="19" spans="1:28" x14ac:dyDescent="0.25">
      <c r="A19">
        <f t="shared" si="2"/>
        <v>14</v>
      </c>
      <c r="B19" s="1">
        <f t="shared" si="3"/>
        <v>1.3194787630628724</v>
      </c>
      <c r="C19" s="1">
        <f t="shared" si="4"/>
        <v>1.1494742132376223</v>
      </c>
      <c r="D19" s="1">
        <f t="shared" si="5"/>
        <v>5.9953100899380187</v>
      </c>
      <c r="E19" s="1">
        <f t="shared" si="6"/>
        <v>3.9528470752104736</v>
      </c>
      <c r="F19" s="1">
        <f t="shared" si="7"/>
        <v>0.31622776601683794</v>
      </c>
      <c r="G19" s="1">
        <f t="shared" si="8"/>
        <v>0</v>
      </c>
      <c r="H19" s="1">
        <f t="shared" si="9"/>
        <v>1.5811388300841895</v>
      </c>
      <c r="I19" s="1">
        <f t="shared" si="10"/>
        <v>2.3981240359752083</v>
      </c>
      <c r="J19" s="1">
        <f t="shared" si="0"/>
        <v>0.87468678002794698</v>
      </c>
      <c r="K19" s="1">
        <f t="shared" si="11"/>
        <v>2.9752958149348085E-2</v>
      </c>
      <c r="L19" s="1">
        <f t="shared" si="12"/>
        <v>1.9184992287801668</v>
      </c>
      <c r="M19" s="1">
        <f t="shared" si="13"/>
        <v>0.13333333333333333</v>
      </c>
      <c r="O19">
        <f t="shared" si="14"/>
        <v>14</v>
      </c>
      <c r="P19">
        <f t="shared" si="15"/>
        <v>0.4</v>
      </c>
      <c r="Q19" s="1">
        <f t="shared" si="16"/>
        <v>1.3194787630628724</v>
      </c>
      <c r="R19" s="1">
        <f t="shared" si="17"/>
        <v>1.1494742132376223</v>
      </c>
      <c r="S19" s="1">
        <f t="shared" si="18"/>
        <v>7.8302858636449031</v>
      </c>
      <c r="T19" s="1">
        <f t="shared" si="19"/>
        <v>5.1626891870226279</v>
      </c>
      <c r="U19" s="1">
        <f t="shared" si="20"/>
        <v>0.69132986399451657</v>
      </c>
      <c r="V19" s="1">
        <f t="shared" si="21"/>
        <v>0.28826153236651081</v>
      </c>
      <c r="W19" s="1">
        <f t="shared" si="22"/>
        <v>1.7283246599862914</v>
      </c>
      <c r="X19" s="1">
        <f t="shared" si="23"/>
        <v>2.6213617869729458</v>
      </c>
      <c r="Y19" s="1">
        <f t="shared" si="1"/>
        <v>0.96369394876164371</v>
      </c>
      <c r="Z19" s="1">
        <f t="shared" si="24"/>
        <v>4.8904595025356823E-2</v>
      </c>
      <c r="AA19" s="1">
        <f t="shared" si="25"/>
        <v>1.5728170721837673</v>
      </c>
      <c r="AB19" s="1">
        <f t="shared" si="26"/>
        <v>0.11159072319201098</v>
      </c>
    </row>
    <row r="20" spans="1:28" x14ac:dyDescent="0.25">
      <c r="A20">
        <f t="shared" si="2"/>
        <v>15</v>
      </c>
      <c r="B20" s="1">
        <f t="shared" si="3"/>
        <v>1.3458683383241299</v>
      </c>
      <c r="C20" s="1">
        <f t="shared" si="4"/>
        <v>1.1609689553699987</v>
      </c>
      <c r="D20" s="1">
        <f t="shared" si="5"/>
        <v>6.1763684546541482</v>
      </c>
      <c r="E20" s="1">
        <f t="shared" si="6"/>
        <v>3.9528470752104736</v>
      </c>
      <c r="F20" s="1">
        <f t="shared" si="7"/>
        <v>0.31622776601683794</v>
      </c>
      <c r="G20" s="1">
        <f t="shared" si="8"/>
        <v>0</v>
      </c>
      <c r="H20" s="1">
        <f t="shared" si="9"/>
        <v>1.5811388300841895</v>
      </c>
      <c r="I20" s="1">
        <f t="shared" si="10"/>
        <v>2.4705473818616599</v>
      </c>
      <c r="J20" s="1">
        <f t="shared" si="0"/>
        <v>0.90443973817729484</v>
      </c>
      <c r="K20" s="1">
        <f t="shared" si="11"/>
        <v>2.9752958149347863E-2</v>
      </c>
      <c r="L20" s="1">
        <f t="shared" si="12"/>
        <v>1.976437905489328</v>
      </c>
      <c r="M20" s="1">
        <f t="shared" si="13"/>
        <v>0.13333333333333333</v>
      </c>
      <c r="O20">
        <f t="shared" si="14"/>
        <v>15</v>
      </c>
      <c r="P20">
        <f t="shared" si="15"/>
        <v>0.4</v>
      </c>
      <c r="Q20" s="1">
        <f t="shared" si="16"/>
        <v>1.3458683383241299</v>
      </c>
      <c r="R20" s="1">
        <f t="shared" si="17"/>
        <v>1.1609689553699987</v>
      </c>
      <c r="S20" s="1">
        <f t="shared" si="18"/>
        <v>8.5016304221646326</v>
      </c>
      <c r="T20" s="1">
        <f t="shared" si="19"/>
        <v>5.4410039160553341</v>
      </c>
      <c r="U20" s="1">
        <f t="shared" si="20"/>
        <v>0.70353601986296055</v>
      </c>
      <c r="V20" s="1">
        <f t="shared" si="21"/>
        <v>0.27831472903270632</v>
      </c>
      <c r="W20" s="1">
        <f t="shared" si="22"/>
        <v>1.7588400496574013</v>
      </c>
      <c r="X20" s="1">
        <f t="shared" si="23"/>
        <v>2.7482075559191435</v>
      </c>
      <c r="Y20" s="1">
        <f t="shared" si="1"/>
        <v>1.0109489013183302</v>
      </c>
      <c r="Z20" s="1">
        <f t="shared" si="24"/>
        <v>4.7254952556686436E-2</v>
      </c>
      <c r="AA20" s="1">
        <f t="shared" si="25"/>
        <v>1.6489245335514859</v>
      </c>
      <c r="AB20" s="1">
        <f t="shared" si="26"/>
        <v>0.10775217691398271</v>
      </c>
    </row>
    <row r="21" spans="1:28" x14ac:dyDescent="0.25">
      <c r="A21">
        <f t="shared" si="2"/>
        <v>16</v>
      </c>
      <c r="B21" s="1">
        <f t="shared" si="3"/>
        <v>1.3727857050906125</v>
      </c>
      <c r="C21" s="1">
        <f t="shared" si="4"/>
        <v>1.1725786449236986</v>
      </c>
      <c r="D21" s="1">
        <f t="shared" si="5"/>
        <v>6.3628947819847035</v>
      </c>
      <c r="E21" s="1">
        <f t="shared" si="6"/>
        <v>3.9528470752104736</v>
      </c>
      <c r="F21" s="1">
        <f t="shared" si="7"/>
        <v>0.31622776601683794</v>
      </c>
      <c r="G21" s="1">
        <f t="shared" si="8"/>
        <v>0</v>
      </c>
      <c r="H21" s="1">
        <f t="shared" si="9"/>
        <v>1.5811388300841895</v>
      </c>
      <c r="I21" s="1">
        <f t="shared" si="10"/>
        <v>2.5451579127938819</v>
      </c>
      <c r="J21" s="1">
        <f t="shared" si="0"/>
        <v>0.93419269632664259</v>
      </c>
      <c r="K21" s="1">
        <f t="shared" si="11"/>
        <v>2.9752958149347752E-2</v>
      </c>
      <c r="L21" s="1">
        <f t="shared" si="12"/>
        <v>2.0361263302351058</v>
      </c>
      <c r="M21" s="1">
        <f t="shared" si="13"/>
        <v>0.13333333333333333</v>
      </c>
      <c r="O21">
        <f t="shared" si="14"/>
        <v>16</v>
      </c>
      <c r="P21">
        <f t="shared" si="15"/>
        <v>0.4</v>
      </c>
      <c r="Q21" s="1">
        <f t="shared" si="16"/>
        <v>1.3727857050906125</v>
      </c>
      <c r="R21" s="1">
        <f t="shared" si="17"/>
        <v>1.1725786449236986</v>
      </c>
      <c r="S21" s="1">
        <f t="shared" si="18"/>
        <v>9.1901906576840453</v>
      </c>
      <c r="T21" s="1">
        <f t="shared" si="19"/>
        <v>5.7092596226338674</v>
      </c>
      <c r="U21" s="1">
        <f t="shared" si="20"/>
        <v>0.71491310065774405</v>
      </c>
      <c r="V21" s="1">
        <f t="shared" si="21"/>
        <v>0.26825570657853381</v>
      </c>
      <c r="W21" s="1">
        <f t="shared" si="22"/>
        <v>1.7872827516443599</v>
      </c>
      <c r="X21" s="1">
        <f t="shared" si="23"/>
        <v>2.8769876187946459</v>
      </c>
      <c r="Y21" s="1">
        <f t="shared" si="1"/>
        <v>1.0567437810476885</v>
      </c>
      <c r="Z21" s="1">
        <f t="shared" si="24"/>
        <v>4.5794879729358362E-2</v>
      </c>
      <c r="AA21" s="1">
        <f t="shared" si="25"/>
        <v>1.7261925712767876</v>
      </c>
      <c r="AB21" s="1">
        <f t="shared" si="26"/>
        <v>0.10434994317878693</v>
      </c>
    </row>
    <row r="22" spans="1:28" x14ac:dyDescent="0.25">
      <c r="A22">
        <f t="shared" si="2"/>
        <v>17</v>
      </c>
      <c r="B22" s="1">
        <f t="shared" si="3"/>
        <v>1.4002414191924248</v>
      </c>
      <c r="C22" s="1">
        <f t="shared" si="4"/>
        <v>1.1843044313729356</v>
      </c>
      <c r="D22" s="1">
        <f t="shared" si="5"/>
        <v>6.5550542044006423</v>
      </c>
      <c r="E22" s="1">
        <f t="shared" si="6"/>
        <v>3.9528470752104736</v>
      </c>
      <c r="F22" s="1">
        <f t="shared" si="7"/>
        <v>0.31622776601683794</v>
      </c>
      <c r="G22" s="1">
        <f t="shared" si="8"/>
        <v>0</v>
      </c>
      <c r="H22" s="1">
        <f t="shared" si="9"/>
        <v>1.5811388300841895</v>
      </c>
      <c r="I22" s="1">
        <f t="shared" si="10"/>
        <v>2.6220216817602573</v>
      </c>
      <c r="J22" s="1">
        <f t="shared" si="0"/>
        <v>0.96394565447599045</v>
      </c>
      <c r="K22" s="1">
        <f t="shared" si="11"/>
        <v>2.9752958149347863E-2</v>
      </c>
      <c r="L22" s="1">
        <f t="shared" si="12"/>
        <v>2.0976173454082061</v>
      </c>
      <c r="M22" s="1">
        <f t="shared" si="13"/>
        <v>0.13333333333333333</v>
      </c>
      <c r="O22">
        <f t="shared" si="14"/>
        <v>17</v>
      </c>
      <c r="P22">
        <f t="shared" si="15"/>
        <v>0.4</v>
      </c>
      <c r="Q22" s="1">
        <f t="shared" si="16"/>
        <v>1.4002414191924248</v>
      </c>
      <c r="R22" s="1">
        <f t="shared" si="17"/>
        <v>1.1843044313729356</v>
      </c>
      <c r="S22" s="1">
        <f t="shared" si="18"/>
        <v>9.8958647202553127</v>
      </c>
      <c r="T22" s="1">
        <f t="shared" si="19"/>
        <v>5.9674319534809017</v>
      </c>
      <c r="U22" s="1">
        <f t="shared" si="20"/>
        <v>0.72553073782863575</v>
      </c>
      <c r="V22" s="1">
        <f t="shared" si="21"/>
        <v>0.25817233084703467</v>
      </c>
      <c r="W22" s="1">
        <f t="shared" si="22"/>
        <v>1.8138268445715893</v>
      </c>
      <c r="X22" s="1">
        <f t="shared" si="23"/>
        <v>3.0078910358379258</v>
      </c>
      <c r="Y22" s="1">
        <f t="shared" si="1"/>
        <v>1.1012391806435364</v>
      </c>
      <c r="Z22" s="1">
        <f t="shared" si="24"/>
        <v>4.4495399595847918E-2</v>
      </c>
      <c r="AA22" s="1">
        <f t="shared" si="25"/>
        <v>1.8047346215027553</v>
      </c>
      <c r="AB22" s="1">
        <f t="shared" si="26"/>
        <v>0.10131811353757482</v>
      </c>
    </row>
    <row r="23" spans="1:28" x14ac:dyDescent="0.25">
      <c r="A23">
        <f t="shared" si="2"/>
        <v>18</v>
      </c>
      <c r="B23" s="1">
        <f t="shared" si="3"/>
        <v>1.4282462475762734</v>
      </c>
      <c r="C23" s="1">
        <f t="shared" si="4"/>
        <v>1.196147475686665</v>
      </c>
      <c r="D23" s="1">
        <f t="shared" si="5"/>
        <v>6.753016841373543</v>
      </c>
      <c r="E23" s="1">
        <f t="shared" si="6"/>
        <v>3.9528470752104736</v>
      </c>
      <c r="F23" s="1">
        <f t="shared" si="7"/>
        <v>0.31622776601683794</v>
      </c>
      <c r="G23" s="1">
        <f t="shared" si="8"/>
        <v>0</v>
      </c>
      <c r="H23" s="1">
        <f t="shared" si="9"/>
        <v>1.5811388300841895</v>
      </c>
      <c r="I23" s="1">
        <f t="shared" si="10"/>
        <v>2.701206736549417</v>
      </c>
      <c r="J23" s="1">
        <f t="shared" si="0"/>
        <v>0.99369861262533821</v>
      </c>
      <c r="K23" s="1">
        <f t="shared" si="11"/>
        <v>2.9752958149347752E-2</v>
      </c>
      <c r="L23" s="1">
        <f t="shared" si="12"/>
        <v>2.1609653892395335</v>
      </c>
      <c r="M23" s="1">
        <f t="shared" si="13"/>
        <v>0.13333333333333333</v>
      </c>
      <c r="O23">
        <f t="shared" si="14"/>
        <v>18</v>
      </c>
      <c r="P23">
        <f t="shared" si="15"/>
        <v>0.4</v>
      </c>
      <c r="Q23" s="1">
        <f t="shared" si="16"/>
        <v>1.4282462475762734</v>
      </c>
      <c r="R23" s="1">
        <f t="shared" si="17"/>
        <v>1.196147475686665</v>
      </c>
      <c r="S23" s="1">
        <f t="shared" si="18"/>
        <v>10.618633986070554</v>
      </c>
      <c r="T23" s="1">
        <f t="shared" si="19"/>
        <v>6.2155681350310656</v>
      </c>
      <c r="U23" s="1">
        <f t="shared" si="20"/>
        <v>0.73545076127284992</v>
      </c>
      <c r="V23" s="1">
        <f t="shared" si="21"/>
        <v>0.24813618155016359</v>
      </c>
      <c r="W23" s="1">
        <f t="shared" si="22"/>
        <v>1.8386269031821247</v>
      </c>
      <c r="X23" s="1">
        <f t="shared" si="23"/>
        <v>3.1410975952137616</v>
      </c>
      <c r="Y23" s="1">
        <f t="shared" si="1"/>
        <v>1.1445722914567273</v>
      </c>
      <c r="Z23" s="1">
        <f t="shared" si="24"/>
        <v>4.3333110813190912E-2</v>
      </c>
      <c r="AA23" s="1">
        <f t="shared" si="25"/>
        <v>1.8846585571282568</v>
      </c>
      <c r="AB23" s="1">
        <f t="shared" si="26"/>
        <v>9.860331687780273E-2</v>
      </c>
    </row>
    <row r="24" spans="1:28" x14ac:dyDescent="0.25">
      <c r="A24">
        <f t="shared" si="2"/>
        <v>19</v>
      </c>
      <c r="B24" s="1">
        <f t="shared" si="3"/>
        <v>1.4568111725277988</v>
      </c>
      <c r="C24" s="1">
        <f t="shared" si="4"/>
        <v>1.2081089504435316</v>
      </c>
      <c r="D24" s="1">
        <f t="shared" si="5"/>
        <v>6.9569579499830221</v>
      </c>
      <c r="E24" s="1">
        <f t="shared" si="6"/>
        <v>3.9528470752104736</v>
      </c>
      <c r="F24" s="1">
        <f t="shared" si="7"/>
        <v>0.31622776601683794</v>
      </c>
      <c r="G24" s="1">
        <f t="shared" si="8"/>
        <v>0</v>
      </c>
      <c r="H24" s="1">
        <f t="shared" si="9"/>
        <v>1.5811388300841895</v>
      </c>
      <c r="I24" s="1">
        <f t="shared" si="10"/>
        <v>2.782783179993209</v>
      </c>
      <c r="J24" s="1">
        <f t="shared" si="0"/>
        <v>1.0234515707746858</v>
      </c>
      <c r="K24" s="1">
        <f t="shared" si="11"/>
        <v>2.9752958149347641E-2</v>
      </c>
      <c r="L24" s="1">
        <f t="shared" si="12"/>
        <v>2.2262265439945672</v>
      </c>
      <c r="M24" s="1">
        <f t="shared" si="13"/>
        <v>0.13333333333333333</v>
      </c>
      <c r="O24">
        <f t="shared" si="14"/>
        <v>19</v>
      </c>
      <c r="P24">
        <f t="shared" si="15"/>
        <v>0.4</v>
      </c>
      <c r="Q24" s="1">
        <f t="shared" si="16"/>
        <v>1.4568111725277988</v>
      </c>
      <c r="R24" s="1">
        <f t="shared" si="17"/>
        <v>1.2081089504435316</v>
      </c>
      <c r="S24" s="1">
        <f t="shared" si="18"/>
        <v>11.358554890889581</v>
      </c>
      <c r="T24" s="1">
        <f t="shared" si="19"/>
        <v>6.4537734455014304</v>
      </c>
      <c r="U24" s="1">
        <f t="shared" si="20"/>
        <v>0.74472836696470923</v>
      </c>
      <c r="V24" s="1">
        <f t="shared" si="21"/>
        <v>0.23820531047036464</v>
      </c>
      <c r="W24" s="1">
        <f t="shared" si="22"/>
        <v>1.861820917411773</v>
      </c>
      <c r="X24" s="1">
        <f t="shared" si="23"/>
        <v>3.2767798972194853</v>
      </c>
      <c r="Y24" s="1">
        <f t="shared" si="1"/>
        <v>1.1868612015224296</v>
      </c>
      <c r="Z24" s="1">
        <f t="shared" si="24"/>
        <v>4.2288910065702234E-2</v>
      </c>
      <c r="AA24" s="1">
        <f t="shared" si="25"/>
        <v>1.966067938331691</v>
      </c>
      <c r="AB24" s="1">
        <f t="shared" si="26"/>
        <v>9.6161877653635625E-2</v>
      </c>
    </row>
    <row r="25" spans="1:28" x14ac:dyDescent="0.25">
      <c r="A25">
        <f t="shared" si="2"/>
        <v>20</v>
      </c>
      <c r="B25" s="1">
        <f t="shared" si="3"/>
        <v>1.4859473959783549</v>
      </c>
      <c r="C25" s="1">
        <f t="shared" si="4"/>
        <v>1.220190039947967</v>
      </c>
      <c r="D25" s="1">
        <f t="shared" si="5"/>
        <v>7.1670580800725103</v>
      </c>
      <c r="E25" s="1">
        <f t="shared" si="6"/>
        <v>3.9528470752104736</v>
      </c>
      <c r="F25" s="1">
        <f t="shared" si="7"/>
        <v>0.31622776601683794</v>
      </c>
      <c r="G25" s="1">
        <f t="shared" si="8"/>
        <v>0</v>
      </c>
      <c r="H25" s="1">
        <f t="shared" si="9"/>
        <v>1.5811388300841895</v>
      </c>
      <c r="I25" s="1">
        <f t="shared" si="10"/>
        <v>2.8668232320290046</v>
      </c>
      <c r="J25" s="1">
        <f t="shared" si="0"/>
        <v>1.0532045289240339</v>
      </c>
      <c r="K25" s="1">
        <f t="shared" si="11"/>
        <v>2.9752958149348085E-2</v>
      </c>
      <c r="L25" s="1">
        <f t="shared" si="12"/>
        <v>2.2934585856232039</v>
      </c>
      <c r="M25" s="1">
        <f t="shared" si="13"/>
        <v>0.13333333333333333</v>
      </c>
      <c r="O25">
        <f t="shared" si="14"/>
        <v>20</v>
      </c>
      <c r="P25">
        <f t="shared" si="15"/>
        <v>0.4</v>
      </c>
      <c r="Q25" s="1">
        <f t="shared" si="16"/>
        <v>1.4859473959783549</v>
      </c>
      <c r="R25" s="1">
        <f t="shared" si="17"/>
        <v>1.220190039947967</v>
      </c>
      <c r="S25" s="1">
        <f t="shared" si="18"/>
        <v>12.115752048753098</v>
      </c>
      <c r="T25" s="1">
        <f t="shared" si="19"/>
        <v>6.6821999368260254</v>
      </c>
      <c r="U25" s="1">
        <f t="shared" si="20"/>
        <v>0.75341306425536525</v>
      </c>
      <c r="V25" s="1">
        <f t="shared" si="21"/>
        <v>0.2284264913245948</v>
      </c>
      <c r="W25" s="1">
        <f t="shared" si="22"/>
        <v>1.8835326606384131</v>
      </c>
      <c r="X25" s="1">
        <f t="shared" si="23"/>
        <v>3.4151050414188422</v>
      </c>
      <c r="Y25" s="1">
        <f t="shared" si="1"/>
        <v>1.2282082513839245</v>
      </c>
      <c r="Z25" s="1">
        <f t="shared" si="24"/>
        <v>4.1347049861494956E-2</v>
      </c>
      <c r="AA25" s="1">
        <f t="shared" si="25"/>
        <v>2.0490630248513053</v>
      </c>
      <c r="AB25" s="1">
        <f t="shared" si="26"/>
        <v>9.3957712452259201E-2</v>
      </c>
    </row>
    <row r="26" spans="1:28" x14ac:dyDescent="0.25">
      <c r="A26">
        <f t="shared" si="2"/>
        <v>21</v>
      </c>
      <c r="B26" s="1">
        <f t="shared" si="3"/>
        <v>1.5156663438979221</v>
      </c>
      <c r="C26" s="1">
        <f t="shared" si="4"/>
        <v>1.2323919403474468</v>
      </c>
      <c r="D26" s="1">
        <f t="shared" si="5"/>
        <v>7.3835032340907016</v>
      </c>
      <c r="E26" s="1">
        <f t="shared" si="6"/>
        <v>3.9528470752104736</v>
      </c>
      <c r="F26" s="1">
        <f t="shared" si="7"/>
        <v>0.31622776601683794</v>
      </c>
      <c r="G26" s="1">
        <f t="shared" si="8"/>
        <v>0</v>
      </c>
      <c r="H26" s="1">
        <f t="shared" si="9"/>
        <v>1.5811388300841895</v>
      </c>
      <c r="I26" s="1">
        <f t="shared" si="10"/>
        <v>2.953401293636281</v>
      </c>
      <c r="J26" s="1">
        <f t="shared" si="0"/>
        <v>1.0829574870733818</v>
      </c>
      <c r="K26" s="1">
        <f t="shared" si="11"/>
        <v>2.9752958149347863E-2</v>
      </c>
      <c r="L26" s="1">
        <f t="shared" si="12"/>
        <v>2.3627210349090251</v>
      </c>
      <c r="M26" s="1">
        <f t="shared" si="13"/>
        <v>0.13333333333333333</v>
      </c>
      <c r="O26">
        <f t="shared" si="14"/>
        <v>21</v>
      </c>
      <c r="P26">
        <f t="shared" si="15"/>
        <v>0.4</v>
      </c>
      <c r="Q26" s="1">
        <f t="shared" si="16"/>
        <v>1.5156663438979221</v>
      </c>
      <c r="R26" s="1">
        <f t="shared" si="17"/>
        <v>1.2323919403474468</v>
      </c>
      <c r="S26" s="1">
        <f t="shared" si="18"/>
        <v>12.890412425243284</v>
      </c>
      <c r="T26" s="1">
        <f t="shared" si="19"/>
        <v>6.9010370061353088</v>
      </c>
      <c r="U26" s="1">
        <f t="shared" si="20"/>
        <v>0.76154945224123172</v>
      </c>
      <c r="V26" s="1">
        <f t="shared" si="21"/>
        <v>0.21883706930928326</v>
      </c>
      <c r="W26" s="1">
        <f t="shared" si="22"/>
        <v>1.9038736306030792</v>
      </c>
      <c r="X26" s="1">
        <f t="shared" si="23"/>
        <v>3.556236009486744</v>
      </c>
      <c r="Y26" s="1">
        <f t="shared" si="1"/>
        <v>1.2687026848212841</v>
      </c>
      <c r="Z26" s="1">
        <f t="shared" si="24"/>
        <v>4.0494433437359589E-2</v>
      </c>
      <c r="AA26" s="1">
        <f t="shared" si="25"/>
        <v>2.1337416056920464</v>
      </c>
      <c r="AB26" s="1">
        <f t="shared" si="26"/>
        <v>9.1960750677057945E-2</v>
      </c>
    </row>
    <row r="27" spans="1:28" x14ac:dyDescent="0.25">
      <c r="A27">
        <f t="shared" si="2"/>
        <v>22</v>
      </c>
      <c r="B27" s="1">
        <f t="shared" si="3"/>
        <v>1.5459796707758806</v>
      </c>
      <c r="C27" s="1">
        <f t="shared" si="4"/>
        <v>1.2447158597509214</v>
      </c>
      <c r="D27" s="1">
        <f t="shared" si="5"/>
        <v>7.6064850317602417</v>
      </c>
      <c r="E27" s="1">
        <f t="shared" si="6"/>
        <v>3.9528470752104736</v>
      </c>
      <c r="F27" s="1">
        <f t="shared" si="7"/>
        <v>0.31622776601683794</v>
      </c>
      <c r="G27" s="1">
        <f t="shared" si="8"/>
        <v>0</v>
      </c>
      <c r="H27" s="1">
        <f t="shared" si="9"/>
        <v>1.5811388300841895</v>
      </c>
      <c r="I27" s="1">
        <f t="shared" si="10"/>
        <v>3.0425940127040971</v>
      </c>
      <c r="J27" s="1">
        <f t="shared" si="0"/>
        <v>1.1127104452227299</v>
      </c>
      <c r="K27" s="1">
        <f t="shared" si="11"/>
        <v>2.9752958149348085E-2</v>
      </c>
      <c r="L27" s="1">
        <f t="shared" si="12"/>
        <v>2.4340752101632779</v>
      </c>
      <c r="M27" s="1">
        <f t="shared" si="13"/>
        <v>0.13333333333333333</v>
      </c>
      <c r="O27">
        <f t="shared" si="14"/>
        <v>22</v>
      </c>
      <c r="P27">
        <f t="shared" si="15"/>
        <v>0.4</v>
      </c>
      <c r="Q27" s="1">
        <f t="shared" si="16"/>
        <v>1.5459796707758806</v>
      </c>
      <c r="R27" s="1">
        <f t="shared" si="17"/>
        <v>1.2447158597509214</v>
      </c>
      <c r="S27" s="1">
        <f t="shared" si="18"/>
        <v>13.682780384836082</v>
      </c>
      <c r="T27" s="1">
        <f t="shared" si="19"/>
        <v>7.1105034978857162</v>
      </c>
      <c r="U27" s="1">
        <f t="shared" si="20"/>
        <v>0.76917786195876925</v>
      </c>
      <c r="V27" s="1">
        <f t="shared" si="21"/>
        <v>0.20946649175040699</v>
      </c>
      <c r="W27" s="1">
        <f t="shared" si="22"/>
        <v>1.9229446548969231</v>
      </c>
      <c r="X27" s="1">
        <f t="shared" si="23"/>
        <v>3.7003328122927668</v>
      </c>
      <c r="Y27" s="1">
        <f t="shared" si="1"/>
        <v>1.3084227648733013</v>
      </c>
      <c r="Z27" s="1">
        <f t="shared" si="24"/>
        <v>3.9720080052017215E-2</v>
      </c>
      <c r="AA27" s="1">
        <f t="shared" si="25"/>
        <v>2.22019968737566</v>
      </c>
      <c r="AB27" s="1">
        <f t="shared" si="26"/>
        <v>9.014573325544406E-2</v>
      </c>
    </row>
    <row r="28" spans="1:28" x14ac:dyDescent="0.25">
      <c r="A28">
        <f t="shared" si="2"/>
        <v>23</v>
      </c>
      <c r="B28" s="1">
        <f t="shared" si="3"/>
        <v>1.5768992641913981</v>
      </c>
      <c r="C28" s="1">
        <f t="shared" si="4"/>
        <v>1.2571630183484306</v>
      </c>
      <c r="D28" s="1">
        <f t="shared" si="5"/>
        <v>7.8362008797194012</v>
      </c>
      <c r="E28" s="1">
        <f t="shared" si="6"/>
        <v>3.9528470752104736</v>
      </c>
      <c r="F28" s="1">
        <f t="shared" si="7"/>
        <v>0.31622776601683794</v>
      </c>
      <c r="G28" s="1">
        <f t="shared" si="8"/>
        <v>0</v>
      </c>
      <c r="H28" s="1">
        <f t="shared" si="9"/>
        <v>1.5811388300841895</v>
      </c>
      <c r="I28" s="1">
        <f t="shared" si="10"/>
        <v>3.1344803518877606</v>
      </c>
      <c r="J28" s="1">
        <f t="shared" si="0"/>
        <v>1.1424634033720775</v>
      </c>
      <c r="K28" s="1">
        <f t="shared" si="11"/>
        <v>2.9752958149347641E-2</v>
      </c>
      <c r="L28" s="1">
        <f t="shared" si="12"/>
        <v>2.5075842815102085</v>
      </c>
      <c r="M28" s="1">
        <f t="shared" si="13"/>
        <v>0.13333333333333333</v>
      </c>
      <c r="O28">
        <f t="shared" si="14"/>
        <v>23</v>
      </c>
      <c r="P28">
        <f t="shared" si="15"/>
        <v>0.4</v>
      </c>
      <c r="Q28" s="1">
        <f t="shared" si="16"/>
        <v>1.5768992641913981</v>
      </c>
      <c r="R28" s="1">
        <f t="shared" si="17"/>
        <v>1.2571630183484306</v>
      </c>
      <c r="S28" s="1">
        <f t="shared" si="18"/>
        <v>14.493153469551084</v>
      </c>
      <c r="T28" s="1">
        <f t="shared" si="19"/>
        <v>7.3108410800136285</v>
      </c>
      <c r="U28" s="1">
        <f t="shared" si="20"/>
        <v>0.7763348921199964</v>
      </c>
      <c r="V28" s="1">
        <f t="shared" si="21"/>
        <v>0.20033758212791197</v>
      </c>
      <c r="W28" s="1">
        <f t="shared" si="22"/>
        <v>1.940837230299991</v>
      </c>
      <c r="X28" s="1">
        <f t="shared" si="23"/>
        <v>3.847553452509707</v>
      </c>
      <c r="Y28" s="1">
        <f t="shared" si="1"/>
        <v>1.3474374794244406</v>
      </c>
      <c r="Z28" s="1">
        <f t="shared" si="24"/>
        <v>3.9014714551139251E-2</v>
      </c>
      <c r="AA28" s="1">
        <f t="shared" si="25"/>
        <v>2.308532071505824</v>
      </c>
      <c r="AB28" s="1">
        <f t="shared" si="26"/>
        <v>8.8491287986268777E-2</v>
      </c>
    </row>
    <row r="29" spans="1:28" x14ac:dyDescent="0.25">
      <c r="A29">
        <f t="shared" si="2"/>
        <v>24</v>
      </c>
      <c r="B29" s="1">
        <f t="shared" si="3"/>
        <v>1.6084372494752261</v>
      </c>
      <c r="C29" s="1">
        <f t="shared" si="4"/>
        <v>1.269734648531915</v>
      </c>
      <c r="D29" s="1">
        <f t="shared" si="5"/>
        <v>8.072854146286927</v>
      </c>
      <c r="E29" s="1">
        <f t="shared" si="6"/>
        <v>3.9528470752104736</v>
      </c>
      <c r="F29" s="1">
        <f t="shared" si="7"/>
        <v>0.31622776601683794</v>
      </c>
      <c r="G29" s="1">
        <f t="shared" si="8"/>
        <v>0</v>
      </c>
      <c r="H29" s="1">
        <f t="shared" si="9"/>
        <v>1.5811388300841895</v>
      </c>
      <c r="I29" s="1">
        <f t="shared" si="10"/>
        <v>3.229141658514771</v>
      </c>
      <c r="J29" s="1">
        <f t="shared" si="0"/>
        <v>1.1722163615214254</v>
      </c>
      <c r="K29" s="1">
        <f t="shared" si="11"/>
        <v>2.9752958149347863E-2</v>
      </c>
      <c r="L29" s="1">
        <f t="shared" si="12"/>
        <v>2.5833133268118171</v>
      </c>
      <c r="M29" s="1">
        <f t="shared" si="13"/>
        <v>0.13333333333333333</v>
      </c>
      <c r="O29">
        <f t="shared" si="14"/>
        <v>24</v>
      </c>
      <c r="P29">
        <f t="shared" si="15"/>
        <v>0.4</v>
      </c>
      <c r="Q29" s="1">
        <f t="shared" si="16"/>
        <v>1.6084372494752261</v>
      </c>
      <c r="R29" s="1">
        <f t="shared" si="17"/>
        <v>1.269734648531915</v>
      </c>
      <c r="S29" s="1">
        <f t="shared" si="18"/>
        <v>15.321878794695209</v>
      </c>
      <c r="T29" s="1">
        <f t="shared" si="19"/>
        <v>7.502308685732535</v>
      </c>
      <c r="U29" s="1">
        <f t="shared" si="20"/>
        <v>0.7830538595389519</v>
      </c>
      <c r="V29" s="1">
        <f t="shared" si="21"/>
        <v>0.19146760571890609</v>
      </c>
      <c r="W29" s="1">
        <f t="shared" si="22"/>
        <v>1.9576346488473797</v>
      </c>
      <c r="X29" s="1">
        <f t="shared" si="23"/>
        <v>3.9980547415993919</v>
      </c>
      <c r="Y29" s="1">
        <f t="shared" si="1"/>
        <v>1.3858079282304414</v>
      </c>
      <c r="Z29" s="1">
        <f t="shared" si="24"/>
        <v>3.8370448806000823E-2</v>
      </c>
      <c r="AA29" s="1">
        <f t="shared" si="25"/>
        <v>2.3988328449596352</v>
      </c>
      <c r="AB29" s="1">
        <f t="shared" si="26"/>
        <v>8.6979210038384491E-2</v>
      </c>
    </row>
    <row r="30" spans="1:28" x14ac:dyDescent="0.25">
      <c r="A30">
        <f t="shared" si="2"/>
        <v>25</v>
      </c>
      <c r="B30" s="1">
        <f t="shared" si="3"/>
        <v>1.6406059944647307</v>
      </c>
      <c r="C30" s="1">
        <f t="shared" si="4"/>
        <v>1.282431995017234</v>
      </c>
      <c r="D30" s="1">
        <f t="shared" si="5"/>
        <v>8.3166543415047922</v>
      </c>
      <c r="E30" s="1">
        <f t="shared" si="6"/>
        <v>3.9528470752104736</v>
      </c>
      <c r="F30" s="1">
        <f t="shared" si="7"/>
        <v>0.31622776601683794</v>
      </c>
      <c r="G30" s="1">
        <f t="shared" si="8"/>
        <v>0</v>
      </c>
      <c r="H30" s="1">
        <f t="shared" si="9"/>
        <v>1.5811388300841895</v>
      </c>
      <c r="I30" s="1">
        <f t="shared" si="10"/>
        <v>3.3266617366019169</v>
      </c>
      <c r="J30" s="1">
        <f t="shared" si="0"/>
        <v>1.201969319670773</v>
      </c>
      <c r="K30" s="1">
        <f t="shared" si="11"/>
        <v>2.9752958149347641E-2</v>
      </c>
      <c r="L30" s="1">
        <f t="shared" si="12"/>
        <v>2.6613293892815335</v>
      </c>
      <c r="M30" s="1">
        <f t="shared" si="13"/>
        <v>0.13333333333333333</v>
      </c>
      <c r="O30">
        <f t="shared" si="14"/>
        <v>25</v>
      </c>
      <c r="P30">
        <f t="shared" si="15"/>
        <v>0.4</v>
      </c>
      <c r="Q30" s="1">
        <f t="shared" si="16"/>
        <v>1.6406059944647307</v>
      </c>
      <c r="R30" s="1">
        <f t="shared" si="17"/>
        <v>1.282431995017234</v>
      </c>
      <c r="S30" s="1">
        <f t="shared" si="18"/>
        <v>16.169349969469678</v>
      </c>
      <c r="T30" s="1">
        <f t="shared" si="19"/>
        <v>7.6851778504128845</v>
      </c>
      <c r="U30" s="1">
        <f t="shared" si="20"/>
        <v>0.78936518057064919</v>
      </c>
      <c r="V30" s="1">
        <f t="shared" si="21"/>
        <v>0.18286916468034908</v>
      </c>
      <c r="W30" s="1">
        <f t="shared" si="22"/>
        <v>1.9734129514266228</v>
      </c>
      <c r="X30" s="1">
        <f t="shared" si="23"/>
        <v>4.1519930009410047</v>
      </c>
      <c r="Y30" s="1">
        <f t="shared" si="1"/>
        <v>1.4235884601543163</v>
      </c>
      <c r="Z30" s="1">
        <f t="shared" si="24"/>
        <v>3.7780531923874872E-2</v>
      </c>
      <c r="AA30" s="1">
        <f t="shared" si="25"/>
        <v>2.4911958005646029</v>
      </c>
      <c r="AB30" s="1">
        <f t="shared" si="26"/>
        <v>8.5593896451839069E-2</v>
      </c>
    </row>
    <row r="31" spans="1:28" x14ac:dyDescent="0.25">
      <c r="A31">
        <f t="shared" si="2"/>
        <v>26</v>
      </c>
      <c r="B31" s="1">
        <f t="shared" si="3"/>
        <v>1.6734181143540252</v>
      </c>
      <c r="C31" s="1">
        <f t="shared" si="4"/>
        <v>1.2952563149674063</v>
      </c>
      <c r="D31" s="1">
        <f t="shared" si="5"/>
        <v>8.567817302618236</v>
      </c>
      <c r="E31" s="1">
        <f t="shared" si="6"/>
        <v>3.9528470752104736</v>
      </c>
      <c r="F31" s="1">
        <f t="shared" si="7"/>
        <v>0.31622776601683794</v>
      </c>
      <c r="G31" s="1">
        <f t="shared" si="8"/>
        <v>0</v>
      </c>
      <c r="H31" s="1">
        <f t="shared" si="9"/>
        <v>1.5811388300841895</v>
      </c>
      <c r="I31" s="1">
        <f t="shared" si="10"/>
        <v>3.4271269210472952</v>
      </c>
      <c r="J31" s="1">
        <f t="shared" si="0"/>
        <v>1.2317222778201209</v>
      </c>
      <c r="K31" s="1">
        <f t="shared" si="11"/>
        <v>2.9752958149347863E-2</v>
      </c>
      <c r="L31" s="1">
        <f t="shared" si="12"/>
        <v>2.7417015368378364</v>
      </c>
      <c r="M31" s="1">
        <f t="shared" si="13"/>
        <v>0.13333333333333333</v>
      </c>
      <c r="O31">
        <f t="shared" si="14"/>
        <v>26</v>
      </c>
      <c r="P31">
        <f t="shared" si="15"/>
        <v>0.4</v>
      </c>
      <c r="Q31" s="1">
        <f t="shared" si="16"/>
        <v>1.6734181143540252</v>
      </c>
      <c r="R31" s="1">
        <f t="shared" si="17"/>
        <v>1.2952563149674063</v>
      </c>
      <c r="S31" s="1">
        <f t="shared" si="18"/>
        <v>17.036004467291619</v>
      </c>
      <c r="T31" s="1">
        <f t="shared" si="19"/>
        <v>7.859728802950503</v>
      </c>
      <c r="U31" s="1">
        <f t="shared" si="20"/>
        <v>0.79529669628801347</v>
      </c>
      <c r="V31" s="1">
        <f t="shared" si="21"/>
        <v>0.17455095253761843</v>
      </c>
      <c r="W31" s="1">
        <f t="shared" si="22"/>
        <v>1.9882417407200337</v>
      </c>
      <c r="X31" s="1">
        <f t="shared" si="23"/>
        <v>4.3095246701447119</v>
      </c>
      <c r="Y31" s="1">
        <f t="shared" si="1"/>
        <v>1.4608276126845254</v>
      </c>
      <c r="Z31" s="1">
        <f t="shared" si="24"/>
        <v>3.7239152530209152E-2</v>
      </c>
      <c r="AA31" s="1">
        <f t="shared" si="25"/>
        <v>2.585714802086827</v>
      </c>
      <c r="AB31" s="1">
        <f t="shared" si="26"/>
        <v>8.4321897551717775E-2</v>
      </c>
    </row>
    <row r="32" spans="1:28" x14ac:dyDescent="0.25">
      <c r="A32">
        <f t="shared" si="2"/>
        <v>27</v>
      </c>
      <c r="B32" s="1">
        <f t="shared" si="3"/>
        <v>1.7068864766411058</v>
      </c>
      <c r="C32" s="1">
        <f t="shared" si="4"/>
        <v>1.3082088781170804</v>
      </c>
      <c r="D32" s="1">
        <f t="shared" si="5"/>
        <v>8.8265653851573074</v>
      </c>
      <c r="E32" s="1">
        <f t="shared" si="6"/>
        <v>3.9528470752104736</v>
      </c>
      <c r="F32" s="1">
        <f t="shared" si="7"/>
        <v>0.31622776601683794</v>
      </c>
      <c r="G32" s="1">
        <f t="shared" si="8"/>
        <v>0</v>
      </c>
      <c r="H32" s="1">
        <f t="shared" si="9"/>
        <v>1.5811388300841895</v>
      </c>
      <c r="I32" s="1">
        <f t="shared" si="10"/>
        <v>3.5306261540629236</v>
      </c>
      <c r="J32" s="1">
        <f t="shared" si="0"/>
        <v>1.2614752359694688</v>
      </c>
      <c r="K32" s="1">
        <f t="shared" si="11"/>
        <v>2.9752958149347863E-2</v>
      </c>
      <c r="L32" s="1">
        <f t="shared" si="12"/>
        <v>2.8245009232503389</v>
      </c>
      <c r="M32" s="1">
        <f t="shared" si="13"/>
        <v>0.13333333333333333</v>
      </c>
      <c r="O32">
        <f t="shared" si="14"/>
        <v>27</v>
      </c>
      <c r="P32">
        <f t="shared" si="15"/>
        <v>0.4</v>
      </c>
      <c r="Q32" s="1">
        <f t="shared" si="16"/>
        <v>1.7068864766411058</v>
      </c>
      <c r="R32" s="1">
        <f t="shared" si="17"/>
        <v>1.3082088781170804</v>
      </c>
      <c r="S32" s="1">
        <f t="shared" si="18"/>
        <v>17.922321384100755</v>
      </c>
      <c r="T32" s="1">
        <f t="shared" si="19"/>
        <v>8.0262471950024761</v>
      </c>
      <c r="U32" s="1">
        <f t="shared" si="20"/>
        <v>0.8008739514135762</v>
      </c>
      <c r="V32" s="1">
        <f t="shared" si="21"/>
        <v>0.16651839205197316</v>
      </c>
      <c r="W32" s="1">
        <f t="shared" si="22"/>
        <v>2.0021848785339404</v>
      </c>
      <c r="X32" s="1">
        <f t="shared" si="23"/>
        <v>4.4708068405636663</v>
      </c>
      <c r="Y32" s="1">
        <f t="shared" si="1"/>
        <v>1.4975688935817559</v>
      </c>
      <c r="Z32" s="1">
        <f t="shared" si="24"/>
        <v>3.6741280897230499E-2</v>
      </c>
      <c r="AA32" s="1">
        <f t="shared" si="25"/>
        <v>2.6824841043381995</v>
      </c>
      <c r="AB32" s="1">
        <f t="shared" si="26"/>
        <v>8.3151558044071344E-2</v>
      </c>
    </row>
    <row r="33" spans="1:28" x14ac:dyDescent="0.25">
      <c r="A33">
        <f t="shared" si="2"/>
        <v>28</v>
      </c>
      <c r="B33" s="1">
        <f t="shared" si="3"/>
        <v>1.7410242061739281</v>
      </c>
      <c r="C33" s="1">
        <f t="shared" si="4"/>
        <v>1.3212909668982513</v>
      </c>
      <c r="D33" s="1">
        <f t="shared" si="5"/>
        <v>9.0931276597890598</v>
      </c>
      <c r="E33" s="1">
        <f t="shared" si="6"/>
        <v>3.9528470752104736</v>
      </c>
      <c r="F33" s="1">
        <f t="shared" si="7"/>
        <v>0.31622776601683794</v>
      </c>
      <c r="G33" s="1">
        <f t="shared" si="8"/>
        <v>0</v>
      </c>
      <c r="H33" s="1">
        <f t="shared" si="9"/>
        <v>1.5811388300841895</v>
      </c>
      <c r="I33" s="1">
        <f t="shared" si="10"/>
        <v>3.6372510639156244</v>
      </c>
      <c r="J33" s="1">
        <f t="shared" si="0"/>
        <v>1.2912281941188166</v>
      </c>
      <c r="K33" s="1">
        <f t="shared" si="11"/>
        <v>2.9752958149347863E-2</v>
      </c>
      <c r="L33" s="1">
        <f t="shared" si="12"/>
        <v>2.9098008511324998</v>
      </c>
      <c r="M33" s="1">
        <f t="shared" si="13"/>
        <v>0.13333333333333333</v>
      </c>
      <c r="O33">
        <f t="shared" si="14"/>
        <v>28</v>
      </c>
      <c r="P33">
        <f t="shared" si="15"/>
        <v>0.4</v>
      </c>
      <c r="Q33" s="1">
        <f t="shared" si="16"/>
        <v>1.7410242061739281</v>
      </c>
      <c r="R33" s="1">
        <f t="shared" si="17"/>
        <v>1.3212909668982513</v>
      </c>
      <c r="S33" s="1">
        <f t="shared" si="18"/>
        <v>18.828819533568026</v>
      </c>
      <c r="T33" s="1">
        <f t="shared" si="19"/>
        <v>8.1850213708158535</v>
      </c>
      <c r="U33" s="1">
        <f t="shared" si="20"/>
        <v>0.80612043496070296</v>
      </c>
      <c r="V33" s="1">
        <f t="shared" si="21"/>
        <v>0.15877417581337805</v>
      </c>
      <c r="W33" s="1">
        <f t="shared" si="22"/>
        <v>2.0153010874017574</v>
      </c>
      <c r="X33" s="1">
        <f t="shared" si="23"/>
        <v>4.6359977282147034</v>
      </c>
      <c r="Y33" s="1">
        <f t="shared" si="1"/>
        <v>1.5338514354460442</v>
      </c>
      <c r="Z33" s="1">
        <f t="shared" si="24"/>
        <v>3.6282541864288254E-2</v>
      </c>
      <c r="AA33" s="1">
        <f t="shared" si="25"/>
        <v>2.7815986369288219</v>
      </c>
      <c r="AB33" s="1">
        <f t="shared" si="26"/>
        <v>8.2072727571505383E-2</v>
      </c>
    </row>
    <row r="34" spans="1:28" x14ac:dyDescent="0.25">
      <c r="A34">
        <f t="shared" si="2"/>
        <v>29</v>
      </c>
      <c r="B34" s="1">
        <f t="shared" si="3"/>
        <v>1.7758446902974065</v>
      </c>
      <c r="C34" s="1">
        <f t="shared" si="4"/>
        <v>1.3345038765672339</v>
      </c>
      <c r="D34" s="1">
        <f t="shared" si="5"/>
        <v>9.3677401151146906</v>
      </c>
      <c r="E34" s="1">
        <f t="shared" si="6"/>
        <v>3.9528470752104736</v>
      </c>
      <c r="F34" s="1">
        <f t="shared" si="7"/>
        <v>0.31622776601683794</v>
      </c>
      <c r="G34" s="1">
        <f t="shared" si="8"/>
        <v>0</v>
      </c>
      <c r="H34" s="1">
        <f t="shared" si="9"/>
        <v>1.5811388300841895</v>
      </c>
      <c r="I34" s="1">
        <f t="shared" si="10"/>
        <v>3.7470960460458764</v>
      </c>
      <c r="J34" s="1">
        <f t="shared" si="0"/>
        <v>1.3209811522681645</v>
      </c>
      <c r="K34" s="1">
        <f t="shared" si="11"/>
        <v>2.9752958149347863E-2</v>
      </c>
      <c r="L34" s="1">
        <f t="shared" si="12"/>
        <v>2.9976768368367015</v>
      </c>
      <c r="M34" s="1">
        <f t="shared" si="13"/>
        <v>0.13333333333333333</v>
      </c>
      <c r="O34">
        <f t="shared" si="14"/>
        <v>29</v>
      </c>
      <c r="P34">
        <f t="shared" si="15"/>
        <v>0.4</v>
      </c>
      <c r="Q34" s="1">
        <f t="shared" si="16"/>
        <v>1.7758446902974065</v>
      </c>
      <c r="R34" s="1">
        <f t="shared" si="17"/>
        <v>1.3345038765672339</v>
      </c>
      <c r="S34" s="1">
        <f t="shared" si="18"/>
        <v>19.756055836645952</v>
      </c>
      <c r="T34" s="1">
        <f t="shared" si="19"/>
        <v>8.3363400961112877</v>
      </c>
      <c r="U34" s="1">
        <f t="shared" si="20"/>
        <v>0.81105778895396485</v>
      </c>
      <c r="V34" s="1">
        <f t="shared" si="21"/>
        <v>0.15131872529543466</v>
      </c>
      <c r="W34" s="1">
        <f t="shared" si="22"/>
        <v>2.0276444723849121</v>
      </c>
      <c r="X34" s="1">
        <f t="shared" si="23"/>
        <v>4.8052570974148603</v>
      </c>
      <c r="Y34" s="1">
        <f t="shared" si="1"/>
        <v>1.5697105472166262</v>
      </c>
      <c r="Z34" s="1">
        <f t="shared" si="24"/>
        <v>3.5859111770581986E-2</v>
      </c>
      <c r="AA34" s="1">
        <f t="shared" si="25"/>
        <v>2.8831542584489163</v>
      </c>
      <c r="AB34" s="1">
        <f t="shared" si="26"/>
        <v>8.1076525549893752E-2</v>
      </c>
    </row>
    <row r="35" spans="1:28" x14ac:dyDescent="0.25">
      <c r="A35">
        <f t="shared" si="2"/>
        <v>30</v>
      </c>
      <c r="B35" s="1">
        <f t="shared" si="3"/>
        <v>1.8113615841033548</v>
      </c>
      <c r="C35" s="1">
        <f t="shared" si="4"/>
        <v>1.3478489153329063</v>
      </c>
      <c r="D35" s="1">
        <f t="shared" si="5"/>
        <v>9.6506458665911534</v>
      </c>
      <c r="E35" s="1">
        <f t="shared" si="6"/>
        <v>3.9528470752104736</v>
      </c>
      <c r="F35" s="1">
        <f t="shared" si="7"/>
        <v>0.31622776601683794</v>
      </c>
      <c r="G35" s="1">
        <f t="shared" si="8"/>
        <v>0</v>
      </c>
      <c r="H35" s="1">
        <f t="shared" si="9"/>
        <v>1.5811388300841895</v>
      </c>
      <c r="I35" s="1">
        <f t="shared" si="10"/>
        <v>3.8602583466364617</v>
      </c>
      <c r="J35" s="1">
        <f t="shared" si="0"/>
        <v>1.3507341104175123</v>
      </c>
      <c r="K35" s="1">
        <f t="shared" si="11"/>
        <v>2.9752958149347863E-2</v>
      </c>
      <c r="L35" s="1">
        <f t="shared" si="12"/>
        <v>3.0882066773091696</v>
      </c>
      <c r="M35" s="1">
        <f t="shared" si="13"/>
        <v>0.13333333333333333</v>
      </c>
      <c r="O35">
        <f t="shared" si="14"/>
        <v>30</v>
      </c>
      <c r="P35">
        <v>0.2</v>
      </c>
      <c r="Q35" s="1">
        <f t="shared" si="16"/>
        <v>1.8113615841033548</v>
      </c>
      <c r="R35" s="1">
        <f t="shared" si="17"/>
        <v>1.3478489153329063</v>
      </c>
      <c r="S35" s="1">
        <f t="shared" si="18"/>
        <v>20.704623969782368</v>
      </c>
      <c r="T35" s="1">
        <f t="shared" si="19"/>
        <v>8.4804906773763502</v>
      </c>
      <c r="U35" s="1">
        <f t="shared" si="20"/>
        <v>0.4078529951842213</v>
      </c>
      <c r="V35" s="1">
        <f t="shared" si="21"/>
        <v>0.14415058126506186</v>
      </c>
      <c r="W35" s="1">
        <f t="shared" si="22"/>
        <v>2.0392649759211063</v>
      </c>
      <c r="X35" s="1">
        <f t="shared" si="23"/>
        <v>4.9787466442043522</v>
      </c>
      <c r="Y35" s="1">
        <f t="shared" si="1"/>
        <v>1.6051781814897594</v>
      </c>
      <c r="Z35" s="1">
        <f t="shared" si="24"/>
        <v>3.5467634273133264E-2</v>
      </c>
      <c r="AA35" s="1">
        <f t="shared" si="25"/>
        <v>3.9829973153634821</v>
      </c>
      <c r="AB35" s="1">
        <f t="shared" si="26"/>
        <v>8.0155148780141211E-2</v>
      </c>
    </row>
    <row r="36" spans="1:28" x14ac:dyDescent="0.25">
      <c r="A36">
        <f t="shared" si="2"/>
        <v>31</v>
      </c>
      <c r="B36" s="1">
        <f t="shared" si="3"/>
        <v>1.8475888157854219</v>
      </c>
      <c r="C36" s="1">
        <f t="shared" si="4"/>
        <v>1.3613274044862353</v>
      </c>
      <c r="D36" s="1">
        <f t="shared" si="5"/>
        <v>9.9420953717622069</v>
      </c>
      <c r="E36" s="1">
        <f t="shared" si="6"/>
        <v>3.9528470752104736</v>
      </c>
      <c r="F36" s="1">
        <f t="shared" si="7"/>
        <v>0.31622776601683794</v>
      </c>
      <c r="G36" s="1">
        <f t="shared" si="8"/>
        <v>0</v>
      </c>
      <c r="H36" s="1">
        <f t="shared" si="9"/>
        <v>1.5811388300841895</v>
      </c>
      <c r="I36" s="1">
        <f t="shared" si="10"/>
        <v>3.9768381487048834</v>
      </c>
      <c r="J36" s="1">
        <f t="shared" si="0"/>
        <v>1.3804870685668602</v>
      </c>
      <c r="K36" s="1">
        <f t="shared" si="11"/>
        <v>2.9752958149347863E-2</v>
      </c>
      <c r="L36" s="1">
        <f t="shared" si="12"/>
        <v>3.181470518963907</v>
      </c>
      <c r="M36" s="1">
        <f t="shared" si="13"/>
        <v>0.13333333333333333</v>
      </c>
      <c r="O36">
        <f t="shared" si="14"/>
        <v>31</v>
      </c>
      <c r="P36">
        <f t="shared" si="15"/>
        <v>0.2</v>
      </c>
      <c r="Q36" s="1">
        <f t="shared" si="16"/>
        <v>1.8475888157854219</v>
      </c>
      <c r="R36" s="1">
        <f t="shared" si="17"/>
        <v>1.3613274044862353</v>
      </c>
      <c r="S36" s="1">
        <f t="shared" si="18"/>
        <v>20.649332283148077</v>
      </c>
      <c r="T36" s="1">
        <f t="shared" si="19"/>
        <v>8.2099044183704635</v>
      </c>
      <c r="U36" s="1">
        <f t="shared" si="20"/>
        <v>0.40346824819507809</v>
      </c>
      <c r="V36" s="1">
        <f t="shared" si="21"/>
        <v>-0.27058625900588668</v>
      </c>
      <c r="W36" s="1">
        <f t="shared" si="22"/>
        <v>2.0173412409753904</v>
      </c>
      <c r="X36" s="1">
        <f t="shared" si="23"/>
        <v>5.0739628003692809</v>
      </c>
      <c r="Y36" s="1">
        <f t="shared" si="1"/>
        <v>1.6241221297291037</v>
      </c>
      <c r="Z36" s="1">
        <f t="shared" si="24"/>
        <v>1.894394823934431E-2</v>
      </c>
      <c r="AA36" s="1">
        <f t="shared" si="25"/>
        <v>4.0591702402954253</v>
      </c>
      <c r="AB36" s="1">
        <f t="shared" si="26"/>
        <v>8.1906809879596643E-2</v>
      </c>
    </row>
    <row r="37" spans="1:28" x14ac:dyDescent="0.25">
      <c r="A37">
        <f t="shared" si="2"/>
        <v>32</v>
      </c>
      <c r="B37" s="1">
        <f t="shared" si="3"/>
        <v>1.8845405921011305</v>
      </c>
      <c r="C37" s="1">
        <f t="shared" si="4"/>
        <v>1.3749406785310978</v>
      </c>
      <c r="D37" s="1">
        <f t="shared" si="5"/>
        <v>10.242346651989427</v>
      </c>
      <c r="E37" s="1">
        <f t="shared" si="6"/>
        <v>3.9528470752104736</v>
      </c>
      <c r="F37" s="1">
        <f t="shared" si="7"/>
        <v>0.31622776601683794</v>
      </c>
      <c r="G37" s="1">
        <f t="shared" si="8"/>
        <v>0</v>
      </c>
      <c r="H37" s="1">
        <f t="shared" si="9"/>
        <v>1.5811388300841895</v>
      </c>
      <c r="I37" s="1">
        <f t="shared" si="10"/>
        <v>4.0969386607957707</v>
      </c>
      <c r="J37" s="1">
        <f t="shared" si="0"/>
        <v>1.4102400267162081</v>
      </c>
      <c r="K37" s="1">
        <f t="shared" si="11"/>
        <v>2.9752958149347863E-2</v>
      </c>
      <c r="L37" s="1">
        <f t="shared" si="12"/>
        <v>3.2775509286366167</v>
      </c>
      <c r="M37" s="1">
        <f t="shared" si="13"/>
        <v>0.13333333333333333</v>
      </c>
      <c r="O37">
        <f t="shared" si="14"/>
        <v>32</v>
      </c>
      <c r="P37">
        <f t="shared" si="15"/>
        <v>0.2</v>
      </c>
      <c r="Q37" s="1">
        <f t="shared" si="16"/>
        <v>1.8845405921011305</v>
      </c>
      <c r="R37" s="1">
        <f t="shared" si="17"/>
        <v>1.3749406785310978</v>
      </c>
      <c r="S37" s="1">
        <f t="shared" si="18"/>
        <v>20.616546044039303</v>
      </c>
      <c r="T37" s="1">
        <f t="shared" si="19"/>
        <v>7.9565803130959045</v>
      </c>
      <c r="U37" s="1">
        <f t="shared" si="20"/>
        <v>0.39927502537491022</v>
      </c>
      <c r="V37" s="1">
        <f t="shared" si="21"/>
        <v>-0.25332410527455895</v>
      </c>
      <c r="W37" s="1">
        <f t="shared" si="22"/>
        <v>1.9963751268745511</v>
      </c>
      <c r="X37" s="1">
        <f t="shared" si="23"/>
        <v>5.1728705178329655</v>
      </c>
      <c r="Y37" s="1">
        <f t="shared" si="1"/>
        <v>1.6434277603259295</v>
      </c>
      <c r="Z37" s="1">
        <f t="shared" si="24"/>
        <v>1.9305630596825774E-2</v>
      </c>
      <c r="AA37" s="1">
        <f t="shared" si="25"/>
        <v>4.1382964142663727</v>
      </c>
      <c r="AB37" s="1">
        <f t="shared" si="26"/>
        <v>8.3636229314440313E-2</v>
      </c>
    </row>
    <row r="38" spans="1:28" x14ac:dyDescent="0.25">
      <c r="A38">
        <f t="shared" si="2"/>
        <v>33</v>
      </c>
      <c r="B38" s="1">
        <f t="shared" si="3"/>
        <v>1.9222314039431532</v>
      </c>
      <c r="C38" s="1">
        <f t="shared" si="4"/>
        <v>1.3886900853164088</v>
      </c>
      <c r="D38" s="1">
        <f t="shared" si="5"/>
        <v>10.551665520879508</v>
      </c>
      <c r="E38" s="1">
        <f t="shared" si="6"/>
        <v>3.9528470752104736</v>
      </c>
      <c r="F38" s="1">
        <f t="shared" si="7"/>
        <v>0.31622776601683794</v>
      </c>
      <c r="G38" s="1">
        <f t="shared" si="8"/>
        <v>0</v>
      </c>
      <c r="H38" s="1">
        <f t="shared" si="9"/>
        <v>1.5811388300841895</v>
      </c>
      <c r="I38" s="1">
        <f t="shared" si="10"/>
        <v>4.2206662083518038</v>
      </c>
      <c r="J38" s="1">
        <f t="shared" si="0"/>
        <v>1.4399929848655559</v>
      </c>
      <c r="K38" s="1">
        <f t="shared" si="11"/>
        <v>2.9752958149347863E-2</v>
      </c>
      <c r="L38" s="1">
        <f t="shared" si="12"/>
        <v>3.3765329666814434</v>
      </c>
      <c r="M38" s="1">
        <f t="shared" si="13"/>
        <v>0.13333333333333333</v>
      </c>
      <c r="O38">
        <f t="shared" si="14"/>
        <v>33</v>
      </c>
      <c r="P38">
        <f t="shared" si="15"/>
        <v>0.2</v>
      </c>
      <c r="Q38" s="1">
        <f t="shared" si="16"/>
        <v>1.9222314039431532</v>
      </c>
      <c r="R38" s="1">
        <f t="shared" si="17"/>
        <v>1.3886900853164088</v>
      </c>
      <c r="S38" s="1">
        <f t="shared" si="18"/>
        <v>20.605850717298054</v>
      </c>
      <c r="T38" s="1">
        <f t="shared" si="19"/>
        <v>7.7193289134231424</v>
      </c>
      <c r="U38" s="1">
        <f t="shared" si="20"/>
        <v>0.39526635095067497</v>
      </c>
      <c r="V38" s="1">
        <f t="shared" si="21"/>
        <v>-0.23725139967276221</v>
      </c>
      <c r="W38" s="1">
        <f t="shared" si="22"/>
        <v>1.9763317547533747</v>
      </c>
      <c r="X38" s="1">
        <f t="shared" si="23"/>
        <v>5.2755877567917571</v>
      </c>
      <c r="Y38" s="1">
        <f t="shared" si="1"/>
        <v>1.6630900962435238</v>
      </c>
      <c r="Z38" s="1">
        <f t="shared" si="24"/>
        <v>1.9662335917594254E-2</v>
      </c>
      <c r="AA38" s="1">
        <f t="shared" si="25"/>
        <v>4.220470205433406</v>
      </c>
      <c r="AB38" s="1">
        <f t="shared" si="26"/>
        <v>8.534125945053464E-2</v>
      </c>
    </row>
    <row r="39" spans="1:28" x14ac:dyDescent="0.25">
      <c r="A39">
        <f t="shared" si="2"/>
        <v>34</v>
      </c>
      <c r="B39" s="1">
        <f t="shared" si="3"/>
        <v>1.9606760320220162</v>
      </c>
      <c r="C39" s="1">
        <f t="shared" si="4"/>
        <v>1.4025769861695729</v>
      </c>
      <c r="D39" s="1">
        <f t="shared" si="5"/>
        <v>10.87032581961007</v>
      </c>
      <c r="E39" s="1">
        <f t="shared" si="6"/>
        <v>3.9528470752104736</v>
      </c>
      <c r="F39" s="1">
        <f t="shared" si="7"/>
        <v>0.31622776601683794</v>
      </c>
      <c r="G39" s="1">
        <f t="shared" si="8"/>
        <v>0</v>
      </c>
      <c r="H39" s="1">
        <f t="shared" si="9"/>
        <v>1.5811388300841895</v>
      </c>
      <c r="I39" s="1">
        <f t="shared" si="10"/>
        <v>4.3481303278440286</v>
      </c>
      <c r="J39" s="1">
        <f t="shared" si="0"/>
        <v>1.4697459430149038</v>
      </c>
      <c r="K39" s="1">
        <f t="shared" si="11"/>
        <v>2.9752958149347863E-2</v>
      </c>
      <c r="L39" s="1">
        <f t="shared" si="12"/>
        <v>3.4785042622752229</v>
      </c>
      <c r="M39" s="1">
        <f t="shared" si="13"/>
        <v>0.13333333333333333</v>
      </c>
      <c r="O39">
        <f t="shared" si="14"/>
        <v>34</v>
      </c>
      <c r="P39">
        <f t="shared" si="15"/>
        <v>0.2</v>
      </c>
      <c r="Q39" s="1">
        <f t="shared" si="16"/>
        <v>1.9606760320220162</v>
      </c>
      <c r="R39" s="1">
        <f t="shared" si="17"/>
        <v>1.4025769861695729</v>
      </c>
      <c r="S39" s="1">
        <f t="shared" si="18"/>
        <v>20.616877717652994</v>
      </c>
      <c r="T39" s="1">
        <f t="shared" si="19"/>
        <v>7.4970489512999663</v>
      </c>
      <c r="U39" s="1">
        <f t="shared" si="20"/>
        <v>0.39143541086953015</v>
      </c>
      <c r="V39" s="1">
        <f t="shared" si="21"/>
        <v>-0.22227996212317647</v>
      </c>
      <c r="W39" s="1">
        <f t="shared" si="22"/>
        <v>1.9571770543476505</v>
      </c>
      <c r="X39" s="1">
        <f t="shared" si="23"/>
        <v>5.3822350985563556</v>
      </c>
      <c r="Y39" s="1">
        <f t="shared" si="1"/>
        <v>1.6831037337282877</v>
      </c>
      <c r="Z39" s="1">
        <f t="shared" si="24"/>
        <v>2.0013637484763924E-2</v>
      </c>
      <c r="AA39" s="1">
        <f t="shared" si="25"/>
        <v>4.3057880788450849</v>
      </c>
      <c r="AB39" s="1">
        <f t="shared" si="26"/>
        <v>8.7019886849757561E-2</v>
      </c>
    </row>
    <row r="40" spans="1:28" x14ac:dyDescent="0.25">
      <c r="A40">
        <f t="shared" si="2"/>
        <v>35</v>
      </c>
      <c r="B40" s="1">
        <f t="shared" si="3"/>
        <v>1.9998895526624565</v>
      </c>
      <c r="C40" s="1">
        <f t="shared" si="4"/>
        <v>1.4166027560312686</v>
      </c>
      <c r="D40" s="1">
        <f t="shared" si="5"/>
        <v>11.198609659362294</v>
      </c>
      <c r="E40" s="1">
        <f t="shared" si="6"/>
        <v>3.9528470752104736</v>
      </c>
      <c r="F40" s="1">
        <f t="shared" si="7"/>
        <v>0.31622776601683794</v>
      </c>
      <c r="G40" s="1">
        <f t="shared" si="8"/>
        <v>0</v>
      </c>
      <c r="H40" s="1">
        <f t="shared" si="9"/>
        <v>1.5811388300841895</v>
      </c>
      <c r="I40" s="1">
        <f t="shared" si="10"/>
        <v>4.4794438637449172</v>
      </c>
      <c r="J40" s="1">
        <f t="shared" si="0"/>
        <v>1.4994989011642514</v>
      </c>
      <c r="K40" s="1">
        <f t="shared" si="11"/>
        <v>2.9752958149347641E-2</v>
      </c>
      <c r="L40" s="1">
        <f t="shared" si="12"/>
        <v>3.5835550909959339</v>
      </c>
      <c r="M40" s="1">
        <f t="shared" si="13"/>
        <v>0.13333333333333333</v>
      </c>
      <c r="O40">
        <f t="shared" si="14"/>
        <v>35</v>
      </c>
      <c r="P40">
        <f t="shared" si="15"/>
        <v>0.2</v>
      </c>
      <c r="Q40" s="1">
        <f t="shared" si="16"/>
        <v>1.9998895526624565</v>
      </c>
      <c r="R40" s="1">
        <f t="shared" si="17"/>
        <v>1.4166027560312686</v>
      </c>
      <c r="S40" s="1">
        <f t="shared" si="18"/>
        <v>20.649302550454575</v>
      </c>
      <c r="T40" s="1">
        <f t="shared" si="19"/>
        <v>7.2887204460654988</v>
      </c>
      <c r="U40" s="1">
        <f t="shared" si="20"/>
        <v>0.38777555386262907</v>
      </c>
      <c r="V40" s="1">
        <f t="shared" si="21"/>
        <v>-0.20832850523446711</v>
      </c>
      <c r="W40" s="1">
        <f t="shared" si="22"/>
        <v>1.9388777693131451</v>
      </c>
      <c r="X40" s="1">
        <f t="shared" si="23"/>
        <v>5.4929358264123804</v>
      </c>
      <c r="Y40" s="1">
        <f t="shared" si="1"/>
        <v>1.7034628714982067</v>
      </c>
      <c r="Z40" s="1">
        <f t="shared" si="24"/>
        <v>2.0359137769919045E-2</v>
      </c>
      <c r="AA40" s="1">
        <f t="shared" si="25"/>
        <v>4.3943486611299045</v>
      </c>
      <c r="AB40" s="1">
        <f t="shared" si="26"/>
        <v>8.8670239797702957E-2</v>
      </c>
    </row>
    <row r="41" spans="1:28" x14ac:dyDescent="0.25">
      <c r="A41">
        <f t="shared" si="2"/>
        <v>36</v>
      </c>
      <c r="B41" s="1">
        <f t="shared" si="3"/>
        <v>2.0398873437157055</v>
      </c>
      <c r="C41" s="1">
        <f t="shared" si="4"/>
        <v>1.4307687835915812</v>
      </c>
      <c r="D41" s="1">
        <f t="shared" si="5"/>
        <v>11.536807671075033</v>
      </c>
      <c r="E41" s="1">
        <f t="shared" si="6"/>
        <v>3.9528470752104736</v>
      </c>
      <c r="F41" s="1">
        <f t="shared" si="7"/>
        <v>0.31622776601683794</v>
      </c>
      <c r="G41" s="1">
        <f t="shared" si="8"/>
        <v>0</v>
      </c>
      <c r="H41" s="1">
        <f t="shared" si="9"/>
        <v>1.5811388300841895</v>
      </c>
      <c r="I41" s="1">
        <f t="shared" si="10"/>
        <v>4.6147230684300133</v>
      </c>
      <c r="J41" s="1">
        <f t="shared" si="0"/>
        <v>1.5292518593135991</v>
      </c>
      <c r="K41" s="1">
        <f t="shared" si="11"/>
        <v>2.9752958149347641E-2</v>
      </c>
      <c r="L41" s="1">
        <f t="shared" si="12"/>
        <v>3.6917784547440107</v>
      </c>
      <c r="M41" s="1">
        <f t="shared" si="13"/>
        <v>0.13333333333333333</v>
      </c>
      <c r="O41">
        <f t="shared" si="14"/>
        <v>36</v>
      </c>
      <c r="P41">
        <f t="shared" si="15"/>
        <v>0.2</v>
      </c>
      <c r="Q41" s="1">
        <f t="shared" si="16"/>
        <v>2.0398873437157055</v>
      </c>
      <c r="R41" s="1">
        <f t="shared" si="17"/>
        <v>1.4307687835915812</v>
      </c>
      <c r="S41" s="1">
        <f t="shared" si="18"/>
        <v>20.702843066154042</v>
      </c>
      <c r="T41" s="1">
        <f t="shared" si="19"/>
        <v>7.0933983642428879</v>
      </c>
      <c r="U41" s="1">
        <f t="shared" si="20"/>
        <v>0.38428029239545719</v>
      </c>
      <c r="V41" s="1">
        <f t="shared" si="21"/>
        <v>-0.19532208182261079</v>
      </c>
      <c r="W41" s="1">
        <f t="shared" si="22"/>
        <v>1.9214014619772859</v>
      </c>
      <c r="X41" s="1">
        <f t="shared" si="23"/>
        <v>5.6078160131135446</v>
      </c>
      <c r="Y41" s="1">
        <f t="shared" si="1"/>
        <v>1.7241613412614194</v>
      </c>
      <c r="Z41" s="1">
        <f t="shared" si="24"/>
        <v>2.0698469763212657E-2</v>
      </c>
      <c r="AA41" s="1">
        <f t="shared" si="25"/>
        <v>4.4862528104908357</v>
      </c>
      <c r="AB41" s="1">
        <f t="shared" si="26"/>
        <v>9.0290594311037059E-2</v>
      </c>
    </row>
    <row r="42" spans="1:28" x14ac:dyDescent="0.25">
      <c r="A42">
        <f t="shared" si="2"/>
        <v>37</v>
      </c>
      <c r="B42" s="1">
        <f t="shared" si="3"/>
        <v>2.0806850905900198</v>
      </c>
      <c r="C42" s="1">
        <f t="shared" si="4"/>
        <v>1.4450764714274971</v>
      </c>
      <c r="D42" s="1">
        <f t="shared" si="5"/>
        <v>11.885219262741501</v>
      </c>
      <c r="E42" s="1">
        <f t="shared" si="6"/>
        <v>3.9528470752104736</v>
      </c>
      <c r="F42" s="1">
        <f t="shared" si="7"/>
        <v>0.31622776601683794</v>
      </c>
      <c r="G42" s="1">
        <f t="shared" si="8"/>
        <v>0</v>
      </c>
      <c r="H42" s="1">
        <f t="shared" si="9"/>
        <v>1.5811388300841895</v>
      </c>
      <c r="I42" s="1">
        <f t="shared" si="10"/>
        <v>4.7540877050966008</v>
      </c>
      <c r="J42" s="1">
        <f t="shared" si="0"/>
        <v>1.5590048174629472</v>
      </c>
      <c r="K42" s="1">
        <f t="shared" si="11"/>
        <v>2.9752958149348085E-2</v>
      </c>
      <c r="L42" s="1">
        <f t="shared" si="12"/>
        <v>3.803270164077281</v>
      </c>
      <c r="M42" s="1">
        <f t="shared" si="13"/>
        <v>0.13333333333333333</v>
      </c>
      <c r="O42">
        <f t="shared" si="14"/>
        <v>37</v>
      </c>
      <c r="P42">
        <f t="shared" si="15"/>
        <v>0.2</v>
      </c>
      <c r="Q42" s="1">
        <f t="shared" si="16"/>
        <v>2.0806850905900198</v>
      </c>
      <c r="R42" s="1">
        <f t="shared" si="17"/>
        <v>1.4450764714274971</v>
      </c>
      <c r="S42" s="1">
        <f t="shared" si="18"/>
        <v>20.777257823953661</v>
      </c>
      <c r="T42" s="1">
        <f t="shared" si="19"/>
        <v>6.9102067874989137</v>
      </c>
      <c r="U42" s="1">
        <f t="shared" si="20"/>
        <v>0.38094330347224653</v>
      </c>
      <c r="V42" s="1">
        <f t="shared" si="21"/>
        <v>-0.18319157674397385</v>
      </c>
      <c r="W42" s="1">
        <f t="shared" si="22"/>
        <v>1.9047165173612326</v>
      </c>
      <c r="X42" s="1">
        <f t="shared" si="23"/>
        <v>5.727004615021249</v>
      </c>
      <c r="Y42" s="1">
        <f t="shared" si="1"/>
        <v>1.7451926392471295</v>
      </c>
      <c r="Z42" s="1">
        <f t="shared" si="24"/>
        <v>2.1031297985710129E-2</v>
      </c>
      <c r="AA42" s="1">
        <f t="shared" si="25"/>
        <v>4.5816036920169996</v>
      </c>
      <c r="AB42" s="1">
        <f t="shared" si="26"/>
        <v>9.1879378622311214E-2</v>
      </c>
    </row>
    <row r="43" spans="1:28" x14ac:dyDescent="0.25">
      <c r="A43">
        <f t="shared" si="2"/>
        <v>38</v>
      </c>
      <c r="B43" s="1">
        <f t="shared" si="3"/>
        <v>2.1222987924018204</v>
      </c>
      <c r="C43" s="1">
        <f t="shared" si="4"/>
        <v>1.4595272361417722</v>
      </c>
      <c r="D43" s="1">
        <f t="shared" si="5"/>
        <v>12.244152884476296</v>
      </c>
      <c r="E43" s="1">
        <f t="shared" si="6"/>
        <v>3.9528470752104736</v>
      </c>
      <c r="F43" s="1">
        <f t="shared" si="7"/>
        <v>0.31622776601683794</v>
      </c>
      <c r="G43" s="1">
        <f t="shared" si="8"/>
        <v>0</v>
      </c>
      <c r="H43" s="1">
        <f t="shared" si="9"/>
        <v>1.5811388300841895</v>
      </c>
      <c r="I43" s="1">
        <f t="shared" si="10"/>
        <v>4.8976611537905184</v>
      </c>
      <c r="J43" s="1">
        <f t="shared" si="0"/>
        <v>1.588757775612295</v>
      </c>
      <c r="K43" s="1">
        <f t="shared" si="11"/>
        <v>2.9752958149347863E-2</v>
      </c>
      <c r="L43" s="1">
        <f t="shared" si="12"/>
        <v>3.9181289230324148</v>
      </c>
      <c r="M43" s="1">
        <f t="shared" si="13"/>
        <v>0.13333333333333333</v>
      </c>
      <c r="O43">
        <f t="shared" si="14"/>
        <v>38</v>
      </c>
      <c r="P43">
        <f t="shared" si="15"/>
        <v>0.2</v>
      </c>
      <c r="Q43" s="1">
        <f t="shared" si="16"/>
        <v>2.1222987924018204</v>
      </c>
      <c r="R43" s="1">
        <f t="shared" si="17"/>
        <v>1.4595272361417722</v>
      </c>
      <c r="S43" s="1">
        <f t="shared" si="18"/>
        <v>20.87234456029708</v>
      </c>
      <c r="T43" s="1">
        <f t="shared" si="19"/>
        <v>6.738333547971247</v>
      </c>
      <c r="U43" s="1">
        <f t="shared" si="20"/>
        <v>0.37775842926590192</v>
      </c>
      <c r="V43" s="1">
        <f t="shared" si="21"/>
        <v>-0.17187323952766659</v>
      </c>
      <c r="W43" s="1">
        <f t="shared" si="22"/>
        <v>1.8887921463295094</v>
      </c>
      <c r="X43" s="1">
        <f t="shared" si="23"/>
        <v>5.8506335728723418</v>
      </c>
      <c r="Y43" s="1">
        <f t="shared" si="1"/>
        <v>1.7665499584345139</v>
      </c>
      <c r="Z43" s="1">
        <f t="shared" si="24"/>
        <v>2.1357319187384372E-2</v>
      </c>
      <c r="AA43" s="1">
        <f t="shared" si="25"/>
        <v>4.6805068582978739</v>
      </c>
      <c r="AB43" s="1">
        <f t="shared" si="26"/>
        <v>9.3435176164497424E-2</v>
      </c>
    </row>
    <row r="44" spans="1:28" x14ac:dyDescent="0.25">
      <c r="A44">
        <f t="shared" si="2"/>
        <v>39</v>
      </c>
      <c r="B44" s="1">
        <f t="shared" si="3"/>
        <v>2.1647447682498568</v>
      </c>
      <c r="C44" s="1">
        <f t="shared" si="4"/>
        <v>1.4741225085031899</v>
      </c>
      <c r="D44" s="1">
        <f t="shared" si="5"/>
        <v>12.613926301587481</v>
      </c>
      <c r="E44" s="1">
        <f t="shared" si="6"/>
        <v>3.9528470752104736</v>
      </c>
      <c r="F44" s="1">
        <f t="shared" si="7"/>
        <v>0.31622776601683794</v>
      </c>
      <c r="G44" s="1">
        <f t="shared" si="8"/>
        <v>0</v>
      </c>
      <c r="H44" s="1">
        <f t="shared" si="9"/>
        <v>1.5811388300841895</v>
      </c>
      <c r="I44" s="1">
        <f t="shared" si="10"/>
        <v>5.0455705206349926</v>
      </c>
      <c r="J44" s="1">
        <f t="shared" si="0"/>
        <v>1.6185107337616429</v>
      </c>
      <c r="K44" s="1">
        <f t="shared" si="11"/>
        <v>2.9752958149347863E-2</v>
      </c>
      <c r="L44" s="1">
        <f t="shared" si="12"/>
        <v>4.0364564165079946</v>
      </c>
      <c r="M44" s="1">
        <f t="shared" si="13"/>
        <v>0.13333333333333333</v>
      </c>
      <c r="O44">
        <f t="shared" si="14"/>
        <v>39</v>
      </c>
      <c r="P44">
        <f t="shared" si="15"/>
        <v>0.2</v>
      </c>
      <c r="Q44" s="1">
        <f t="shared" si="16"/>
        <v>2.1647447682498568</v>
      </c>
      <c r="R44" s="1">
        <f t="shared" si="17"/>
        <v>1.4741225085031899</v>
      </c>
      <c r="S44" s="1">
        <f t="shared" si="18"/>
        <v>20.987938758091225</v>
      </c>
      <c r="T44" s="1">
        <f t="shared" si="19"/>
        <v>6.5770252933994495</v>
      </c>
      <c r="U44" s="1">
        <f t="shared" si="20"/>
        <v>0.37471967754894786</v>
      </c>
      <c r="V44" s="1">
        <f t="shared" si="21"/>
        <v>-0.16130825457179782</v>
      </c>
      <c r="W44" s="1">
        <f t="shared" si="22"/>
        <v>1.8735983877447393</v>
      </c>
      <c r="X44" s="1">
        <f t="shared" si="23"/>
        <v>5.9788379191286776</v>
      </c>
      <c r="Y44" s="1">
        <f t="shared" si="1"/>
        <v>1.7882262211735231</v>
      </c>
      <c r="Z44" s="1">
        <f t="shared" si="24"/>
        <v>2.1676262739009244E-2</v>
      </c>
      <c r="AA44" s="1">
        <f t="shared" si="25"/>
        <v>4.7830703353029422</v>
      </c>
      <c r="AB44" s="1">
        <f t="shared" si="26"/>
        <v>9.4956727099967178E-2</v>
      </c>
    </row>
    <row r="45" spans="1:28" x14ac:dyDescent="0.25">
      <c r="A45">
        <f t="shared" si="2"/>
        <v>40</v>
      </c>
      <c r="B45" s="1">
        <f t="shared" si="3"/>
        <v>2.208039663614854</v>
      </c>
      <c r="C45" s="1">
        <f t="shared" si="4"/>
        <v>1.4888637335882218</v>
      </c>
      <c r="D45" s="1">
        <f t="shared" si="5"/>
        <v>12.994866875895424</v>
      </c>
      <c r="E45" s="1">
        <f t="shared" si="6"/>
        <v>3.9528470752104736</v>
      </c>
      <c r="F45" s="1">
        <f t="shared" si="7"/>
        <v>0.31622776601683794</v>
      </c>
      <c r="G45" s="1">
        <f t="shared" si="8"/>
        <v>0</v>
      </c>
      <c r="H45" s="1">
        <f t="shared" si="9"/>
        <v>1.5811388300841895</v>
      </c>
      <c r="I45" s="1">
        <f t="shared" si="10"/>
        <v>5.1979467503581693</v>
      </c>
      <c r="J45" s="1">
        <f t="shared" si="0"/>
        <v>1.6482636919109908</v>
      </c>
      <c r="K45" s="1">
        <f t="shared" si="11"/>
        <v>2.9752958149347863E-2</v>
      </c>
      <c r="L45" s="1">
        <f t="shared" si="12"/>
        <v>4.158357400286536</v>
      </c>
      <c r="M45" s="1">
        <f t="shared" si="13"/>
        <v>0.13333333333333333</v>
      </c>
      <c r="O45">
        <f t="shared" si="14"/>
        <v>40</v>
      </c>
      <c r="P45">
        <f t="shared" si="15"/>
        <v>0.2</v>
      </c>
      <c r="Q45" s="1">
        <f t="shared" si="16"/>
        <v>2.208039663614854</v>
      </c>
      <c r="R45" s="1">
        <f t="shared" si="17"/>
        <v>1.4888637335882218</v>
      </c>
      <c r="S45" s="1">
        <f t="shared" si="18"/>
        <v>21.123912312756005</v>
      </c>
      <c r="T45" s="1">
        <f t="shared" si="19"/>
        <v>6.4255829474764417</v>
      </c>
      <c r="U45" s="1">
        <f t="shared" si="20"/>
        <v>0.37182122190516231</v>
      </c>
      <c r="V45" s="1">
        <f t="shared" si="21"/>
        <v>-0.15144234592300809</v>
      </c>
      <c r="W45" s="1">
        <f t="shared" si="22"/>
        <v>1.8591061095258115</v>
      </c>
      <c r="X45" s="1">
        <f t="shared" si="23"/>
        <v>6.1117558918378885</v>
      </c>
      <c r="Y45" s="1">
        <f t="shared" si="1"/>
        <v>1.8102141119039807</v>
      </c>
      <c r="Z45" s="1">
        <f t="shared" si="24"/>
        <v>2.1987890730457593E-2</v>
      </c>
      <c r="AA45" s="1">
        <f t="shared" si="25"/>
        <v>4.8894047134703111</v>
      </c>
      <c r="AB45" s="1">
        <f t="shared" si="26"/>
        <v>9.6442928458651836E-2</v>
      </c>
    </row>
    <row r="46" spans="1:28" x14ac:dyDescent="0.25">
      <c r="A46">
        <f t="shared" si="2"/>
        <v>41</v>
      </c>
      <c r="B46" s="1">
        <f t="shared" si="3"/>
        <v>2.252200456887151</v>
      </c>
      <c r="C46" s="1">
        <f t="shared" si="4"/>
        <v>1.5037523709241041</v>
      </c>
      <c r="D46" s="1">
        <f t="shared" si="5"/>
        <v>13.387311855547464</v>
      </c>
      <c r="E46" s="1">
        <f t="shared" si="6"/>
        <v>3.9528470752104736</v>
      </c>
      <c r="F46" s="1">
        <f t="shared" si="7"/>
        <v>0.31622776601683794</v>
      </c>
      <c r="G46" s="1">
        <f t="shared" si="8"/>
        <v>0</v>
      </c>
      <c r="H46" s="1">
        <f t="shared" si="9"/>
        <v>1.5811388300841895</v>
      </c>
      <c r="I46" s="1">
        <f t="shared" si="10"/>
        <v>5.3549247422189863</v>
      </c>
      <c r="J46" s="1">
        <f t="shared" si="0"/>
        <v>1.6780166500603386</v>
      </c>
      <c r="K46" s="1">
        <f t="shared" si="11"/>
        <v>2.9752958149347863E-2</v>
      </c>
      <c r="L46" s="1">
        <f t="shared" si="12"/>
        <v>4.2839397937751889</v>
      </c>
      <c r="M46" s="1">
        <f t="shared" si="13"/>
        <v>0.13333333333333333</v>
      </c>
      <c r="O46">
        <f t="shared" si="14"/>
        <v>41</v>
      </c>
      <c r="P46">
        <f t="shared" si="15"/>
        <v>0.2</v>
      </c>
      <c r="Q46" s="1">
        <f t="shared" si="16"/>
        <v>2.252200456887151</v>
      </c>
      <c r="R46" s="1">
        <f t="shared" si="17"/>
        <v>1.5037523709241041</v>
      </c>
      <c r="S46" s="1">
        <f t="shared" si="18"/>
        <v>21.280172291387416</v>
      </c>
      <c r="T46" s="1">
        <f t="shared" si="19"/>
        <v>6.283357533583489</v>
      </c>
      <c r="U46" s="1">
        <f t="shared" si="20"/>
        <v>0.36905740170573242</v>
      </c>
      <c r="V46" s="1">
        <f t="shared" si="21"/>
        <v>-0.14222541389295307</v>
      </c>
      <c r="W46" s="1">
        <f t="shared" si="22"/>
        <v>1.8452870085286619</v>
      </c>
      <c r="X46" s="1">
        <f t="shared" si="23"/>
        <v>6.2495290549149596</v>
      </c>
      <c r="Y46" s="1">
        <f t="shared" si="1"/>
        <v>1.8325061096956583</v>
      </c>
      <c r="Z46" s="1">
        <f t="shared" si="24"/>
        <v>2.2291997791677565E-2</v>
      </c>
      <c r="AA46" s="1">
        <f t="shared" si="25"/>
        <v>4.9996232439319677</v>
      </c>
      <c r="AB46" s="1">
        <f t="shared" si="26"/>
        <v>9.7892832967401727E-2</v>
      </c>
    </row>
    <row r="47" spans="1:28" x14ac:dyDescent="0.25">
      <c r="A47">
        <f t="shared" si="2"/>
        <v>42</v>
      </c>
      <c r="B47" s="1">
        <f t="shared" si="3"/>
        <v>2.2972444660248938</v>
      </c>
      <c r="C47" s="1">
        <f t="shared" si="4"/>
        <v>1.5187898946333451</v>
      </c>
      <c r="D47" s="1">
        <f t="shared" si="5"/>
        <v>13.791608673584998</v>
      </c>
      <c r="E47" s="1">
        <f t="shared" si="6"/>
        <v>3.9528470752104736</v>
      </c>
      <c r="F47" s="1">
        <f t="shared" si="7"/>
        <v>0.31622776601683794</v>
      </c>
      <c r="G47" s="1">
        <f t="shared" si="8"/>
        <v>0</v>
      </c>
      <c r="H47" s="1">
        <f t="shared" si="9"/>
        <v>1.5811388300841895</v>
      </c>
      <c r="I47" s="1">
        <f t="shared" si="10"/>
        <v>5.5166434694339994</v>
      </c>
      <c r="J47" s="1">
        <f t="shared" si="0"/>
        <v>1.7077696082096863</v>
      </c>
      <c r="K47" s="1">
        <f t="shared" si="11"/>
        <v>2.9752958149347641E-2</v>
      </c>
      <c r="L47" s="1">
        <f t="shared" si="12"/>
        <v>4.4133147755471995</v>
      </c>
      <c r="M47" s="1">
        <f t="shared" si="13"/>
        <v>0.13333333333333333</v>
      </c>
      <c r="O47">
        <f t="shared" si="14"/>
        <v>42</v>
      </c>
      <c r="P47">
        <f t="shared" si="15"/>
        <v>0.2</v>
      </c>
      <c r="Q47" s="1">
        <f t="shared" si="16"/>
        <v>2.2972444660248938</v>
      </c>
      <c r="R47" s="1">
        <f t="shared" si="17"/>
        <v>1.5187898946333451</v>
      </c>
      <c r="S47" s="1">
        <f t="shared" si="18"/>
        <v>21.456659781495009</v>
      </c>
      <c r="T47" s="1">
        <f t="shared" si="19"/>
        <v>6.1497463326025423</v>
      </c>
      <c r="U47" s="1">
        <f t="shared" si="20"/>
        <v>0.36642272183787372</v>
      </c>
      <c r="V47" s="1">
        <f t="shared" si="21"/>
        <v>-0.1336112009809467</v>
      </c>
      <c r="W47" s="1">
        <f t="shared" si="22"/>
        <v>1.8321136091893686</v>
      </c>
      <c r="X47" s="1">
        <f t="shared" si="23"/>
        <v>6.3923024247387055</v>
      </c>
      <c r="Y47" s="1">
        <f t="shared" si="1"/>
        <v>1.8550945203514295</v>
      </c>
      <c r="Z47" s="1">
        <f t="shared" si="24"/>
        <v>2.2588410655771218E-2</v>
      </c>
      <c r="AA47" s="1">
        <f t="shared" si="25"/>
        <v>5.1138419397909649</v>
      </c>
      <c r="AB47" s="1">
        <f t="shared" si="26"/>
        <v>9.9305646666894176E-2</v>
      </c>
    </row>
    <row r="48" spans="1:28" x14ac:dyDescent="0.25">
      <c r="A48">
        <f t="shared" si="2"/>
        <v>43</v>
      </c>
      <c r="B48" s="1">
        <f t="shared" si="3"/>
        <v>2.343189355345392</v>
      </c>
      <c r="C48" s="1">
        <f t="shared" si="4"/>
        <v>1.5339777935796786</v>
      </c>
      <c r="D48" s="1">
        <f t="shared" si="5"/>
        <v>14.208115255527265</v>
      </c>
      <c r="E48" s="1">
        <f t="shared" si="6"/>
        <v>3.9528470752104736</v>
      </c>
      <c r="F48" s="1">
        <f t="shared" si="7"/>
        <v>0.31622776601683794</v>
      </c>
      <c r="G48" s="1">
        <f t="shared" si="8"/>
        <v>0</v>
      </c>
      <c r="H48" s="1">
        <f t="shared" si="9"/>
        <v>1.5811388300841895</v>
      </c>
      <c r="I48" s="1">
        <f t="shared" si="10"/>
        <v>5.683246102210906</v>
      </c>
      <c r="J48" s="1">
        <f t="shared" si="0"/>
        <v>1.7375225663590341</v>
      </c>
      <c r="K48" s="1">
        <f t="shared" si="11"/>
        <v>2.9752958149347863E-2</v>
      </c>
      <c r="L48" s="1">
        <f t="shared" si="12"/>
        <v>4.5465968817687248</v>
      </c>
      <c r="M48" s="1">
        <f t="shared" si="13"/>
        <v>0.13333333333333333</v>
      </c>
      <c r="O48">
        <f t="shared" si="14"/>
        <v>43</v>
      </c>
      <c r="P48">
        <f t="shared" si="15"/>
        <v>0.2</v>
      </c>
      <c r="Q48" s="1">
        <f t="shared" si="16"/>
        <v>2.343189355345392</v>
      </c>
      <c r="R48" s="1">
        <f t="shared" si="17"/>
        <v>1.5339777935796786</v>
      </c>
      <c r="S48" s="1">
        <f t="shared" si="18"/>
        <v>21.653348825937631</v>
      </c>
      <c r="T48" s="1">
        <f t="shared" si="19"/>
        <v>6.0241893478322126</v>
      </c>
      <c r="U48" s="1">
        <f t="shared" si="20"/>
        <v>0.36391185217782807</v>
      </c>
      <c r="V48" s="1">
        <f t="shared" si="21"/>
        <v>-0.12555698477032967</v>
      </c>
      <c r="W48" s="1">
        <f t="shared" si="22"/>
        <v>1.8195592608891402</v>
      </c>
      <c r="X48" s="1">
        <f t="shared" si="23"/>
        <v>6.5402246029460587</v>
      </c>
      <c r="Y48" s="1">
        <f t="shared" si="1"/>
        <v>1.8779715078375143</v>
      </c>
      <c r="Z48" s="1">
        <f t="shared" si="24"/>
        <v>2.2876987486084799E-2</v>
      </c>
      <c r="AA48" s="1">
        <f t="shared" si="25"/>
        <v>5.2321796823568469</v>
      </c>
      <c r="AB48" s="1">
        <f t="shared" si="26"/>
        <v>0.10068072542373982</v>
      </c>
    </row>
    <row r="49" spans="1:28" x14ac:dyDescent="0.25">
      <c r="A49">
        <f t="shared" si="2"/>
        <v>44</v>
      </c>
      <c r="B49" s="1">
        <f t="shared" si="3"/>
        <v>2.3900531424522997</v>
      </c>
      <c r="C49" s="1">
        <f t="shared" si="4"/>
        <v>1.5493175715154754</v>
      </c>
      <c r="D49" s="1">
        <f t="shared" si="5"/>
        <v>14.637200336244188</v>
      </c>
      <c r="E49" s="1">
        <f t="shared" si="6"/>
        <v>3.9528470752104736</v>
      </c>
      <c r="F49" s="1">
        <f t="shared" si="7"/>
        <v>0.31622776601683794</v>
      </c>
      <c r="G49" s="1">
        <f t="shared" si="8"/>
        <v>0</v>
      </c>
      <c r="H49" s="1">
        <f t="shared" si="9"/>
        <v>1.5811388300841895</v>
      </c>
      <c r="I49" s="1">
        <f t="shared" si="10"/>
        <v>5.8548801344976757</v>
      </c>
      <c r="J49" s="1">
        <f t="shared" si="0"/>
        <v>1.767275524508382</v>
      </c>
      <c r="K49" s="1">
        <f t="shared" si="11"/>
        <v>2.9752958149347863E-2</v>
      </c>
      <c r="L49" s="1">
        <f t="shared" si="12"/>
        <v>4.6839041075981411</v>
      </c>
      <c r="M49" s="1">
        <f t="shared" si="13"/>
        <v>0.13333333333333333</v>
      </c>
      <c r="O49">
        <f t="shared" si="14"/>
        <v>44</v>
      </c>
      <c r="P49">
        <f t="shared" si="15"/>
        <v>0.2</v>
      </c>
      <c r="Q49" s="1">
        <f t="shared" si="16"/>
        <v>2.3900531424522997</v>
      </c>
      <c r="R49" s="1">
        <f t="shared" si="17"/>
        <v>1.5493175715154754</v>
      </c>
      <c r="S49" s="1">
        <f t="shared" si="18"/>
        <v>21.870245440833475</v>
      </c>
      <c r="T49" s="1">
        <f t="shared" si="19"/>
        <v>5.9061660521834636</v>
      </c>
      <c r="U49" s="1">
        <f t="shared" si="20"/>
        <v>0.36151962680394201</v>
      </c>
      <c r="V49" s="1">
        <f t="shared" si="21"/>
        <v>-0.11802329564874897</v>
      </c>
      <c r="W49" s="1">
        <f t="shared" si="22"/>
        <v>1.80759813401971</v>
      </c>
      <c r="X49" s="1">
        <f t="shared" si="23"/>
        <v>6.6934479153001067</v>
      </c>
      <c r="Y49" s="1">
        <f t="shared" si="1"/>
        <v>1.9011291248286304</v>
      </c>
      <c r="Z49" s="1">
        <f t="shared" si="24"/>
        <v>2.315761699111607E-2</v>
      </c>
      <c r="AA49" s="1">
        <f t="shared" si="25"/>
        <v>5.3547583322400856</v>
      </c>
      <c r="AB49" s="1">
        <f t="shared" si="26"/>
        <v>0.10201757045370431</v>
      </c>
    </row>
    <row r="50" spans="1:28" x14ac:dyDescent="0.25">
      <c r="A50">
        <f t="shared" si="2"/>
        <v>45</v>
      </c>
      <c r="B50" s="1">
        <f t="shared" si="3"/>
        <v>2.4378542053013459</v>
      </c>
      <c r="C50" s="1">
        <f t="shared" si="4"/>
        <v>1.5648107472306303</v>
      </c>
      <c r="D50" s="1">
        <f t="shared" si="5"/>
        <v>15.079243786398765</v>
      </c>
      <c r="E50" s="1">
        <f t="shared" si="6"/>
        <v>3.9528470752104736</v>
      </c>
      <c r="F50" s="1">
        <f t="shared" si="7"/>
        <v>0.31622776601683794</v>
      </c>
      <c r="G50" s="1">
        <f t="shared" si="8"/>
        <v>0</v>
      </c>
      <c r="H50" s="1">
        <f t="shared" si="9"/>
        <v>1.5811388300841895</v>
      </c>
      <c r="I50" s="1">
        <f t="shared" si="10"/>
        <v>6.0316975145595064</v>
      </c>
      <c r="J50" s="1">
        <f t="shared" si="0"/>
        <v>1.7970284826577299</v>
      </c>
      <c r="K50" s="1">
        <f t="shared" si="11"/>
        <v>2.9752958149347863E-2</v>
      </c>
      <c r="L50" s="1">
        <f t="shared" si="12"/>
        <v>4.8253580116476051</v>
      </c>
      <c r="M50" s="1">
        <f t="shared" si="13"/>
        <v>0.13333333333333333</v>
      </c>
      <c r="O50">
        <f t="shared" si="14"/>
        <v>45</v>
      </c>
      <c r="P50">
        <f t="shared" si="15"/>
        <v>0.2</v>
      </c>
      <c r="Q50" s="1">
        <f t="shared" si="16"/>
        <v>2.4378542053013459</v>
      </c>
      <c r="R50" s="1">
        <f t="shared" si="17"/>
        <v>1.5648107472306303</v>
      </c>
      <c r="S50" s="1">
        <f t="shared" si="18"/>
        <v>22.107386713363354</v>
      </c>
      <c r="T50" s="1">
        <f t="shared" si="19"/>
        <v>5.7951923948127284</v>
      </c>
      <c r="U50" s="1">
        <f t="shared" si="20"/>
        <v>0.35924104294908316</v>
      </c>
      <c r="V50" s="1">
        <f t="shared" si="21"/>
        <v>-0.11097365737073511</v>
      </c>
      <c r="W50" s="1">
        <f t="shared" si="22"/>
        <v>1.7962052147454157</v>
      </c>
      <c r="X50" s="1">
        <f t="shared" si="23"/>
        <v>6.8521285565049794</v>
      </c>
      <c r="Y50" s="1">
        <f t="shared" si="1"/>
        <v>1.9245593421809355</v>
      </c>
      <c r="Z50" s="1">
        <f t="shared" si="24"/>
        <v>2.3430217352305105E-2</v>
      </c>
      <c r="AA50" s="1">
        <f t="shared" si="25"/>
        <v>5.4817028452039835</v>
      </c>
      <c r="AB50" s="1">
        <f t="shared" si="26"/>
        <v>0.10331582297728932</v>
      </c>
    </row>
    <row r="51" spans="1:28" x14ac:dyDescent="0.25">
      <c r="A51">
        <f t="shared" si="2"/>
        <v>46</v>
      </c>
      <c r="B51" s="1">
        <f t="shared" si="3"/>
        <v>2.4866112894073726</v>
      </c>
      <c r="C51" s="1">
        <f t="shared" si="4"/>
        <v>1.5804588547029366</v>
      </c>
      <c r="D51" s="1">
        <f t="shared" si="5"/>
        <v>15.534636948748007</v>
      </c>
      <c r="E51" s="1">
        <f t="shared" si="6"/>
        <v>3.9528470752104736</v>
      </c>
      <c r="F51" s="1">
        <f t="shared" si="7"/>
        <v>0.31622776601683794</v>
      </c>
      <c r="G51" s="1">
        <f t="shared" si="8"/>
        <v>0</v>
      </c>
      <c r="H51" s="1">
        <f t="shared" si="9"/>
        <v>1.5811388300841895</v>
      </c>
      <c r="I51" s="1">
        <f t="shared" si="10"/>
        <v>6.2138547794992034</v>
      </c>
      <c r="J51" s="1">
        <f t="shared" si="0"/>
        <v>1.8267814408070777</v>
      </c>
      <c r="K51" s="1">
        <f t="shared" si="11"/>
        <v>2.9752958149347863E-2</v>
      </c>
      <c r="L51" s="1">
        <f t="shared" si="12"/>
        <v>4.9710838235993631</v>
      </c>
      <c r="M51" s="1">
        <f t="shared" si="13"/>
        <v>0.13333333333333333</v>
      </c>
      <c r="O51">
        <f t="shared" si="14"/>
        <v>46</v>
      </c>
      <c r="P51">
        <f t="shared" si="15"/>
        <v>0.2</v>
      </c>
      <c r="Q51" s="1">
        <f t="shared" si="16"/>
        <v>2.4866112894073726</v>
      </c>
      <c r="R51" s="1">
        <f t="shared" si="17"/>
        <v>1.5804588547029366</v>
      </c>
      <c r="S51" s="1">
        <f t="shared" si="18"/>
        <v>22.364839976520656</v>
      </c>
      <c r="T51" s="1">
        <f t="shared" si="19"/>
        <v>5.6908180461767932</v>
      </c>
      <c r="U51" s="1">
        <f t="shared" si="20"/>
        <v>0.35707125969492204</v>
      </c>
      <c r="V51" s="1">
        <f t="shared" si="21"/>
        <v>-0.10437434863593514</v>
      </c>
      <c r="W51" s="1">
        <f t="shared" si="22"/>
        <v>1.7853562984746101</v>
      </c>
      <c r="X51" s="1">
        <f t="shared" si="23"/>
        <v>7.0164267408414434</v>
      </c>
      <c r="Y51" s="1">
        <f t="shared" si="1"/>
        <v>1.9482540771713552</v>
      </c>
      <c r="Z51" s="1">
        <f t="shared" si="24"/>
        <v>2.3694734990419741E-2</v>
      </c>
      <c r="AA51" s="1">
        <f t="shared" si="25"/>
        <v>5.613141392673155</v>
      </c>
      <c r="AB51" s="1">
        <f t="shared" si="26"/>
        <v>0.10457525813147653</v>
      </c>
    </row>
    <row r="52" spans="1:28" x14ac:dyDescent="0.25">
      <c r="A52">
        <f t="shared" si="2"/>
        <v>47</v>
      </c>
      <c r="B52" s="1">
        <f t="shared" si="3"/>
        <v>2.53634351519552</v>
      </c>
      <c r="C52" s="1">
        <f t="shared" si="4"/>
        <v>1.5962634432499661</v>
      </c>
      <c r="D52" s="1">
        <f t="shared" si="5"/>
        <v>16.003782984600196</v>
      </c>
      <c r="E52" s="1">
        <f t="shared" si="6"/>
        <v>3.9528470752104736</v>
      </c>
      <c r="F52" s="1">
        <f t="shared" si="7"/>
        <v>0.31622776601683794</v>
      </c>
      <c r="G52" s="1">
        <f t="shared" si="8"/>
        <v>0</v>
      </c>
      <c r="H52" s="1">
        <f t="shared" si="9"/>
        <v>1.5811388300841895</v>
      </c>
      <c r="I52" s="1">
        <f t="shared" si="10"/>
        <v>6.4015131938400804</v>
      </c>
      <c r="J52" s="1">
        <f t="shared" si="0"/>
        <v>1.8565343989564256</v>
      </c>
      <c r="K52" s="1">
        <f t="shared" si="11"/>
        <v>2.9752958149347863E-2</v>
      </c>
      <c r="L52" s="1">
        <f t="shared" si="12"/>
        <v>5.1212105550720644</v>
      </c>
      <c r="M52" s="1">
        <f t="shared" si="13"/>
        <v>0.13333333333333333</v>
      </c>
      <c r="O52">
        <f t="shared" si="14"/>
        <v>47</v>
      </c>
      <c r="P52">
        <f t="shared" si="15"/>
        <v>0.2</v>
      </c>
      <c r="Q52" s="1">
        <f t="shared" si="16"/>
        <v>2.53634351519552</v>
      </c>
      <c r="R52" s="1">
        <f t="shared" si="17"/>
        <v>1.5962634432499661</v>
      </c>
      <c r="S52" s="1">
        <f t="shared" si="18"/>
        <v>22.642702057989624</v>
      </c>
      <c r="T52" s="1">
        <f t="shared" si="19"/>
        <v>5.5926238621775717</v>
      </c>
      <c r="U52" s="1">
        <f t="shared" si="20"/>
        <v>0.35500559641358137</v>
      </c>
      <c r="V52" s="1">
        <f t="shared" si="21"/>
        <v>-9.8194183999221418E-2</v>
      </c>
      <c r="W52" s="1">
        <f t="shared" si="22"/>
        <v>1.7750279820679067</v>
      </c>
      <c r="X52" s="1">
        <f t="shared" si="23"/>
        <v>7.186506858501482</v>
      </c>
      <c r="Y52" s="1">
        <f t="shared" si="1"/>
        <v>1.9722052203677676</v>
      </c>
      <c r="Z52" s="1">
        <f t="shared" si="24"/>
        <v>2.3951143196412339E-2</v>
      </c>
      <c r="AA52" s="1">
        <f t="shared" si="25"/>
        <v>5.7492054868011859</v>
      </c>
      <c r="AB52" s="1">
        <f t="shared" si="26"/>
        <v>0.10579577826145051</v>
      </c>
    </row>
    <row r="53" spans="1:28" x14ac:dyDescent="0.25">
      <c r="A53">
        <f t="shared" si="2"/>
        <v>48</v>
      </c>
      <c r="B53" s="1">
        <f t="shared" si="3"/>
        <v>2.5870703854994304</v>
      </c>
      <c r="C53" s="1">
        <f t="shared" si="4"/>
        <v>1.6122260776824657</v>
      </c>
      <c r="D53" s="1">
        <f t="shared" si="5"/>
        <v>16.487097230735124</v>
      </c>
      <c r="E53" s="1">
        <f t="shared" si="6"/>
        <v>3.9528470752104736</v>
      </c>
      <c r="F53" s="1">
        <f t="shared" si="7"/>
        <v>0.31622776601683794</v>
      </c>
      <c r="G53" s="1">
        <f t="shared" si="8"/>
        <v>0</v>
      </c>
      <c r="H53" s="1">
        <f t="shared" si="9"/>
        <v>1.5811388300841895</v>
      </c>
      <c r="I53" s="1">
        <f t="shared" si="10"/>
        <v>6.5948388922940504</v>
      </c>
      <c r="J53" s="1">
        <f t="shared" si="0"/>
        <v>1.8862873571057732</v>
      </c>
      <c r="K53" s="1">
        <f t="shared" si="11"/>
        <v>2.9752958149347641E-2</v>
      </c>
      <c r="L53" s="1">
        <f t="shared" si="12"/>
        <v>5.2758711138352403</v>
      </c>
      <c r="M53" s="1">
        <f t="shared" si="13"/>
        <v>0.13333333333333333</v>
      </c>
      <c r="O53">
        <f t="shared" si="14"/>
        <v>48</v>
      </c>
      <c r="P53">
        <f t="shared" si="15"/>
        <v>0.2</v>
      </c>
      <c r="Q53" s="1">
        <f t="shared" si="16"/>
        <v>2.5870703854994304</v>
      </c>
      <c r="R53" s="1">
        <f t="shared" si="17"/>
        <v>1.6122260776824657</v>
      </c>
      <c r="S53" s="1">
        <f t="shared" si="18"/>
        <v>22.941098600455284</v>
      </c>
      <c r="T53" s="1">
        <f t="shared" si="19"/>
        <v>5.500219549616947</v>
      </c>
      <c r="U53" s="1">
        <f t="shared" si="20"/>
        <v>0.3530395309647979</v>
      </c>
      <c r="V53" s="1">
        <f t="shared" si="21"/>
        <v>-9.2404312560624369E-2</v>
      </c>
      <c r="W53" s="1">
        <f t="shared" si="22"/>
        <v>1.7651976548239894</v>
      </c>
      <c r="X53" s="1">
        <f t="shared" si="23"/>
        <v>7.3625376375075442</v>
      </c>
      <c r="Y53" s="1">
        <f t="shared" si="1"/>
        <v>1.9964046610199926</v>
      </c>
      <c r="Z53" s="1">
        <f t="shared" si="24"/>
        <v>2.4199440652225013E-2</v>
      </c>
      <c r="AA53" s="1">
        <f t="shared" si="25"/>
        <v>5.8900301100060357</v>
      </c>
      <c r="AB53" s="1">
        <f t="shared" si="26"/>
        <v>0.10697740571385755</v>
      </c>
    </row>
    <row r="54" spans="1:28" x14ac:dyDescent="0.25">
      <c r="A54">
        <f t="shared" si="2"/>
        <v>49</v>
      </c>
      <c r="B54" s="1">
        <f t="shared" si="3"/>
        <v>2.6388117932094191</v>
      </c>
      <c r="C54" s="1">
        <f t="shared" si="4"/>
        <v>1.6283483384592905</v>
      </c>
      <c r="D54" s="1">
        <f t="shared" si="5"/>
        <v>16.985007567103324</v>
      </c>
      <c r="E54" s="1">
        <f t="shared" si="6"/>
        <v>3.9528470752104736</v>
      </c>
      <c r="F54" s="1">
        <f t="shared" si="7"/>
        <v>0.31622776601683794</v>
      </c>
      <c r="G54" s="1">
        <f t="shared" si="8"/>
        <v>0</v>
      </c>
      <c r="H54" s="1">
        <f t="shared" si="9"/>
        <v>1.5811388300841895</v>
      </c>
      <c r="I54" s="1">
        <f t="shared" si="10"/>
        <v>6.7940030268413309</v>
      </c>
      <c r="J54" s="1">
        <f t="shared" si="0"/>
        <v>1.9160403152551211</v>
      </c>
      <c r="K54" s="1">
        <f t="shared" si="11"/>
        <v>2.9752958149347863E-2</v>
      </c>
      <c r="L54" s="1">
        <f t="shared" si="12"/>
        <v>5.4352024214730648</v>
      </c>
      <c r="M54" s="1">
        <f t="shared" si="13"/>
        <v>0.13333333333333333</v>
      </c>
      <c r="O54">
        <f t="shared" si="14"/>
        <v>49</v>
      </c>
      <c r="P54">
        <f t="shared" si="15"/>
        <v>0.2</v>
      </c>
      <c r="Q54" s="1">
        <f t="shared" si="16"/>
        <v>2.6388117932094191</v>
      </c>
      <c r="R54" s="1">
        <f t="shared" si="17"/>
        <v>1.6283483384592905</v>
      </c>
      <c r="S54" s="1">
        <f t="shared" si="18"/>
        <v>23.260183450765968</v>
      </c>
      <c r="T54" s="1">
        <f t="shared" si="19"/>
        <v>5.4132415166123895</v>
      </c>
      <c r="U54" s="1">
        <f t="shared" si="20"/>
        <v>0.35116869765904579</v>
      </c>
      <c r="V54" s="1">
        <f t="shared" si="21"/>
        <v>-8.6978033004557864E-2</v>
      </c>
      <c r="W54" s="1">
        <f t="shared" si="22"/>
        <v>1.7558434882952287</v>
      </c>
      <c r="X54" s="1">
        <f t="shared" si="23"/>
        <v>7.5446923111123905</v>
      </c>
      <c r="Y54" s="1">
        <f t="shared" si="1"/>
        <v>2.0208443108862624</v>
      </c>
      <c r="Z54" s="1">
        <f t="shared" si="24"/>
        <v>2.4439649866269786E-2</v>
      </c>
      <c r="AA54" s="1">
        <f t="shared" si="25"/>
        <v>6.0357538488899127</v>
      </c>
      <c r="AB54" s="1">
        <f t="shared" si="26"/>
        <v>0.10812027524893172</v>
      </c>
    </row>
    <row r="55" spans="1:28" x14ac:dyDescent="0.25">
      <c r="A55">
        <f t="shared" si="2"/>
        <v>50</v>
      </c>
      <c r="B55" s="1">
        <f t="shared" si="3"/>
        <v>2.6915880290736074</v>
      </c>
      <c r="C55" s="1">
        <f t="shared" si="4"/>
        <v>1.6446318218438833</v>
      </c>
      <c r="D55" s="1">
        <f t="shared" si="5"/>
        <v>17.497954795629845</v>
      </c>
      <c r="E55" s="1">
        <f t="shared" si="6"/>
        <v>3.9528470752104736</v>
      </c>
      <c r="F55" s="1">
        <f t="shared" si="7"/>
        <v>0.31622776601683794</v>
      </c>
      <c r="G55" s="1">
        <f t="shared" si="8"/>
        <v>0</v>
      </c>
      <c r="H55" s="1">
        <f t="shared" si="9"/>
        <v>1.5811388300841895</v>
      </c>
      <c r="I55" s="1">
        <f t="shared" si="10"/>
        <v>6.9991819182519386</v>
      </c>
      <c r="J55" s="1">
        <f t="shared" si="0"/>
        <v>1.9457932734044689</v>
      </c>
      <c r="K55" s="1">
        <f t="shared" si="11"/>
        <v>2.9752958149347863E-2</v>
      </c>
      <c r="L55" s="1">
        <f t="shared" si="12"/>
        <v>5.599345534601551</v>
      </c>
      <c r="M55" s="1">
        <f t="shared" si="13"/>
        <v>0.13333333333333333</v>
      </c>
      <c r="O55">
        <f t="shared" si="14"/>
        <v>50</v>
      </c>
      <c r="P55">
        <f t="shared" si="15"/>
        <v>0.2</v>
      </c>
      <c r="Q55" s="1">
        <f t="shared" si="16"/>
        <v>2.6915880290736074</v>
      </c>
      <c r="R55" s="1">
        <f t="shared" si="17"/>
        <v>1.6446318218438833</v>
      </c>
      <c r="S55" s="1">
        <f t="shared" si="18"/>
        <v>23.600138115482366</v>
      </c>
      <c r="T55" s="1">
        <f t="shared" si="19"/>
        <v>5.331350892942444</v>
      </c>
      <c r="U55" s="1">
        <f t="shared" si="20"/>
        <v>0.34938888499903642</v>
      </c>
      <c r="V55" s="1">
        <f t="shared" si="21"/>
        <v>-8.1890623669945373E-2</v>
      </c>
      <c r="W55" s="1">
        <f t="shared" si="22"/>
        <v>1.746944424995182</v>
      </c>
      <c r="X55" s="1">
        <f t="shared" si="23"/>
        <v>7.7331487905880198</v>
      </c>
      <c r="Y55" s="1">
        <f t="shared" si="1"/>
        <v>2.0455161264333901</v>
      </c>
      <c r="Z55" s="1">
        <f t="shared" si="24"/>
        <v>2.4671815547127718E-2</v>
      </c>
      <c r="AA55" s="1">
        <f t="shared" si="25"/>
        <v>6.1865190324704162</v>
      </c>
      <c r="AB55" s="1">
        <f t="shared" si="26"/>
        <v>0.109224626182941</v>
      </c>
    </row>
    <row r="56" spans="1:28" x14ac:dyDescent="0.25">
      <c r="A56">
        <f t="shared" si="2"/>
        <v>51</v>
      </c>
      <c r="B56" s="1">
        <f t="shared" si="3"/>
        <v>2.7454197896550796</v>
      </c>
      <c r="C56" s="1">
        <f t="shared" si="4"/>
        <v>1.6610781400623222</v>
      </c>
      <c r="D56" s="1">
        <f t="shared" si="5"/>
        <v>18.026393030457868</v>
      </c>
      <c r="E56" s="1">
        <f t="shared" si="6"/>
        <v>3.9528470752104736</v>
      </c>
      <c r="F56" s="1">
        <f t="shared" si="7"/>
        <v>0.31622776601683794</v>
      </c>
      <c r="G56" s="1">
        <f t="shared" si="8"/>
        <v>0</v>
      </c>
      <c r="H56" s="1">
        <f t="shared" si="9"/>
        <v>1.5811388300841895</v>
      </c>
      <c r="I56" s="1">
        <f t="shared" si="10"/>
        <v>7.2105572121831472</v>
      </c>
      <c r="J56" s="1">
        <f t="shared" si="0"/>
        <v>1.9755462315538166</v>
      </c>
      <c r="K56" s="1">
        <f t="shared" si="11"/>
        <v>2.9752958149347641E-2</v>
      </c>
      <c r="L56" s="1">
        <f t="shared" si="12"/>
        <v>5.7684457697465179</v>
      </c>
      <c r="M56" s="1">
        <f t="shared" si="13"/>
        <v>0.13333333333333333</v>
      </c>
      <c r="O56">
        <f t="shared" si="14"/>
        <v>51</v>
      </c>
      <c r="P56">
        <f t="shared" si="15"/>
        <v>0.2</v>
      </c>
      <c r="Q56" s="1">
        <f t="shared" si="16"/>
        <v>2.7454197896550796</v>
      </c>
      <c r="R56" s="1">
        <f t="shared" si="17"/>
        <v>1.6610781400623222</v>
      </c>
      <c r="S56" s="1">
        <f t="shared" si="18"/>
        <v>23.961171280457098</v>
      </c>
      <c r="T56" s="1">
        <f t="shared" si="19"/>
        <v>5.2542317065060846</v>
      </c>
      <c r="U56" s="1">
        <f t="shared" si="20"/>
        <v>0.34769603321363235</v>
      </c>
      <c r="V56" s="1">
        <f t="shared" si="21"/>
        <v>-7.7119186436359122E-2</v>
      </c>
      <c r="W56" s="1">
        <f t="shared" si="22"/>
        <v>1.7384801660681617</v>
      </c>
      <c r="X56" s="1">
        <f t="shared" si="23"/>
        <v>7.9280898433268359</v>
      </c>
      <c r="Y56" s="1">
        <f t="shared" si="1"/>
        <v>2.0704121293709976</v>
      </c>
      <c r="Z56" s="1">
        <f t="shared" si="24"/>
        <v>2.489600293760752E-2</v>
      </c>
      <c r="AA56" s="1">
        <f t="shared" si="25"/>
        <v>6.3424718746614692</v>
      </c>
      <c r="AB56" s="1">
        <f t="shared" si="26"/>
        <v>0.11029079436520203</v>
      </c>
    </row>
    <row r="57" spans="1:28" x14ac:dyDescent="0.25">
      <c r="A57">
        <f t="shared" si="2"/>
        <v>52</v>
      </c>
      <c r="B57" s="1">
        <f t="shared" si="3"/>
        <v>2.8003281854481812</v>
      </c>
      <c r="C57" s="1">
        <f t="shared" si="4"/>
        <v>1.6776889214629456</v>
      </c>
      <c r="D57" s="1">
        <f t="shared" si="5"/>
        <v>18.570790099977696</v>
      </c>
      <c r="E57" s="1">
        <f t="shared" si="6"/>
        <v>3.9528470752104736</v>
      </c>
      <c r="F57" s="1">
        <f t="shared" si="7"/>
        <v>0.31622776601683794</v>
      </c>
      <c r="G57" s="1">
        <f t="shared" si="8"/>
        <v>0</v>
      </c>
      <c r="H57" s="1">
        <f t="shared" si="9"/>
        <v>1.5811388300841895</v>
      </c>
      <c r="I57" s="1">
        <f t="shared" si="10"/>
        <v>7.4283160399910795</v>
      </c>
      <c r="J57" s="1">
        <f t="shared" si="0"/>
        <v>2.0052991897031647</v>
      </c>
      <c r="K57" s="1">
        <f t="shared" si="11"/>
        <v>2.9752958149348085E-2</v>
      </c>
      <c r="L57" s="1">
        <f t="shared" si="12"/>
        <v>5.9426528319928638</v>
      </c>
      <c r="M57" s="1">
        <f t="shared" si="13"/>
        <v>0.13333333333333333</v>
      </c>
      <c r="O57">
        <f t="shared" si="14"/>
        <v>52</v>
      </c>
      <c r="P57">
        <f t="shared" si="15"/>
        <v>0.2</v>
      </c>
      <c r="Q57" s="1">
        <f t="shared" si="16"/>
        <v>2.8003281854481812</v>
      </c>
      <c r="R57" s="1">
        <f t="shared" si="17"/>
        <v>1.6776889214629456</v>
      </c>
      <c r="S57" s="1">
        <f t="shared" si="18"/>
        <v>24.343518392195815</v>
      </c>
      <c r="T57" s="1">
        <f t="shared" si="19"/>
        <v>5.1815892031992306</v>
      </c>
      <c r="U57" s="1">
        <f t="shared" si="20"/>
        <v>0.34608623159950802</v>
      </c>
      <c r="V57" s="1">
        <f t="shared" si="21"/>
        <v>-7.2642503306854456E-2</v>
      </c>
      <c r="W57" s="1">
        <f t="shared" si="22"/>
        <v>1.73043115799754</v>
      </c>
      <c r="X57" s="1">
        <f t="shared" si="23"/>
        <v>8.129703276194304</v>
      </c>
      <c r="Y57" s="1">
        <f t="shared" si="1"/>
        <v>2.0955244255005985</v>
      </c>
      <c r="Z57" s="1">
        <f t="shared" si="24"/>
        <v>2.5112296129600864E-2</v>
      </c>
      <c r="AA57" s="1">
        <f t="shared" si="25"/>
        <v>6.5037626209554436</v>
      </c>
      <c r="AB57" s="1">
        <f t="shared" si="26"/>
        <v>0.11131920408569713</v>
      </c>
    </row>
    <row r="58" spans="1:28" x14ac:dyDescent="0.25">
      <c r="A58">
        <f t="shared" si="2"/>
        <v>53</v>
      </c>
      <c r="B58" s="1">
        <f t="shared" si="3"/>
        <v>2.8563347491571447</v>
      </c>
      <c r="C58" s="1">
        <f t="shared" si="4"/>
        <v>1.694465810677575</v>
      </c>
      <c r="D58" s="1">
        <f t="shared" si="5"/>
        <v>19.131627960997022</v>
      </c>
      <c r="E58" s="1">
        <f t="shared" si="6"/>
        <v>3.9528470752104736</v>
      </c>
      <c r="F58" s="1">
        <f t="shared" si="7"/>
        <v>0.31622776601683794</v>
      </c>
      <c r="G58" s="1">
        <f t="shared" si="8"/>
        <v>0</v>
      </c>
      <c r="H58" s="1">
        <f t="shared" si="9"/>
        <v>1.5811388300841895</v>
      </c>
      <c r="I58" s="1">
        <f t="shared" si="10"/>
        <v>7.6526511843988096</v>
      </c>
      <c r="J58" s="1">
        <f t="shared" si="0"/>
        <v>2.0350521478525123</v>
      </c>
      <c r="K58" s="1">
        <f t="shared" si="11"/>
        <v>2.9752958149347641E-2</v>
      </c>
      <c r="L58" s="1">
        <f t="shared" si="12"/>
        <v>6.1221209475190479</v>
      </c>
      <c r="M58" s="1">
        <f t="shared" si="13"/>
        <v>0.13333333333333333</v>
      </c>
      <c r="O58">
        <f t="shared" si="14"/>
        <v>53</v>
      </c>
      <c r="P58">
        <f t="shared" si="15"/>
        <v>0.2</v>
      </c>
      <c r="Q58" s="1">
        <f t="shared" si="16"/>
        <v>2.8563347491571447</v>
      </c>
      <c r="R58" s="1">
        <f t="shared" si="17"/>
        <v>1.694465810677575</v>
      </c>
      <c r="S58" s="1">
        <f t="shared" si="18"/>
        <v>24.747441298855989</v>
      </c>
      <c r="T58" s="1">
        <f t="shared" si="19"/>
        <v>5.1131482985428001</v>
      </c>
      <c r="U58" s="1">
        <f t="shared" si="20"/>
        <v>0.34455571568686932</v>
      </c>
      <c r="V58" s="1">
        <f t="shared" si="21"/>
        <v>-6.8440904656430435E-2</v>
      </c>
      <c r="W58" s="1">
        <f t="shared" si="22"/>
        <v>1.7227785784343466</v>
      </c>
      <c r="X58" s="1">
        <f t="shared" si="23"/>
        <v>8.3381821240899594</v>
      </c>
      <c r="Y58" s="1">
        <f t="shared" si="1"/>
        <v>2.1208452218789637</v>
      </c>
      <c r="Z58" s="1">
        <f t="shared" si="24"/>
        <v>2.5320796378365262E-2</v>
      </c>
      <c r="AA58" s="1">
        <f t="shared" si="25"/>
        <v>6.6705456992719681</v>
      </c>
      <c r="AB58" s="1">
        <f t="shared" si="26"/>
        <v>0.11231036000040147</v>
      </c>
    </row>
    <row r="59" spans="1:28" x14ac:dyDescent="0.25">
      <c r="A59">
        <f t="shared" si="2"/>
        <v>54</v>
      </c>
      <c r="B59" s="1">
        <f t="shared" si="3"/>
        <v>2.9134614441402875</v>
      </c>
      <c r="C59" s="1">
        <f t="shared" si="4"/>
        <v>1.7114104687843508</v>
      </c>
      <c r="D59" s="1">
        <f t="shared" si="5"/>
        <v>19.709403125419133</v>
      </c>
      <c r="E59" s="1">
        <f t="shared" si="6"/>
        <v>3.9528470752104736</v>
      </c>
      <c r="F59" s="1">
        <f t="shared" si="7"/>
        <v>0.31622776601683794</v>
      </c>
      <c r="G59" s="1">
        <f t="shared" si="8"/>
        <v>0</v>
      </c>
      <c r="H59" s="1">
        <f t="shared" si="9"/>
        <v>1.5811388300841895</v>
      </c>
      <c r="I59" s="1">
        <f t="shared" si="10"/>
        <v>7.8837612501676526</v>
      </c>
      <c r="J59" s="1">
        <f t="shared" si="0"/>
        <v>2.06480510600186</v>
      </c>
      <c r="K59" s="1">
        <f t="shared" si="11"/>
        <v>2.9752958149347641E-2</v>
      </c>
      <c r="L59" s="1">
        <f t="shared" si="12"/>
        <v>6.3070090001341228</v>
      </c>
      <c r="M59" s="1">
        <f t="shared" si="13"/>
        <v>0.13333333333333333</v>
      </c>
      <c r="O59">
        <f t="shared" si="14"/>
        <v>54</v>
      </c>
      <c r="P59">
        <f t="shared" si="15"/>
        <v>0.2</v>
      </c>
      <c r="Q59" s="1">
        <f t="shared" si="16"/>
        <v>2.9134614441402875</v>
      </c>
      <c r="R59" s="1">
        <f t="shared" si="17"/>
        <v>1.7114104687843508</v>
      </c>
      <c r="S59" s="1">
        <f t="shared" si="18"/>
        <v>25.17322794884242</v>
      </c>
      <c r="T59" s="1">
        <f t="shared" si="19"/>
        <v>5.0486521503462454</v>
      </c>
      <c r="U59" s="1">
        <f t="shared" si="20"/>
        <v>0.34310086424622777</v>
      </c>
      <c r="V59" s="1">
        <f t="shared" si="21"/>
        <v>-6.4496148196554692E-2</v>
      </c>
      <c r="W59" s="1">
        <f t="shared" si="22"/>
        <v>1.7155043212311387</v>
      </c>
      <c r="X59" s="1">
        <f t="shared" si="23"/>
        <v>8.5537248436919864</v>
      </c>
      <c r="Y59" s="1">
        <f t="shared" si="1"/>
        <v>2.1463668423118971</v>
      </c>
      <c r="Z59" s="1">
        <f t="shared" si="24"/>
        <v>2.5521620432933378E-2</v>
      </c>
      <c r="AA59" s="1">
        <f t="shared" si="25"/>
        <v>6.8429798749535893</v>
      </c>
      <c r="AB59" s="1">
        <f t="shared" si="26"/>
        <v>0.11326483915206864</v>
      </c>
    </row>
    <row r="60" spans="1:28" x14ac:dyDescent="0.25">
      <c r="A60">
        <f t="shared" si="2"/>
        <v>55</v>
      </c>
      <c r="B60" s="1">
        <f t="shared" si="3"/>
        <v>2.9717306730230932</v>
      </c>
      <c r="C60" s="1">
        <f t="shared" si="4"/>
        <v>1.7285245734721943</v>
      </c>
      <c r="D60" s="1">
        <f t="shared" si="5"/>
        <v>20.30462709980679</v>
      </c>
      <c r="E60" s="1">
        <f t="shared" si="6"/>
        <v>3.9528470752104736</v>
      </c>
      <c r="F60" s="1">
        <f t="shared" si="7"/>
        <v>0.31622776601683794</v>
      </c>
      <c r="G60" s="1">
        <f t="shared" si="8"/>
        <v>0</v>
      </c>
      <c r="H60" s="1">
        <f t="shared" si="9"/>
        <v>1.5811388300841895</v>
      </c>
      <c r="I60" s="1">
        <f t="shared" si="10"/>
        <v>8.1218508399227165</v>
      </c>
      <c r="J60" s="1">
        <f t="shared" si="0"/>
        <v>2.094558064151208</v>
      </c>
      <c r="K60" s="1">
        <f t="shared" si="11"/>
        <v>2.9752958149348085E-2</v>
      </c>
      <c r="L60" s="1">
        <f t="shared" si="12"/>
        <v>6.4974806719381739</v>
      </c>
      <c r="M60" s="1">
        <f t="shared" si="13"/>
        <v>0.13333333333333333</v>
      </c>
      <c r="O60">
        <f t="shared" si="14"/>
        <v>55</v>
      </c>
      <c r="P60">
        <f t="shared" si="15"/>
        <v>0.2</v>
      </c>
      <c r="Q60" s="1">
        <f t="shared" si="16"/>
        <v>2.9717306730230932</v>
      </c>
      <c r="R60" s="1">
        <f t="shared" si="17"/>
        <v>1.7285245734721943</v>
      </c>
      <c r="S60" s="1">
        <f t="shared" si="18"/>
        <v>25.621192145059965</v>
      </c>
      <c r="T60" s="1">
        <f t="shared" si="19"/>
        <v>4.9878608425647739</v>
      </c>
      <c r="U60" s="1">
        <f t="shared" si="20"/>
        <v>0.34171819615363352</v>
      </c>
      <c r="V60" s="1">
        <f t="shared" si="21"/>
        <v>-6.0791307781471848E-2</v>
      </c>
      <c r="W60" s="1">
        <f t="shared" si="22"/>
        <v>1.7085909807681674</v>
      </c>
      <c r="X60" s="1">
        <f t="shared" si="23"/>
        <v>8.7765355123796596</v>
      </c>
      <c r="Y60" s="1">
        <f t="shared" si="1"/>
        <v>2.1720817412092344</v>
      </c>
      <c r="Z60" s="1">
        <f t="shared" si="24"/>
        <v>2.5714898897337246E-2</v>
      </c>
      <c r="AA60" s="1">
        <f t="shared" si="25"/>
        <v>7.0212284099037277</v>
      </c>
      <c r="AB60" s="1">
        <f t="shared" si="26"/>
        <v>0.11418328315468163</v>
      </c>
    </row>
    <row r="61" spans="1:28" x14ac:dyDescent="0.25">
      <c r="A61">
        <f t="shared" si="2"/>
        <v>56</v>
      </c>
      <c r="B61" s="1">
        <f t="shared" si="3"/>
        <v>3.0311652864835552</v>
      </c>
      <c r="C61" s="1">
        <f t="shared" si="4"/>
        <v>1.7458098192069162</v>
      </c>
      <c r="D61" s="1">
        <f t="shared" si="5"/>
        <v>20.917826838220957</v>
      </c>
      <c r="E61" s="1">
        <f t="shared" si="6"/>
        <v>3.9528470752104736</v>
      </c>
      <c r="F61" s="1">
        <f t="shared" si="7"/>
        <v>0.31622776601683794</v>
      </c>
      <c r="G61" s="1">
        <f t="shared" si="8"/>
        <v>0</v>
      </c>
      <c r="H61" s="1">
        <f t="shared" si="9"/>
        <v>1.5811388300841895</v>
      </c>
      <c r="I61" s="1">
        <f t="shared" si="10"/>
        <v>8.3671307352883826</v>
      </c>
      <c r="J61" s="1">
        <f t="shared" si="0"/>
        <v>2.1243110223005557</v>
      </c>
      <c r="K61" s="1">
        <f t="shared" si="11"/>
        <v>2.9752958149347641E-2</v>
      </c>
      <c r="L61" s="1">
        <f t="shared" si="12"/>
        <v>6.6937045882307062</v>
      </c>
      <c r="M61" s="1">
        <f t="shared" si="13"/>
        <v>0.13333333333333333</v>
      </c>
      <c r="O61">
        <f t="shared" si="14"/>
        <v>56</v>
      </c>
      <c r="P61">
        <f t="shared" si="15"/>
        <v>0.2</v>
      </c>
      <c r="Q61" s="1">
        <f t="shared" si="16"/>
        <v>3.0311652864835552</v>
      </c>
      <c r="R61" s="1">
        <f t="shared" si="17"/>
        <v>1.7458098192069162</v>
      </c>
      <c r="S61" s="1">
        <f t="shared" si="18"/>
        <v>26.09167335298422</v>
      </c>
      <c r="T61" s="1">
        <f t="shared" si="19"/>
        <v>4.9305501713132251</v>
      </c>
      <c r="U61" s="1">
        <f t="shared" si="20"/>
        <v>0.34040436713193101</v>
      </c>
      <c r="V61" s="1">
        <f t="shared" si="21"/>
        <v>-5.7310671251548373E-2</v>
      </c>
      <c r="W61" s="1">
        <f t="shared" si="22"/>
        <v>1.702021835659655</v>
      </c>
      <c r="X61" s="1">
        <f t="shared" si="23"/>
        <v>9.0068240323473496</v>
      </c>
      <c r="Y61" s="1">
        <f t="shared" si="1"/>
        <v>2.1979825158446178</v>
      </c>
      <c r="Z61" s="1">
        <f t="shared" si="24"/>
        <v>2.5900774635383428E-2</v>
      </c>
      <c r="AA61" s="1">
        <f t="shared" si="25"/>
        <v>7.2054592258778802</v>
      </c>
      <c r="AB61" s="1">
        <f t="shared" si="26"/>
        <v>0.11506639060026914</v>
      </c>
    </row>
    <row r="62" spans="1:28" x14ac:dyDescent="0.25">
      <c r="A62">
        <f t="shared" si="2"/>
        <v>57</v>
      </c>
      <c r="B62" s="1">
        <f t="shared" si="3"/>
        <v>3.0917885922132262</v>
      </c>
      <c r="C62" s="1">
        <f t="shared" si="4"/>
        <v>1.7632679173989854</v>
      </c>
      <c r="D62" s="1">
        <f t="shared" si="5"/>
        <v>21.549545208735228</v>
      </c>
      <c r="E62" s="1">
        <f t="shared" si="6"/>
        <v>3.9528470752104736</v>
      </c>
      <c r="F62" s="1">
        <f t="shared" si="7"/>
        <v>0.31622776601683794</v>
      </c>
      <c r="G62" s="1">
        <f t="shared" si="8"/>
        <v>0</v>
      </c>
      <c r="H62" s="1">
        <f t="shared" si="9"/>
        <v>1.5811388300841895</v>
      </c>
      <c r="I62" s="1">
        <f t="shared" si="10"/>
        <v>8.6198180834940921</v>
      </c>
      <c r="J62" s="1">
        <f t="shared" si="0"/>
        <v>2.1540639804499038</v>
      </c>
      <c r="K62" s="1">
        <f t="shared" si="11"/>
        <v>2.9752958149348085E-2</v>
      </c>
      <c r="L62" s="1">
        <f t="shared" si="12"/>
        <v>6.8958544667952744</v>
      </c>
      <c r="M62" s="1">
        <f t="shared" si="13"/>
        <v>0.13333333333333333</v>
      </c>
      <c r="O62">
        <f t="shared" si="14"/>
        <v>57</v>
      </c>
      <c r="P62">
        <f t="shared" si="15"/>
        <v>0.2</v>
      </c>
      <c r="Q62" s="1">
        <f t="shared" si="16"/>
        <v>3.0917885922132262</v>
      </c>
      <c r="R62" s="1">
        <f t="shared" si="17"/>
        <v>1.7632679173989854</v>
      </c>
      <c r="S62" s="1">
        <f t="shared" si="18"/>
        <v>26.585036560809641</v>
      </c>
      <c r="T62" s="1">
        <f t="shared" si="19"/>
        <v>4.8765105247400982</v>
      </c>
      <c r="U62" s="1">
        <f t="shared" si="20"/>
        <v>0.33915616638553803</v>
      </c>
      <c r="V62" s="1">
        <f t="shared" si="21"/>
        <v>-5.4039646573126987E-2</v>
      </c>
      <c r="W62" s="1">
        <f t="shared" si="22"/>
        <v>1.6957808319276901</v>
      </c>
      <c r="X62" s="1">
        <f t="shared" si="23"/>
        <v>9.24480633994337</v>
      </c>
      <c r="Y62" s="1">
        <f t="shared" si="1"/>
        <v>2.2240619170743496</v>
      </c>
      <c r="Z62" s="1">
        <f t="shared" si="24"/>
        <v>2.6079401229731847E-2</v>
      </c>
      <c r="AA62" s="1">
        <f t="shared" si="25"/>
        <v>7.395845071954696</v>
      </c>
      <c r="AB62" s="1">
        <f t="shared" si="26"/>
        <v>0.11591490973750262</v>
      </c>
    </row>
    <row r="63" spans="1:28" x14ac:dyDescent="0.25">
      <c r="A63">
        <f t="shared" si="2"/>
        <v>58</v>
      </c>
      <c r="B63" s="1">
        <f t="shared" si="3"/>
        <v>3.1536243640574906</v>
      </c>
      <c r="C63" s="1">
        <f t="shared" si="4"/>
        <v>1.7809005965729752</v>
      </c>
      <c r="D63" s="1">
        <f t="shared" si="5"/>
        <v>22.200341474039028</v>
      </c>
      <c r="E63" s="1">
        <f t="shared" si="6"/>
        <v>3.9528470752104736</v>
      </c>
      <c r="F63" s="1">
        <f t="shared" si="7"/>
        <v>0.31622776601683794</v>
      </c>
      <c r="G63" s="1">
        <f t="shared" si="8"/>
        <v>0</v>
      </c>
      <c r="H63" s="1">
        <f t="shared" si="9"/>
        <v>1.5811388300841895</v>
      </c>
      <c r="I63" s="1">
        <f t="shared" si="10"/>
        <v>8.8801365896156117</v>
      </c>
      <c r="J63" s="1">
        <f t="shared" si="0"/>
        <v>2.183816938599251</v>
      </c>
      <c r="K63" s="1">
        <f t="shared" si="11"/>
        <v>2.9752958149347197E-2</v>
      </c>
      <c r="L63" s="1">
        <f t="shared" si="12"/>
        <v>7.1041092716924901</v>
      </c>
      <c r="M63" s="1">
        <f t="shared" si="13"/>
        <v>0.13333333333333333</v>
      </c>
      <c r="O63">
        <f t="shared" si="14"/>
        <v>58</v>
      </c>
      <c r="P63">
        <f t="shared" si="15"/>
        <v>0.2</v>
      </c>
      <c r="Q63" s="1">
        <f t="shared" si="16"/>
        <v>3.1536243640574906</v>
      </c>
      <c r="R63" s="1">
        <f t="shared" si="17"/>
        <v>1.7809005965729752</v>
      </c>
      <c r="S63" s="1">
        <f t="shared" si="18"/>
        <v>27.101672190032335</v>
      </c>
      <c r="T63" s="1">
        <f t="shared" si="19"/>
        <v>4.8255458491464287</v>
      </c>
      <c r="U63" s="1">
        <f t="shared" si="20"/>
        <v>0.33797051314598536</v>
      </c>
      <c r="V63" s="1">
        <f t="shared" si="21"/>
        <v>-5.096467559366985E-2</v>
      </c>
      <c r="W63" s="1">
        <f t="shared" si="22"/>
        <v>1.6898525657299268</v>
      </c>
      <c r="X63" s="1">
        <f t="shared" si="23"/>
        <v>9.4907046202863317</v>
      </c>
      <c r="Y63" s="1">
        <f t="shared" si="1"/>
        <v>2.2503128585785332</v>
      </c>
      <c r="Z63" s="1">
        <f t="shared" si="24"/>
        <v>2.6250941504183611E-2</v>
      </c>
      <c r="AA63" s="1">
        <f t="shared" si="25"/>
        <v>7.5925636962290657</v>
      </c>
      <c r="AB63" s="1">
        <f t="shared" si="26"/>
        <v>0.11672963146257936</v>
      </c>
    </row>
    <row r="64" spans="1:28" x14ac:dyDescent="0.25">
      <c r="A64">
        <f t="shared" si="2"/>
        <v>59</v>
      </c>
      <c r="B64" s="1">
        <f t="shared" si="3"/>
        <v>3.2166968513386403</v>
      </c>
      <c r="C64" s="1">
        <f t="shared" si="4"/>
        <v>1.798709602538705</v>
      </c>
      <c r="D64" s="1">
        <f t="shared" si="5"/>
        <v>22.87079178655501</v>
      </c>
      <c r="E64" s="1">
        <f t="shared" si="6"/>
        <v>3.9528470752104736</v>
      </c>
      <c r="F64" s="1">
        <f t="shared" si="7"/>
        <v>0.31622776601683794</v>
      </c>
      <c r="G64" s="1">
        <f t="shared" si="8"/>
        <v>0</v>
      </c>
      <c r="H64" s="1">
        <f t="shared" si="9"/>
        <v>1.5811388300841895</v>
      </c>
      <c r="I64" s="1">
        <f t="shared" si="10"/>
        <v>9.1483167146220037</v>
      </c>
      <c r="J64" s="1">
        <f t="shared" si="0"/>
        <v>2.2135698967485991</v>
      </c>
      <c r="K64" s="1">
        <f t="shared" si="11"/>
        <v>2.9752958149348085E-2</v>
      </c>
      <c r="L64" s="1">
        <f t="shared" si="12"/>
        <v>7.3186533716976037</v>
      </c>
      <c r="M64" s="1">
        <f t="shared" si="13"/>
        <v>0.13333333333333333</v>
      </c>
      <c r="O64">
        <f t="shared" si="14"/>
        <v>59</v>
      </c>
      <c r="P64">
        <f t="shared" si="15"/>
        <v>0.2</v>
      </c>
      <c r="Q64" s="1">
        <f t="shared" si="16"/>
        <v>3.2166968513386403</v>
      </c>
      <c r="R64" s="1">
        <f t="shared" si="17"/>
        <v>1.798709602538705</v>
      </c>
      <c r="S64" s="1">
        <f t="shared" si="18"/>
        <v>27.641996054921403</v>
      </c>
      <c r="T64" s="1">
        <f t="shared" si="19"/>
        <v>4.7774726943607</v>
      </c>
      <c r="U64" s="1">
        <f t="shared" si="20"/>
        <v>0.33684445314502454</v>
      </c>
      <c r="V64" s="1">
        <f t="shared" si="21"/>
        <v>-4.8073154785728933E-2</v>
      </c>
      <c r="W64" s="1">
        <f t="shared" si="22"/>
        <v>1.6842222657251225</v>
      </c>
      <c r="X64" s="1">
        <f t="shared" si="23"/>
        <v>9.7447475272309099</v>
      </c>
      <c r="Y64" s="1">
        <f t="shared" si="1"/>
        <v>2.2767284246948067</v>
      </c>
      <c r="Z64" s="1">
        <f t="shared" si="24"/>
        <v>2.6415566116273492E-2</v>
      </c>
      <c r="AA64" s="1">
        <f t="shared" si="25"/>
        <v>7.7957980217847282</v>
      </c>
      <c r="AB64" s="1">
        <f t="shared" si="26"/>
        <v>0.11751138265448509</v>
      </c>
    </row>
    <row r="65" spans="1:28" x14ac:dyDescent="0.25">
      <c r="A65">
        <f t="shared" si="2"/>
        <v>60</v>
      </c>
      <c r="B65" s="1">
        <f t="shared" si="3"/>
        <v>3.2810307883654133</v>
      </c>
      <c r="C65" s="1">
        <f t="shared" si="4"/>
        <v>1.8166966985640922</v>
      </c>
      <c r="D65" s="1">
        <f t="shared" si="5"/>
        <v>23.561489698508971</v>
      </c>
      <c r="E65" s="1">
        <f t="shared" si="6"/>
        <v>3.9528470752104736</v>
      </c>
      <c r="F65" s="1">
        <f t="shared" si="7"/>
        <v>0.31622776601683794</v>
      </c>
      <c r="G65" s="1">
        <f t="shared" si="8"/>
        <v>0</v>
      </c>
      <c r="H65" s="1">
        <f t="shared" si="9"/>
        <v>1.5811388300841895</v>
      </c>
      <c r="I65" s="1">
        <f t="shared" si="10"/>
        <v>9.42459587940359</v>
      </c>
      <c r="J65" s="1">
        <f t="shared" si="0"/>
        <v>2.2433228548979471</v>
      </c>
      <c r="K65" s="1">
        <f t="shared" si="11"/>
        <v>2.9752958149348085E-2</v>
      </c>
      <c r="L65" s="1">
        <f t="shared" si="12"/>
        <v>7.539676703522872</v>
      </c>
      <c r="M65" s="1">
        <f t="shared" si="13"/>
        <v>0.13333333333333333</v>
      </c>
      <c r="O65">
        <f t="shared" si="14"/>
        <v>60</v>
      </c>
      <c r="P65">
        <f t="shared" si="15"/>
        <v>0.2</v>
      </c>
      <c r="Q65" s="1">
        <f t="shared" si="16"/>
        <v>3.2810307883654133</v>
      </c>
      <c r="R65" s="1">
        <f t="shared" si="17"/>
        <v>1.8166966985640922</v>
      </c>
      <c r="S65" s="1">
        <f t="shared" si="18"/>
        <v>28.206449369428288</v>
      </c>
      <c r="T65" s="1">
        <f t="shared" si="19"/>
        <v>4.7321193319568682</v>
      </c>
      <c r="U65" s="1">
        <f t="shared" si="20"/>
        <v>0.33577515503153377</v>
      </c>
      <c r="V65" s="1">
        <f t="shared" si="21"/>
        <v>-4.5353362403831476E-2</v>
      </c>
      <c r="W65" s="1">
        <f t="shared" si="22"/>
        <v>1.6788757751576688</v>
      </c>
      <c r="X65" s="1">
        <f t="shared" si="23"/>
        <v>10.007170408773639</v>
      </c>
      <c r="Y65" s="1">
        <f t="shared" si="1"/>
        <v>2.3033018769204219</v>
      </c>
      <c r="Z65" s="1">
        <f t="shared" si="24"/>
        <v>2.6573452225615135E-2</v>
      </c>
      <c r="AA65" s="1">
        <f t="shared" si="25"/>
        <v>8.0057363270189121</v>
      </c>
      <c r="AB65" s="1">
        <f t="shared" si="26"/>
        <v>0.11826101987890239</v>
      </c>
    </row>
    <row r="66" spans="1:28" x14ac:dyDescent="0.25">
      <c r="A66">
        <f t="shared" si="2"/>
        <v>61</v>
      </c>
      <c r="B66" s="1">
        <f t="shared" si="3"/>
        <v>3.3466514041327216</v>
      </c>
      <c r="C66" s="1">
        <f t="shared" si="4"/>
        <v>1.8348636655497332</v>
      </c>
      <c r="D66" s="1">
        <f t="shared" si="5"/>
        <v>24.273046687403944</v>
      </c>
      <c r="E66" s="1">
        <f t="shared" si="6"/>
        <v>3.9528470752104736</v>
      </c>
      <c r="F66" s="1">
        <f t="shared" si="7"/>
        <v>0.31622776601683794</v>
      </c>
      <c r="G66" s="1">
        <f t="shared" si="8"/>
        <v>0</v>
      </c>
      <c r="H66" s="1">
        <f t="shared" si="9"/>
        <v>1.5811388300841895</v>
      </c>
      <c r="I66" s="1">
        <f t="shared" si="10"/>
        <v>9.7092186749615799</v>
      </c>
      <c r="J66" s="1">
        <f t="shared" si="0"/>
        <v>2.2730758130472948</v>
      </c>
      <c r="K66" s="1">
        <f t="shared" si="11"/>
        <v>2.9752958149347641E-2</v>
      </c>
      <c r="L66" s="1">
        <f t="shared" si="12"/>
        <v>7.7673749399692644</v>
      </c>
      <c r="M66" s="1">
        <f t="shared" si="13"/>
        <v>0.13333333333333333</v>
      </c>
      <c r="O66">
        <f t="shared" si="14"/>
        <v>61</v>
      </c>
      <c r="P66">
        <f t="shared" si="15"/>
        <v>0.2</v>
      </c>
      <c r="Q66" s="1">
        <f t="shared" si="16"/>
        <v>3.3466514041327216</v>
      </c>
      <c r="R66" s="1">
        <f t="shared" si="17"/>
        <v>1.8348636655497332</v>
      </c>
      <c r="S66" s="1">
        <f t="shared" si="18"/>
        <v>28.795498800177938</v>
      </c>
      <c r="T66" s="1">
        <f t="shared" si="19"/>
        <v>4.6893249404318524</v>
      </c>
      <c r="U66" s="1">
        <f t="shared" si="20"/>
        <v>0.33475990674775769</v>
      </c>
      <c r="V66" s="1">
        <f t="shared" si="21"/>
        <v>-4.2794391525015685E-2</v>
      </c>
      <c r="W66" s="1">
        <f t="shared" si="22"/>
        <v>1.6737995337387883</v>
      </c>
      <c r="X66" s="1">
        <f t="shared" si="23"/>
        <v>10.278215538007695</v>
      </c>
      <c r="Y66" s="1">
        <f t="shared" si="1"/>
        <v>2.330026659162344</v>
      </c>
      <c r="Z66" s="1">
        <f t="shared" si="24"/>
        <v>2.6724782241922096E-2</v>
      </c>
      <c r="AA66" s="1">
        <f t="shared" si="25"/>
        <v>8.2225724304061565</v>
      </c>
      <c r="AB66" s="1">
        <f t="shared" si="26"/>
        <v>0.11897942347785946</v>
      </c>
    </row>
    <row r="67" spans="1:28" x14ac:dyDescent="0.25">
      <c r="A67">
        <f t="shared" si="2"/>
        <v>62</v>
      </c>
      <c r="B67" s="1">
        <f t="shared" si="3"/>
        <v>3.4135844322153761</v>
      </c>
      <c r="C67" s="1">
        <f t="shared" si="4"/>
        <v>1.8532123022052305</v>
      </c>
      <c r="D67" s="1">
        <f t="shared" si="5"/>
        <v>25.006092697363542</v>
      </c>
      <c r="E67" s="1">
        <f t="shared" si="6"/>
        <v>3.9528470752104736</v>
      </c>
      <c r="F67" s="1">
        <f t="shared" si="7"/>
        <v>0.31622776601683794</v>
      </c>
      <c r="G67" s="1">
        <f t="shared" si="8"/>
        <v>0</v>
      </c>
      <c r="H67" s="1">
        <f t="shared" si="9"/>
        <v>1.5811388300841895</v>
      </c>
      <c r="I67" s="1">
        <f t="shared" si="10"/>
        <v>10.002437078945418</v>
      </c>
      <c r="J67" s="1">
        <f t="shared" si="0"/>
        <v>2.3028287711966424</v>
      </c>
      <c r="K67" s="1">
        <f t="shared" si="11"/>
        <v>2.9752958149347641E-2</v>
      </c>
      <c r="L67" s="1">
        <f t="shared" si="12"/>
        <v>8.0019496631563349</v>
      </c>
      <c r="M67" s="1">
        <f t="shared" si="13"/>
        <v>0.13333333333333333</v>
      </c>
      <c r="O67">
        <f t="shared" si="14"/>
        <v>62</v>
      </c>
      <c r="P67">
        <f t="shared" si="15"/>
        <v>0.2</v>
      </c>
      <c r="Q67" s="1">
        <f t="shared" si="16"/>
        <v>3.4135844322153761</v>
      </c>
      <c r="R67" s="1">
        <f t="shared" si="17"/>
        <v>1.8532123022052305</v>
      </c>
      <c r="S67" s="1">
        <f t="shared" si="18"/>
        <v>29.409636564278959</v>
      </c>
      <c r="T67" s="1">
        <f t="shared" si="19"/>
        <v>4.6489388519450623</v>
      </c>
      <c r="U67" s="1">
        <f t="shared" si="20"/>
        <v>0.33379611187962355</v>
      </c>
      <c r="V67" s="1">
        <f t="shared" si="21"/>
        <v>-4.0386088486790539E-2</v>
      </c>
      <c r="W67" s="1">
        <f t="shared" si="22"/>
        <v>1.6689805593981175</v>
      </c>
      <c r="X67" s="1">
        <f t="shared" si="23"/>
        <v>10.558132349753192</v>
      </c>
      <c r="Y67" s="1">
        <f t="shared" si="1"/>
        <v>2.3568964018175702</v>
      </c>
      <c r="Z67" s="1">
        <f t="shared" si="24"/>
        <v>2.6869742655226236E-2</v>
      </c>
      <c r="AA67" s="1">
        <f t="shared" si="25"/>
        <v>8.4465058798025545</v>
      </c>
      <c r="AB67" s="1">
        <f t="shared" si="26"/>
        <v>0.11966749205572903</v>
      </c>
    </row>
    <row r="68" spans="1:28" x14ac:dyDescent="0.25">
      <c r="A68">
        <f t="shared" si="2"/>
        <v>63</v>
      </c>
      <c r="B68" s="1">
        <f t="shared" si="3"/>
        <v>3.4818561208596837</v>
      </c>
      <c r="C68" s="1">
        <f t="shared" si="4"/>
        <v>1.8717444252272828</v>
      </c>
      <c r="D68" s="1">
        <f t="shared" si="5"/>
        <v>25.761276696823924</v>
      </c>
      <c r="E68" s="1">
        <f t="shared" si="6"/>
        <v>3.9528470752104736</v>
      </c>
      <c r="F68" s="1">
        <f t="shared" si="7"/>
        <v>0.31622776601683794</v>
      </c>
      <c r="G68" s="1">
        <f t="shared" si="8"/>
        <v>0</v>
      </c>
      <c r="H68" s="1">
        <f t="shared" si="9"/>
        <v>1.5811388300841895</v>
      </c>
      <c r="I68" s="1">
        <f t="shared" si="10"/>
        <v>10.304510678729569</v>
      </c>
      <c r="J68" s="1">
        <f t="shared" si="0"/>
        <v>2.3325817293459905</v>
      </c>
      <c r="K68" s="1">
        <f t="shared" si="11"/>
        <v>2.9752958149348085E-2</v>
      </c>
      <c r="L68" s="1">
        <f t="shared" si="12"/>
        <v>8.2436085429836563</v>
      </c>
      <c r="M68" s="1">
        <f t="shared" si="13"/>
        <v>0.13333333333333333</v>
      </c>
      <c r="O68">
        <f t="shared" si="14"/>
        <v>63</v>
      </c>
      <c r="P68">
        <f t="shared" si="15"/>
        <v>0.2</v>
      </c>
      <c r="Q68" s="1">
        <f t="shared" si="16"/>
        <v>3.4818561208596837</v>
      </c>
      <c r="R68" s="1">
        <f t="shared" si="17"/>
        <v>1.8717444252272828</v>
      </c>
      <c r="S68" s="1">
        <f t="shared" si="18"/>
        <v>30.049380570781715</v>
      </c>
      <c r="T68" s="1">
        <f t="shared" si="19"/>
        <v>4.6108198556690807</v>
      </c>
      <c r="U68" s="1">
        <f t="shared" si="20"/>
        <v>0.33288128599501521</v>
      </c>
      <c r="V68" s="1">
        <f t="shared" si="21"/>
        <v>-3.811899627598142E-2</v>
      </c>
      <c r="W68" s="1">
        <f t="shared" si="22"/>
        <v>1.6644064299750758</v>
      </c>
      <c r="X68" s="1">
        <f t="shared" si="23"/>
        <v>10.847177683006564</v>
      </c>
      <c r="Y68" s="1">
        <f t="shared" si="1"/>
        <v>2.3839049247671502</v>
      </c>
      <c r="Z68" s="1">
        <f t="shared" si="24"/>
        <v>2.7008522949580005E-2</v>
      </c>
      <c r="AA68" s="1">
        <f t="shared" si="25"/>
        <v>8.6777421464052509</v>
      </c>
      <c r="AB68" s="1">
        <f t="shared" si="26"/>
        <v>0.12032613736641364</v>
      </c>
    </row>
    <row r="69" spans="1:28" x14ac:dyDescent="0.25">
      <c r="A69">
        <f t="shared" si="2"/>
        <v>64</v>
      </c>
      <c r="B69" s="1">
        <f t="shared" si="3"/>
        <v>3.5514932432768775</v>
      </c>
      <c r="C69" s="1">
        <f t="shared" si="4"/>
        <v>1.8904618694795556</v>
      </c>
      <c r="D69" s="1">
        <f t="shared" si="5"/>
        <v>26.539267253068008</v>
      </c>
      <c r="E69" s="1">
        <f t="shared" si="6"/>
        <v>3.9528470752104736</v>
      </c>
      <c r="F69" s="1">
        <f t="shared" si="7"/>
        <v>0.31622776601683794</v>
      </c>
      <c r="G69" s="1">
        <f t="shared" si="8"/>
        <v>0</v>
      </c>
      <c r="H69" s="1">
        <f t="shared" si="9"/>
        <v>1.5811388300841895</v>
      </c>
      <c r="I69" s="1">
        <f t="shared" si="10"/>
        <v>10.615706901227204</v>
      </c>
      <c r="J69" s="1">
        <f t="shared" si="0"/>
        <v>2.3623346874953381</v>
      </c>
      <c r="K69" s="1">
        <f t="shared" si="11"/>
        <v>2.9752958149347641E-2</v>
      </c>
      <c r="L69" s="1">
        <f t="shared" si="12"/>
        <v>8.4925655209817634</v>
      </c>
      <c r="M69" s="1">
        <f t="shared" si="13"/>
        <v>0.13333333333333333</v>
      </c>
      <c r="O69">
        <f t="shared" si="14"/>
        <v>64</v>
      </c>
      <c r="P69">
        <f t="shared" si="15"/>
        <v>0.2</v>
      </c>
      <c r="Q69" s="1">
        <f t="shared" si="16"/>
        <v>3.5514932432768775</v>
      </c>
      <c r="R69" s="1">
        <f t="shared" si="17"/>
        <v>1.8904618694795556</v>
      </c>
      <c r="S69" s="1">
        <f t="shared" si="18"/>
        <v>30.715274604704451</v>
      </c>
      <c r="T69" s="1">
        <f t="shared" si="19"/>
        <v>4.5748355532105691</v>
      </c>
      <c r="U69" s="1">
        <f t="shared" si="20"/>
        <v>0.33201305298296646</v>
      </c>
      <c r="V69" s="1">
        <f t="shared" si="21"/>
        <v>-3.5984302458511253E-2</v>
      </c>
      <c r="W69" s="1">
        <f t="shared" si="22"/>
        <v>1.6600652649148322</v>
      </c>
      <c r="X69" s="1">
        <f t="shared" si="23"/>
        <v>11.145616029368911</v>
      </c>
      <c r="Y69" s="1">
        <f t="shared" si="1"/>
        <v>2.4110462393676051</v>
      </c>
      <c r="Z69" s="1">
        <f t="shared" si="24"/>
        <v>2.714131460045488E-2</v>
      </c>
      <c r="AA69" s="1">
        <f t="shared" si="25"/>
        <v>8.9164928234951297</v>
      </c>
      <c r="AB69" s="1">
        <f t="shared" si="26"/>
        <v>0.12095627960148327</v>
      </c>
    </row>
    <row r="70" spans="1:28" x14ac:dyDescent="0.25">
      <c r="A70">
        <f t="shared" si="2"/>
        <v>65</v>
      </c>
      <c r="B70" s="1">
        <f t="shared" si="3"/>
        <v>3.6225231081424152</v>
      </c>
      <c r="C70" s="1">
        <f t="shared" si="4"/>
        <v>1.9093664881743513</v>
      </c>
      <c r="D70" s="1">
        <f t="shared" si="5"/>
        <v>27.340753124110662</v>
      </c>
      <c r="E70" s="1">
        <f t="shared" si="6"/>
        <v>3.9528470752104736</v>
      </c>
      <c r="F70" s="1">
        <f t="shared" si="7"/>
        <v>0.31622776601683794</v>
      </c>
      <c r="G70" s="1">
        <f t="shared" si="8"/>
        <v>0</v>
      </c>
      <c r="H70" s="1">
        <f t="shared" si="9"/>
        <v>1.5811388300841895</v>
      </c>
      <c r="I70" s="1">
        <f t="shared" si="10"/>
        <v>10.936301249644266</v>
      </c>
      <c r="J70" s="1">
        <f t="shared" ref="J70:J105" si="27">LN(I70)</f>
        <v>2.3920876456446862</v>
      </c>
      <c r="K70" s="1">
        <f t="shared" si="11"/>
        <v>2.9752958149348085E-2</v>
      </c>
      <c r="L70" s="1">
        <f t="shared" si="12"/>
        <v>8.7490409997154135</v>
      </c>
      <c r="M70" s="1">
        <f t="shared" si="13"/>
        <v>0.13333333333333333</v>
      </c>
      <c r="O70">
        <f t="shared" si="14"/>
        <v>65</v>
      </c>
      <c r="P70">
        <f t="shared" si="15"/>
        <v>0.2</v>
      </c>
      <c r="Q70" s="1">
        <f t="shared" si="16"/>
        <v>3.6225231081424152</v>
      </c>
      <c r="R70" s="1">
        <f t="shared" si="17"/>
        <v>1.9093664881743513</v>
      </c>
      <c r="S70" s="1">
        <f t="shared" si="18"/>
        <v>31.407888552636372</v>
      </c>
      <c r="T70" s="1">
        <f t="shared" si="19"/>
        <v>4.5408617619366902</v>
      </c>
      <c r="U70" s="1">
        <f t="shared" si="20"/>
        <v>0.33118914140578309</v>
      </c>
      <c r="V70" s="1">
        <f t="shared" si="21"/>
        <v>-3.3973791273879062E-2</v>
      </c>
      <c r="W70" s="1">
        <f t="shared" si="22"/>
        <v>1.6559457070289154</v>
      </c>
      <c r="X70" s="1">
        <f t="shared" si="23"/>
        <v>11.453719787628707</v>
      </c>
      <c r="Y70" s="1">
        <f t="shared" ref="Y70:Y105" si="28">LN(X70)</f>
        <v>2.4383145495226586</v>
      </c>
      <c r="Z70" s="1">
        <f t="shared" si="24"/>
        <v>2.7268310155053488E-2</v>
      </c>
      <c r="AA70" s="1">
        <f t="shared" si="25"/>
        <v>9.1629758301029653</v>
      </c>
      <c r="AB70" s="1">
        <f t="shared" si="26"/>
        <v>0.12155884307465678</v>
      </c>
    </row>
    <row r="71" spans="1:28" x14ac:dyDescent="0.25">
      <c r="A71">
        <f t="shared" ref="A71:A104" si="29">A70+1</f>
        <v>66</v>
      </c>
      <c r="B71" s="1">
        <f t="shared" ref="B71:B105" si="30">B70*(1+$F$2)</f>
        <v>3.6949735703052635</v>
      </c>
      <c r="C71" s="1">
        <f t="shared" ref="C71:C105" si="31">C70*(1+$E$2)</f>
        <v>1.9284601530560948</v>
      </c>
      <c r="D71" s="1">
        <f t="shared" ref="D71:D105" si="32">E71*C71*B71</f>
        <v>28.166443868458803</v>
      </c>
      <c r="E71" s="1">
        <f t="shared" ref="E71:E105" si="33">E70+G71</f>
        <v>3.9528470752104736</v>
      </c>
      <c r="F71" s="1">
        <f t="shared" ref="F71:F105" si="34">$C$2*H71</f>
        <v>0.31622776601683794</v>
      </c>
      <c r="G71" s="1">
        <f t="shared" ref="G71:G105" si="35">F70-($D$2+$E$2+$F$2)*E70</f>
        <v>0</v>
      </c>
      <c r="H71" s="1">
        <f t="shared" ref="H71:H105" si="36">E71^$B$2</f>
        <v>1.5811388300841895</v>
      </c>
      <c r="I71" s="1">
        <f t="shared" ref="I71:I105" si="37">H71*B71*C71</f>
        <v>11.266577547383521</v>
      </c>
      <c r="J71" s="1">
        <f t="shared" si="27"/>
        <v>2.4218406037940339</v>
      </c>
      <c r="K71" s="1">
        <f t="shared" ref="K71:K105" si="38">J71-J70</f>
        <v>2.9752958149347641E-2</v>
      </c>
      <c r="L71" s="1">
        <f t="shared" ref="L71:L105" si="39">I71*(1-$C$2)</f>
        <v>9.0132620379068182</v>
      </c>
      <c r="M71" s="1">
        <f t="shared" ref="M71:M105" si="40">$B$2*E71^($B$2-1)</f>
        <v>0.13333333333333333</v>
      </c>
      <c r="O71">
        <f t="shared" ref="O71:O104" si="41">O70+1</f>
        <v>66</v>
      </c>
      <c r="P71">
        <f t="shared" ref="P71:P105" si="42">P70</f>
        <v>0.2</v>
      </c>
      <c r="Q71" s="1">
        <f t="shared" ref="Q71:Q105" si="43">Q70*(1+$U$2)</f>
        <v>3.6949735703052635</v>
      </c>
      <c r="R71" s="1">
        <f t="shared" ref="R71:R105" si="44">R70*(1+$T$2)</f>
        <v>1.9284601530560948</v>
      </c>
      <c r="S71" s="1">
        <f t="shared" ref="S71:S105" si="45">T71*R71*Q71</f>
        <v>32.127818669014935</v>
      </c>
      <c r="T71" s="1">
        <f t="shared" ref="T71:T105" si="46">T70+V71</f>
        <v>4.5087819623875385</v>
      </c>
      <c r="U71" s="1">
        <f t="shared" ref="U71:U105" si="47">P71*W71</f>
        <v>0.33040738087513333</v>
      </c>
      <c r="V71" s="1">
        <f t="shared" ref="V71:V105" si="48">U70-($S$2+$T$2+$U$2)*T70</f>
        <v>-3.2079799549152133E-2</v>
      </c>
      <c r="W71" s="1">
        <f t="shared" ref="W71:W105" si="49">T71^$Q$2</f>
        <v>1.6520369043756666</v>
      </c>
      <c r="X71" s="1">
        <f t="shared" ref="X71:X105" si="50">W71*Q71*R71</f>
        <v>11.771769524689242</v>
      </c>
      <c r="Y71" s="1">
        <f t="shared" si="28"/>
        <v>2.4657042519166783</v>
      </c>
      <c r="Z71" s="1">
        <f t="shared" ref="Z71:Z105" si="51">Y71-Y70</f>
        <v>2.7389702394019722E-2</v>
      </c>
      <c r="AA71" s="1">
        <f t="shared" ref="AA71:AA105" si="52">X71*(1-P71)</f>
        <v>9.4174156197513934</v>
      </c>
      <c r="AB71" s="1">
        <f t="shared" ref="AB71:AB105" si="53">$Q$2*T71^($Q$2-1)</f>
        <v>0.12213475229430272</v>
      </c>
    </row>
    <row r="72" spans="1:28" x14ac:dyDescent="0.25">
      <c r="A72">
        <f t="shared" si="29"/>
        <v>67</v>
      </c>
      <c r="B72" s="1">
        <f t="shared" si="30"/>
        <v>3.7688730417113687</v>
      </c>
      <c r="C72" s="1">
        <f t="shared" si="31"/>
        <v>1.9477447545866557</v>
      </c>
      <c r="D72" s="1">
        <f t="shared" si="32"/>
        <v>29.01707047328626</v>
      </c>
      <c r="E72" s="1">
        <f t="shared" si="33"/>
        <v>3.9528470752104736</v>
      </c>
      <c r="F72" s="1">
        <f t="shared" si="34"/>
        <v>0.31622776601683794</v>
      </c>
      <c r="G72" s="1">
        <f t="shared" si="35"/>
        <v>0</v>
      </c>
      <c r="H72" s="1">
        <f t="shared" si="36"/>
        <v>1.5811388300841895</v>
      </c>
      <c r="I72" s="1">
        <f t="shared" si="37"/>
        <v>11.606828189314506</v>
      </c>
      <c r="J72" s="1">
        <f t="shared" si="27"/>
        <v>2.451593561943382</v>
      </c>
      <c r="K72" s="1">
        <f t="shared" si="38"/>
        <v>2.9752958149348085E-2</v>
      </c>
      <c r="L72" s="1">
        <f t="shared" si="39"/>
        <v>9.2854625514516052</v>
      </c>
      <c r="M72" s="1">
        <f t="shared" si="40"/>
        <v>0.13333333333333333</v>
      </c>
      <c r="O72">
        <f t="shared" si="41"/>
        <v>67</v>
      </c>
      <c r="P72">
        <f t="shared" si="42"/>
        <v>0.2</v>
      </c>
      <c r="Q72" s="1">
        <f t="shared" si="43"/>
        <v>3.7688730417113687</v>
      </c>
      <c r="R72" s="1">
        <f t="shared" si="44"/>
        <v>1.9477447545866557</v>
      </c>
      <c r="S72" s="1">
        <f t="shared" si="45"/>
        <v>32.875687882260621</v>
      </c>
      <c r="T72" s="1">
        <f t="shared" si="46"/>
        <v>4.4784867862716684</v>
      </c>
      <c r="U72" s="1">
        <f t="shared" si="47"/>
        <v>0.32966569846217031</v>
      </c>
      <c r="V72" s="1">
        <f t="shared" si="48"/>
        <v>-3.0295176115869737E-2</v>
      </c>
      <c r="W72" s="1">
        <f t="shared" si="49"/>
        <v>1.6483284923108514</v>
      </c>
      <c r="X72" s="1">
        <f t="shared" si="50"/>
        <v>12.100054243045292</v>
      </c>
      <c r="Y72" s="1">
        <f t="shared" si="28"/>
        <v>2.4932099354889523</v>
      </c>
      <c r="Z72" s="1">
        <f t="shared" si="51"/>
        <v>2.7505683572274009E-2</v>
      </c>
      <c r="AA72" s="1">
        <f t="shared" si="52"/>
        <v>9.6800433944362343</v>
      </c>
      <c r="AB72" s="1">
        <f t="shared" si="53"/>
        <v>0.12268492841254844</v>
      </c>
    </row>
    <row r="73" spans="1:28" x14ac:dyDescent="0.25">
      <c r="A73">
        <f t="shared" si="29"/>
        <v>68</v>
      </c>
      <c r="B73" s="1">
        <f t="shared" si="30"/>
        <v>3.844250502545596</v>
      </c>
      <c r="C73" s="1">
        <f t="shared" si="31"/>
        <v>1.9672222021325223</v>
      </c>
      <c r="D73" s="1">
        <f t="shared" si="32"/>
        <v>29.893386001579508</v>
      </c>
      <c r="E73" s="1">
        <f t="shared" si="33"/>
        <v>3.9528470752104736</v>
      </c>
      <c r="F73" s="1">
        <f t="shared" si="34"/>
        <v>0.31622776601683794</v>
      </c>
      <c r="G73" s="1">
        <f t="shared" si="35"/>
        <v>0</v>
      </c>
      <c r="H73" s="1">
        <f t="shared" si="36"/>
        <v>1.5811388300841895</v>
      </c>
      <c r="I73" s="1">
        <f t="shared" si="37"/>
        <v>11.957354400631802</v>
      </c>
      <c r="J73" s="1">
        <f t="shared" si="27"/>
        <v>2.4813465200927296</v>
      </c>
      <c r="K73" s="1">
        <f t="shared" si="38"/>
        <v>2.9752958149347641E-2</v>
      </c>
      <c r="L73" s="1">
        <f t="shared" si="39"/>
        <v>9.5658835205054427</v>
      </c>
      <c r="M73" s="1">
        <f t="shared" si="40"/>
        <v>0.13333333333333333</v>
      </c>
      <c r="O73">
        <f t="shared" si="41"/>
        <v>68</v>
      </c>
      <c r="P73">
        <f t="shared" si="42"/>
        <v>0.2</v>
      </c>
      <c r="Q73" s="1">
        <f t="shared" si="43"/>
        <v>3.844250502545596</v>
      </c>
      <c r="R73" s="1">
        <f t="shared" si="44"/>
        <v>1.9672222021325223</v>
      </c>
      <c r="S73" s="1">
        <f t="shared" si="45"/>
        <v>33.652146140037551</v>
      </c>
      <c r="T73" s="1">
        <f t="shared" si="46"/>
        <v>4.4498735418321056</v>
      </c>
      <c r="U73" s="1">
        <f t="shared" si="47"/>
        <v>0.32896211515078339</v>
      </c>
      <c r="V73" s="1">
        <f t="shared" si="48"/>
        <v>-2.8613244439563146E-2</v>
      </c>
      <c r="W73" s="1">
        <f t="shared" si="49"/>
        <v>1.6448105757539169</v>
      </c>
      <c r="X73" s="1">
        <f t="shared" si="50"/>
        <v>12.438871655027032</v>
      </c>
      <c r="Y73" s="1">
        <f t="shared" si="28"/>
        <v>2.5208263802251665</v>
      </c>
      <c r="Z73" s="1">
        <f t="shared" si="51"/>
        <v>2.7616444736214163E-2</v>
      </c>
      <c r="AA73" s="1">
        <f t="shared" si="52"/>
        <v>9.9510973240216263</v>
      </c>
      <c r="AB73" s="1">
        <f t="shared" si="53"/>
        <v>0.12321028603708092</v>
      </c>
    </row>
    <row r="74" spans="1:28" x14ac:dyDescent="0.25">
      <c r="A74">
        <f t="shared" si="29"/>
        <v>69</v>
      </c>
      <c r="B74" s="1">
        <f t="shared" si="30"/>
        <v>3.9211355125965079</v>
      </c>
      <c r="C74" s="1">
        <f t="shared" si="31"/>
        <v>1.9868944241538475</v>
      </c>
      <c r="D74" s="1">
        <f t="shared" si="32"/>
        <v>30.79616625882721</v>
      </c>
      <c r="E74" s="1">
        <f t="shared" si="33"/>
        <v>3.9528470752104736</v>
      </c>
      <c r="F74" s="1">
        <f t="shared" si="34"/>
        <v>0.31622776601683794</v>
      </c>
      <c r="G74" s="1">
        <f t="shared" si="35"/>
        <v>0</v>
      </c>
      <c r="H74" s="1">
        <f t="shared" si="36"/>
        <v>1.5811388300841895</v>
      </c>
      <c r="I74" s="1">
        <f t="shared" si="37"/>
        <v>12.318466503530884</v>
      </c>
      <c r="J74" s="1">
        <f t="shared" si="27"/>
        <v>2.5110994782420772</v>
      </c>
      <c r="K74" s="1">
        <f t="shared" si="38"/>
        <v>2.9752958149347641E-2</v>
      </c>
      <c r="L74" s="1">
        <f t="shared" si="39"/>
        <v>9.8547732028247079</v>
      </c>
      <c r="M74" s="1">
        <f t="shared" si="40"/>
        <v>0.13333333333333333</v>
      </c>
      <c r="O74">
        <f t="shared" si="41"/>
        <v>69</v>
      </c>
      <c r="P74">
        <f t="shared" si="42"/>
        <v>0.2</v>
      </c>
      <c r="Q74" s="1">
        <f t="shared" si="43"/>
        <v>3.9211355125965079</v>
      </c>
      <c r="R74" s="1">
        <f t="shared" si="44"/>
        <v>1.9868944241538475</v>
      </c>
      <c r="S74" s="1">
        <f t="shared" si="45"/>
        <v>34.457870792991123</v>
      </c>
      <c r="T74" s="1">
        <f t="shared" si="46"/>
        <v>4.4228457736363209</v>
      </c>
      <c r="U74" s="1">
        <f t="shared" si="47"/>
        <v>0.3282947423421263</v>
      </c>
      <c r="V74" s="1">
        <f t="shared" si="48"/>
        <v>-2.7027768195785062E-2</v>
      </c>
      <c r="W74" s="1">
        <f t="shared" si="49"/>
        <v>1.6414737117106313</v>
      </c>
      <c r="X74" s="1">
        <f t="shared" si="50"/>
        <v>12.788528464042125</v>
      </c>
      <c r="Y74" s="1">
        <f t="shared" si="28"/>
        <v>2.5485485553392153</v>
      </c>
      <c r="Z74" s="1">
        <f t="shared" si="51"/>
        <v>2.7722175114048841E-2</v>
      </c>
      <c r="AA74" s="1">
        <f t="shared" si="52"/>
        <v>10.230822771233701</v>
      </c>
      <c r="AB74" s="1">
        <f t="shared" si="53"/>
        <v>0.12371173038975043</v>
      </c>
    </row>
    <row r="75" spans="1:28" x14ac:dyDescent="0.25">
      <c r="A75">
        <f t="shared" si="29"/>
        <v>70</v>
      </c>
      <c r="B75" s="1">
        <f t="shared" si="30"/>
        <v>3.9995582228484383</v>
      </c>
      <c r="C75" s="1">
        <f t="shared" si="31"/>
        <v>2.006763368395386</v>
      </c>
      <c r="D75" s="1">
        <f t="shared" si="32"/>
        <v>31.72621047984379</v>
      </c>
      <c r="E75" s="1">
        <f t="shared" si="33"/>
        <v>3.9528470752104736</v>
      </c>
      <c r="F75" s="1">
        <f t="shared" si="34"/>
        <v>0.31622776601683794</v>
      </c>
      <c r="G75" s="1">
        <f t="shared" si="35"/>
        <v>0</v>
      </c>
      <c r="H75" s="1">
        <f t="shared" si="36"/>
        <v>1.5811388300841895</v>
      </c>
      <c r="I75" s="1">
        <f t="shared" si="37"/>
        <v>12.690484191937516</v>
      </c>
      <c r="J75" s="1">
        <f t="shared" si="27"/>
        <v>2.5408524363914249</v>
      </c>
      <c r="K75" s="1">
        <f t="shared" si="38"/>
        <v>2.9752958149347641E-2</v>
      </c>
      <c r="L75" s="1">
        <f t="shared" si="39"/>
        <v>10.152387353550013</v>
      </c>
      <c r="M75" s="1">
        <f t="shared" si="40"/>
        <v>0.13333333333333333</v>
      </c>
      <c r="O75">
        <f t="shared" si="41"/>
        <v>70</v>
      </c>
      <c r="P75">
        <f t="shared" si="42"/>
        <v>0.2</v>
      </c>
      <c r="Q75" s="1">
        <f t="shared" si="43"/>
        <v>3.9995582228484383</v>
      </c>
      <c r="R75" s="1">
        <f t="shared" si="44"/>
        <v>2.006763368395386</v>
      </c>
      <c r="S75" s="1">
        <f t="shared" si="45"/>
        <v>35.293567016395542</v>
      </c>
      <c r="T75" s="1">
        <f t="shared" si="46"/>
        <v>4.3973128540875415</v>
      </c>
      <c r="U75" s="1">
        <f t="shared" si="47"/>
        <v>0.32766177841765026</v>
      </c>
      <c r="V75" s="1">
        <f t="shared" si="48"/>
        <v>-2.5532919548779398E-2</v>
      </c>
      <c r="W75" s="1">
        <f t="shared" si="49"/>
        <v>1.6383088920882511</v>
      </c>
      <c r="X75" s="1">
        <f t="shared" si="50"/>
        <v>13.149340653059278</v>
      </c>
      <c r="Y75" s="1">
        <f t="shared" si="28"/>
        <v>2.5763716169149333</v>
      </c>
      <c r="Z75" s="1">
        <f t="shared" si="51"/>
        <v>2.7823061575718011E-2</v>
      </c>
      <c r="AA75" s="1">
        <f t="shared" si="52"/>
        <v>10.519472522447423</v>
      </c>
      <c r="AB75" s="1">
        <f t="shared" si="53"/>
        <v>0.12419015479460023</v>
      </c>
    </row>
    <row r="76" spans="1:28" x14ac:dyDescent="0.25">
      <c r="A76">
        <f t="shared" si="29"/>
        <v>71</v>
      </c>
      <c r="B76" s="1">
        <f t="shared" si="30"/>
        <v>4.0795493873054074</v>
      </c>
      <c r="C76" s="1">
        <f t="shared" si="31"/>
        <v>2.0268310020793399</v>
      </c>
      <c r="D76" s="1">
        <f t="shared" si="32"/>
        <v>32.684342036335082</v>
      </c>
      <c r="E76" s="1">
        <f t="shared" si="33"/>
        <v>3.9528470752104736</v>
      </c>
      <c r="F76" s="1">
        <f t="shared" si="34"/>
        <v>0.31622776601683794</v>
      </c>
      <c r="G76" s="1">
        <f t="shared" si="35"/>
        <v>0</v>
      </c>
      <c r="H76" s="1">
        <f t="shared" si="36"/>
        <v>1.5811388300841895</v>
      </c>
      <c r="I76" s="1">
        <f t="shared" si="37"/>
        <v>13.073736814534032</v>
      </c>
      <c r="J76" s="1">
        <f t="shared" si="27"/>
        <v>2.570605394540773</v>
      </c>
      <c r="K76" s="1">
        <f t="shared" si="38"/>
        <v>2.9752958149348085E-2</v>
      </c>
      <c r="L76" s="1">
        <f t="shared" si="39"/>
        <v>10.458989451627225</v>
      </c>
      <c r="M76" s="1">
        <f t="shared" si="40"/>
        <v>0.13333333333333333</v>
      </c>
      <c r="O76">
        <f t="shared" si="41"/>
        <v>71</v>
      </c>
      <c r="P76">
        <f t="shared" si="42"/>
        <v>0.2</v>
      </c>
      <c r="Q76" s="1">
        <f t="shared" si="43"/>
        <v>4.0795493873054074</v>
      </c>
      <c r="R76" s="1">
        <f t="shared" si="44"/>
        <v>2.0268310020793399</v>
      </c>
      <c r="S76" s="1">
        <f t="shared" si="45"/>
        <v>36.159968269223768</v>
      </c>
      <c r="T76" s="1">
        <f t="shared" si="46"/>
        <v>4.3731896041781884</v>
      </c>
      <c r="U76" s="1">
        <f t="shared" si="47"/>
        <v>0.3270615053669817</v>
      </c>
      <c r="V76" s="1">
        <f t="shared" si="48"/>
        <v>-2.4123249909353051E-2</v>
      </c>
      <c r="W76" s="1">
        <f t="shared" si="49"/>
        <v>1.6353075268349084</v>
      </c>
      <c r="X76" s="1">
        <f t="shared" si="50"/>
        <v>13.521633780588235</v>
      </c>
      <c r="Y76" s="1">
        <f t="shared" si="28"/>
        <v>2.6042909050735257</v>
      </c>
      <c r="Z76" s="1">
        <f t="shared" si="51"/>
        <v>2.7919288158592348E-2</v>
      </c>
      <c r="AA76" s="1">
        <f t="shared" si="52"/>
        <v>10.817307024470589</v>
      </c>
      <c r="AB76" s="1">
        <f t="shared" si="53"/>
        <v>0.12464643847688953</v>
      </c>
    </row>
    <row r="77" spans="1:28" x14ac:dyDescent="0.25">
      <c r="A77">
        <f t="shared" si="29"/>
        <v>72</v>
      </c>
      <c r="B77" s="1">
        <f t="shared" si="30"/>
        <v>4.1611403750515157</v>
      </c>
      <c r="C77" s="1">
        <f t="shared" si="31"/>
        <v>2.0470993121001331</v>
      </c>
      <c r="D77" s="1">
        <f t="shared" si="32"/>
        <v>33.671409165832394</v>
      </c>
      <c r="E77" s="1">
        <f t="shared" si="33"/>
        <v>3.9528470752104736</v>
      </c>
      <c r="F77" s="1">
        <f t="shared" si="34"/>
        <v>0.31622776601683794</v>
      </c>
      <c r="G77" s="1">
        <f t="shared" si="35"/>
        <v>0</v>
      </c>
      <c r="H77" s="1">
        <f t="shared" si="36"/>
        <v>1.5811388300841895</v>
      </c>
      <c r="I77" s="1">
        <f t="shared" si="37"/>
        <v>13.468563666332956</v>
      </c>
      <c r="J77" s="1">
        <f t="shared" si="27"/>
        <v>2.6003583526901206</v>
      </c>
      <c r="K77" s="1">
        <f t="shared" si="38"/>
        <v>2.9752958149347641E-2</v>
      </c>
      <c r="L77" s="1">
        <f t="shared" si="39"/>
        <v>10.774850933066366</v>
      </c>
      <c r="M77" s="1">
        <f t="shared" si="40"/>
        <v>0.13333333333333333</v>
      </c>
      <c r="O77">
        <f t="shared" si="41"/>
        <v>72</v>
      </c>
      <c r="P77">
        <f t="shared" si="42"/>
        <v>0.2</v>
      </c>
      <c r="Q77" s="1">
        <f t="shared" si="43"/>
        <v>4.1611403750515157</v>
      </c>
      <c r="R77" s="1">
        <f t="shared" si="44"/>
        <v>2.0470993121001331</v>
      </c>
      <c r="S77" s="1">
        <f t="shared" si="45"/>
        <v>37.057836790230382</v>
      </c>
      <c r="T77" s="1">
        <f t="shared" si="46"/>
        <v>4.3503959412109152</v>
      </c>
      <c r="U77" s="1">
        <f t="shared" si="47"/>
        <v>0.3264922854861384</v>
      </c>
      <c r="V77" s="1">
        <f t="shared" si="48"/>
        <v>-2.2793662967273365E-2</v>
      </c>
      <c r="W77" s="1">
        <f t="shared" si="49"/>
        <v>1.6324614274306919</v>
      </c>
      <c r="X77" s="1">
        <f t="shared" si="50"/>
        <v>13.905743284422616</v>
      </c>
      <c r="Y77" s="1">
        <f t="shared" si="28"/>
        <v>2.6323019407285306</v>
      </c>
      <c r="Z77" s="1">
        <f t="shared" si="51"/>
        <v>2.8011035655004957E-2</v>
      </c>
      <c r="AA77" s="1">
        <f t="shared" si="52"/>
        <v>11.124594627538094</v>
      </c>
      <c r="AB77" s="1">
        <f t="shared" si="53"/>
        <v>0.12508144465400106</v>
      </c>
    </row>
    <row r="78" spans="1:28" x14ac:dyDescent="0.25">
      <c r="A78">
        <f t="shared" si="29"/>
        <v>73</v>
      </c>
      <c r="B78" s="1">
        <f t="shared" si="30"/>
        <v>4.2443631825525463</v>
      </c>
      <c r="C78" s="1">
        <f t="shared" si="31"/>
        <v>2.0675703052211345</v>
      </c>
      <c r="D78" s="1">
        <f t="shared" si="32"/>
        <v>34.688285722640536</v>
      </c>
      <c r="E78" s="1">
        <f t="shared" si="33"/>
        <v>3.9528470752104736</v>
      </c>
      <c r="F78" s="1">
        <f t="shared" si="34"/>
        <v>0.31622776601683794</v>
      </c>
      <c r="G78" s="1">
        <f t="shared" si="35"/>
        <v>0</v>
      </c>
      <c r="H78" s="1">
        <f t="shared" si="36"/>
        <v>1.5811388300841895</v>
      </c>
      <c r="I78" s="1">
        <f t="shared" si="37"/>
        <v>13.875314289056215</v>
      </c>
      <c r="J78" s="1">
        <f t="shared" si="27"/>
        <v>2.6301113108394687</v>
      </c>
      <c r="K78" s="1">
        <f t="shared" si="38"/>
        <v>2.9752958149348085E-2</v>
      </c>
      <c r="L78" s="1">
        <f t="shared" si="39"/>
        <v>11.100251431244972</v>
      </c>
      <c r="M78" s="1">
        <f t="shared" si="40"/>
        <v>0.13333333333333333</v>
      </c>
      <c r="O78">
        <f t="shared" si="41"/>
        <v>73</v>
      </c>
      <c r="P78">
        <f t="shared" si="42"/>
        <v>0.2</v>
      </c>
      <c r="Q78" s="1">
        <f t="shared" si="43"/>
        <v>4.2443631825525463</v>
      </c>
      <c r="R78" s="1">
        <f t="shared" si="44"/>
        <v>2.0675703052211345</v>
      </c>
      <c r="S78" s="1">
        <f t="shared" si="45"/>
        <v>37.987964130714154</v>
      </c>
      <c r="T78" s="1">
        <f t="shared" si="46"/>
        <v>4.3288565514001807</v>
      </c>
      <c r="U78" s="1">
        <f t="shared" si="47"/>
        <v>0.32595255815077473</v>
      </c>
      <c r="V78" s="1">
        <f t="shared" si="48"/>
        <v>-2.1539389810734832E-2</v>
      </c>
      <c r="W78" s="1">
        <f t="shared" si="49"/>
        <v>1.6297627907538736</v>
      </c>
      <c r="X78" s="1">
        <f t="shared" si="50"/>
        <v>14.302014793422837</v>
      </c>
      <c r="Y78" s="1">
        <f t="shared" si="28"/>
        <v>2.6604004219860968</v>
      </c>
      <c r="Z78" s="1">
        <f t="shared" si="51"/>
        <v>2.8098481257566199E-2</v>
      </c>
      <c r="AA78" s="1">
        <f t="shared" si="52"/>
        <v>11.44161183473827</v>
      </c>
      <c r="AB78" s="1">
        <f t="shared" si="53"/>
        <v>0.12549601889877995</v>
      </c>
    </row>
    <row r="79" spans="1:28" x14ac:dyDescent="0.25">
      <c r="A79">
        <f t="shared" si="29"/>
        <v>74</v>
      </c>
      <c r="B79" s="1">
        <f t="shared" si="30"/>
        <v>4.3292504462035977</v>
      </c>
      <c r="C79" s="1">
        <f t="shared" si="31"/>
        <v>2.0882460082733458</v>
      </c>
      <c r="D79" s="1">
        <f t="shared" si="32"/>
        <v>35.735871951464283</v>
      </c>
      <c r="E79" s="1">
        <f t="shared" si="33"/>
        <v>3.9528470752104736</v>
      </c>
      <c r="F79" s="1">
        <f t="shared" si="34"/>
        <v>0.31622776601683794</v>
      </c>
      <c r="G79" s="1">
        <f t="shared" si="35"/>
        <v>0</v>
      </c>
      <c r="H79" s="1">
        <f t="shared" si="36"/>
        <v>1.5811388300841895</v>
      </c>
      <c r="I79" s="1">
        <f t="shared" si="37"/>
        <v>14.294348780585715</v>
      </c>
      <c r="J79" s="1">
        <f t="shared" si="27"/>
        <v>2.6598642689888168</v>
      </c>
      <c r="K79" s="1">
        <f t="shared" si="38"/>
        <v>2.9752958149348085E-2</v>
      </c>
      <c r="L79" s="1">
        <f t="shared" si="39"/>
        <v>11.435479024468572</v>
      </c>
      <c r="M79" s="1">
        <f t="shared" si="40"/>
        <v>0.13333333333333333</v>
      </c>
      <c r="O79">
        <f t="shared" si="41"/>
        <v>74</v>
      </c>
      <c r="P79">
        <f t="shared" si="42"/>
        <v>0.2</v>
      </c>
      <c r="Q79" s="1">
        <f t="shared" si="43"/>
        <v>4.3292504462035977</v>
      </c>
      <c r="R79" s="1">
        <f t="shared" si="44"/>
        <v>2.0882460082733458</v>
      </c>
      <c r="S79" s="1">
        <f t="shared" si="45"/>
        <v>38.951171723701634</v>
      </c>
      <c r="T79" s="1">
        <f t="shared" si="46"/>
        <v>4.3085005854389413</v>
      </c>
      <c r="U79" s="1">
        <f t="shared" si="47"/>
        <v>0.32544083666839185</v>
      </c>
      <c r="V79" s="1">
        <f t="shared" si="48"/>
        <v>-2.035596596123973E-2</v>
      </c>
      <c r="W79" s="1">
        <f t="shared" si="49"/>
        <v>1.6272041833419593</v>
      </c>
      <c r="X79" s="1">
        <f t="shared" si="50"/>
        <v>14.710804447626911</v>
      </c>
      <c r="Y79" s="1">
        <f t="shared" si="28"/>
        <v>2.6885822202442942</v>
      </c>
      <c r="Z79" s="1">
        <f t="shared" si="51"/>
        <v>2.8181798258197333E-2</v>
      </c>
      <c r="AA79" s="1">
        <f t="shared" si="52"/>
        <v>11.76864355810153</v>
      </c>
      <c r="AB79" s="1">
        <f t="shared" si="53"/>
        <v>0.12589098775579277</v>
      </c>
    </row>
    <row r="80" spans="1:28" x14ac:dyDescent="0.25">
      <c r="A80">
        <f t="shared" si="29"/>
        <v>75</v>
      </c>
      <c r="B80" s="1">
        <f t="shared" si="30"/>
        <v>4.4158354551276693</v>
      </c>
      <c r="C80" s="1">
        <f t="shared" si="31"/>
        <v>2.1091284683560794</v>
      </c>
      <c r="D80" s="1">
        <f t="shared" si="32"/>
        <v>36.815095284398502</v>
      </c>
      <c r="E80" s="1">
        <f t="shared" si="33"/>
        <v>3.9528470752104736</v>
      </c>
      <c r="F80" s="1">
        <f t="shared" si="34"/>
        <v>0.31622776601683794</v>
      </c>
      <c r="G80" s="1">
        <f t="shared" si="35"/>
        <v>0</v>
      </c>
      <c r="H80" s="1">
        <f t="shared" si="36"/>
        <v>1.5811388300841895</v>
      </c>
      <c r="I80" s="1">
        <f t="shared" si="37"/>
        <v>14.726038113759403</v>
      </c>
      <c r="J80" s="1">
        <f t="shared" si="27"/>
        <v>2.6896172271381644</v>
      </c>
      <c r="K80" s="1">
        <f t="shared" si="38"/>
        <v>2.9752958149347641E-2</v>
      </c>
      <c r="L80" s="1">
        <f t="shared" si="39"/>
        <v>11.780830491007523</v>
      </c>
      <c r="M80" s="1">
        <f t="shared" si="40"/>
        <v>0.13333333333333333</v>
      </c>
      <c r="O80">
        <f t="shared" si="41"/>
        <v>75</v>
      </c>
      <c r="P80">
        <f t="shared" si="42"/>
        <v>0.2</v>
      </c>
      <c r="Q80" s="1">
        <f t="shared" si="43"/>
        <v>4.4158354551276693</v>
      </c>
      <c r="R80" s="1">
        <f t="shared" si="44"/>
        <v>2.1091284683560794</v>
      </c>
      <c r="S80" s="1">
        <f t="shared" si="45"/>
        <v>39.948311489365871</v>
      </c>
      <c r="T80" s="1">
        <f t="shared" si="46"/>
        <v>4.2892613752722175</v>
      </c>
      <c r="U80" s="1">
        <f t="shared" si="47"/>
        <v>0.32495570521274059</v>
      </c>
      <c r="V80" s="1">
        <f t="shared" si="48"/>
        <v>-1.9239210166723475E-2</v>
      </c>
      <c r="W80" s="1">
        <f t="shared" si="49"/>
        <v>1.6247785260637029</v>
      </c>
      <c r="X80" s="1">
        <f t="shared" si="50"/>
        <v>15.132479226987245</v>
      </c>
      <c r="Y80" s="1">
        <f t="shared" si="28"/>
        <v>2.7168433760411306</v>
      </c>
      <c r="Z80" s="1">
        <f t="shared" si="51"/>
        <v>2.8261155796836412E-2</v>
      </c>
      <c r="AA80" s="1">
        <f t="shared" si="52"/>
        <v>12.105983381589796</v>
      </c>
      <c r="AB80" s="1">
        <f t="shared" si="53"/>
        <v>0.12626715759117435</v>
      </c>
    </row>
    <row r="81" spans="1:28" x14ac:dyDescent="0.25">
      <c r="A81">
        <f t="shared" si="29"/>
        <v>76</v>
      </c>
      <c r="B81" s="1">
        <f t="shared" si="30"/>
        <v>4.5041521642302227</v>
      </c>
      <c r="C81" s="1">
        <f t="shared" si="31"/>
        <v>2.1302197530396403</v>
      </c>
      <c r="D81" s="1">
        <f t="shared" si="32"/>
        <v>37.926911161987341</v>
      </c>
      <c r="E81" s="1">
        <f t="shared" si="33"/>
        <v>3.9528470752104736</v>
      </c>
      <c r="F81" s="1">
        <f t="shared" si="34"/>
        <v>0.31622776601683794</v>
      </c>
      <c r="G81" s="1">
        <f t="shared" si="35"/>
        <v>0</v>
      </c>
      <c r="H81" s="1">
        <f t="shared" si="36"/>
        <v>1.5811388300841895</v>
      </c>
      <c r="I81" s="1">
        <f t="shared" si="37"/>
        <v>15.170764464794935</v>
      </c>
      <c r="J81" s="1">
        <f t="shared" si="27"/>
        <v>2.7193701852875121</v>
      </c>
      <c r="K81" s="1">
        <f t="shared" si="38"/>
        <v>2.9752958149347641E-2</v>
      </c>
      <c r="L81" s="1">
        <f t="shared" si="39"/>
        <v>12.13661157183595</v>
      </c>
      <c r="M81" s="1">
        <f t="shared" si="40"/>
        <v>0.13333333333333333</v>
      </c>
      <c r="O81">
        <f t="shared" si="41"/>
        <v>76</v>
      </c>
      <c r="P81">
        <f t="shared" si="42"/>
        <v>0.2</v>
      </c>
      <c r="Q81" s="1">
        <f t="shared" si="43"/>
        <v>4.5041521642302227</v>
      </c>
      <c r="R81" s="1">
        <f t="shared" si="44"/>
        <v>2.1302197530396403</v>
      </c>
      <c r="S81" s="1">
        <f t="shared" si="45"/>
        <v>40.980266476565589</v>
      </c>
      <c r="T81" s="1">
        <f t="shared" si="46"/>
        <v>4.2710761704631803</v>
      </c>
      <c r="U81" s="1">
        <f t="shared" si="47"/>
        <v>0.32449581584298959</v>
      </c>
      <c r="V81" s="1">
        <f t="shared" si="48"/>
        <v>-1.8185204809036848E-2</v>
      </c>
      <c r="W81" s="1">
        <f t="shared" si="49"/>
        <v>1.6224790792149477</v>
      </c>
      <c r="X81" s="1">
        <f t="shared" si="50"/>
        <v>15.567417289041421</v>
      </c>
      <c r="Y81" s="1">
        <f t="shared" si="28"/>
        <v>2.7451800946969702</v>
      </c>
      <c r="Z81" s="1">
        <f t="shared" si="51"/>
        <v>2.8336718655839643E-2</v>
      </c>
      <c r="AA81" s="1">
        <f t="shared" si="52"/>
        <v>12.453933831233137</v>
      </c>
      <c r="AB81" s="1">
        <f t="shared" si="53"/>
        <v>0.12662531365711174</v>
      </c>
    </row>
    <row r="82" spans="1:28" x14ac:dyDescent="0.25">
      <c r="A82">
        <f t="shared" si="29"/>
        <v>77</v>
      </c>
      <c r="B82" s="1">
        <f t="shared" si="30"/>
        <v>4.5942352075148269</v>
      </c>
      <c r="C82" s="1">
        <f t="shared" si="31"/>
        <v>2.1515219505700367</v>
      </c>
      <c r="D82" s="1">
        <f t="shared" si="32"/>
        <v>39.072303879079357</v>
      </c>
      <c r="E82" s="1">
        <f t="shared" si="33"/>
        <v>3.9528470752104736</v>
      </c>
      <c r="F82" s="1">
        <f t="shared" si="34"/>
        <v>0.31622776601683794</v>
      </c>
      <c r="G82" s="1">
        <f t="shared" si="35"/>
        <v>0</v>
      </c>
      <c r="H82" s="1">
        <f t="shared" si="36"/>
        <v>1.5811388300841895</v>
      </c>
      <c r="I82" s="1">
        <f t="shared" si="37"/>
        <v>15.628921551631743</v>
      </c>
      <c r="J82" s="1">
        <f t="shared" si="27"/>
        <v>2.7491231434368597</v>
      </c>
      <c r="K82" s="1">
        <f t="shared" si="38"/>
        <v>2.9752958149347641E-2</v>
      </c>
      <c r="L82" s="1">
        <f t="shared" si="39"/>
        <v>12.503137241305396</v>
      </c>
      <c r="M82" s="1">
        <f t="shared" si="40"/>
        <v>0.13333333333333333</v>
      </c>
      <c r="O82">
        <f t="shared" si="41"/>
        <v>77</v>
      </c>
      <c r="P82">
        <f t="shared" si="42"/>
        <v>0.2</v>
      </c>
      <c r="Q82" s="1">
        <f t="shared" si="43"/>
        <v>4.5942352075148269</v>
      </c>
      <c r="R82" s="1">
        <f t="shared" si="44"/>
        <v>2.1515219505700367</v>
      </c>
      <c r="S82" s="1">
        <f t="shared" si="45"/>
        <v>42.047951540459344</v>
      </c>
      <c r="T82" s="1">
        <f t="shared" si="46"/>
        <v>4.2538858926691159</v>
      </c>
      <c r="U82" s="1">
        <f t="shared" si="47"/>
        <v>0.32405988560962484</v>
      </c>
      <c r="V82" s="1">
        <f t="shared" si="48"/>
        <v>-1.7190277794064845E-2</v>
      </c>
      <c r="W82" s="1">
        <f t="shared" si="49"/>
        <v>1.6202994280481242</v>
      </c>
      <c r="X82" s="1">
        <f t="shared" si="50"/>
        <v>16.016008315834945</v>
      </c>
      <c r="Y82" s="1">
        <f t="shared" si="28"/>
        <v>2.7735887417931937</v>
      </c>
      <c r="Z82" s="1">
        <f t="shared" si="51"/>
        <v>2.8408647096223483E-2</v>
      </c>
      <c r="AA82" s="1">
        <f t="shared" si="52"/>
        <v>12.812806652667957</v>
      </c>
      <c r="AB82" s="1">
        <f t="shared" si="53"/>
        <v>0.126966219352557</v>
      </c>
    </row>
    <row r="83" spans="1:28" x14ac:dyDescent="0.25">
      <c r="A83">
        <f t="shared" si="29"/>
        <v>78</v>
      </c>
      <c r="B83" s="1">
        <f t="shared" si="30"/>
        <v>4.6861199116651235</v>
      </c>
      <c r="C83" s="1">
        <f t="shared" si="31"/>
        <v>2.1730371700757369</v>
      </c>
      <c r="D83" s="1">
        <f t="shared" si="32"/>
        <v>40.252287456227549</v>
      </c>
      <c r="E83" s="1">
        <f t="shared" si="33"/>
        <v>3.9528470752104736</v>
      </c>
      <c r="F83" s="1">
        <f t="shared" si="34"/>
        <v>0.31622776601683794</v>
      </c>
      <c r="G83" s="1">
        <f t="shared" si="35"/>
        <v>0</v>
      </c>
      <c r="H83" s="1">
        <f t="shared" si="36"/>
        <v>1.5811388300841895</v>
      </c>
      <c r="I83" s="1">
        <f t="shared" si="37"/>
        <v>16.10091498249102</v>
      </c>
      <c r="J83" s="1">
        <f t="shared" si="27"/>
        <v>2.7788761015862078</v>
      </c>
      <c r="K83" s="1">
        <f t="shared" si="38"/>
        <v>2.9752958149348085E-2</v>
      </c>
      <c r="L83" s="1">
        <f t="shared" si="39"/>
        <v>12.880731985992817</v>
      </c>
      <c r="M83" s="1">
        <f t="shared" si="40"/>
        <v>0.13333333333333333</v>
      </c>
      <c r="O83">
        <f t="shared" si="41"/>
        <v>78</v>
      </c>
      <c r="P83">
        <f t="shared" si="42"/>
        <v>0.2</v>
      </c>
      <c r="Q83" s="1">
        <f t="shared" si="43"/>
        <v>4.6861199116651235</v>
      </c>
      <c r="R83" s="1">
        <f t="shared" si="44"/>
        <v>2.1730371700757369</v>
      </c>
      <c r="S83" s="1">
        <f t="shared" si="45"/>
        <v>43.152314056217342</v>
      </c>
      <c r="T83" s="1">
        <f t="shared" si="46"/>
        <v>4.2376349068652113</v>
      </c>
      <c r="U83" s="1">
        <f t="shared" si="47"/>
        <v>0.32364669374849014</v>
      </c>
      <c r="V83" s="1">
        <f t="shared" si="48"/>
        <v>-1.6250985803904439E-2</v>
      </c>
      <c r="W83" s="1">
        <f t="shared" si="49"/>
        <v>1.6182334687424507</v>
      </c>
      <c r="X83" s="1">
        <f t="shared" si="50"/>
        <v>16.478653870423518</v>
      </c>
      <c r="Y83" s="1">
        <f t="shared" si="28"/>
        <v>2.8020658385251864</v>
      </c>
      <c r="Z83" s="1">
        <f t="shared" si="51"/>
        <v>2.8477096731992724E-2</v>
      </c>
      <c r="AA83" s="1">
        <f t="shared" si="52"/>
        <v>13.182923096338815</v>
      </c>
      <c r="AB83" s="1">
        <f t="shared" si="53"/>
        <v>0.12729061566243155</v>
      </c>
    </row>
    <row r="84" spans="1:28" x14ac:dyDescent="0.25">
      <c r="A84">
        <f t="shared" si="29"/>
        <v>79</v>
      </c>
      <c r="B84" s="1">
        <f t="shared" si="30"/>
        <v>4.7798423098984264</v>
      </c>
      <c r="C84" s="1">
        <f t="shared" si="31"/>
        <v>2.1947675417764945</v>
      </c>
      <c r="D84" s="1">
        <f t="shared" si="32"/>
        <v>41.467906537405625</v>
      </c>
      <c r="E84" s="1">
        <f t="shared" si="33"/>
        <v>3.9528470752104736</v>
      </c>
      <c r="F84" s="1">
        <f t="shared" si="34"/>
        <v>0.31622776601683794</v>
      </c>
      <c r="G84" s="1">
        <f t="shared" si="35"/>
        <v>0</v>
      </c>
      <c r="H84" s="1">
        <f t="shared" si="36"/>
        <v>1.5811388300841895</v>
      </c>
      <c r="I84" s="1">
        <f t="shared" si="37"/>
        <v>16.587162614962253</v>
      </c>
      <c r="J84" s="1">
        <f t="shared" si="27"/>
        <v>2.8086290597355554</v>
      </c>
      <c r="K84" s="1">
        <f t="shared" si="38"/>
        <v>2.9752958149347641E-2</v>
      </c>
      <c r="L84" s="1">
        <f t="shared" si="39"/>
        <v>13.269730091969803</v>
      </c>
      <c r="M84" s="1">
        <f t="shared" si="40"/>
        <v>0.13333333333333333</v>
      </c>
      <c r="O84">
        <f t="shared" si="41"/>
        <v>79</v>
      </c>
      <c r="P84">
        <f t="shared" si="42"/>
        <v>0.2</v>
      </c>
      <c r="Q84" s="1">
        <f t="shared" si="43"/>
        <v>4.7798423098984264</v>
      </c>
      <c r="R84" s="1">
        <f t="shared" si="44"/>
        <v>2.1947675417764945</v>
      </c>
      <c r="S84" s="1">
        <f t="shared" si="45"/>
        <v>44.294334668919973</v>
      </c>
      <c r="T84" s="1">
        <f t="shared" si="46"/>
        <v>4.2222708080644846</v>
      </c>
      <c r="U84" s="1">
        <f t="shared" si="47"/>
        <v>0.3232550789638704</v>
      </c>
      <c r="V84" s="1">
        <f t="shared" si="48"/>
        <v>-1.5364098800726755E-2</v>
      </c>
      <c r="W84" s="1">
        <f t="shared" si="49"/>
        <v>1.6162753948193518</v>
      </c>
      <c r="X84" s="1">
        <f t="shared" si="50"/>
        <v>16.955767763292112</v>
      </c>
      <c r="Y84" s="1">
        <f t="shared" si="28"/>
        <v>2.8306080569641869</v>
      </c>
      <c r="Z84" s="1">
        <f t="shared" si="51"/>
        <v>2.8542218439000511E-2</v>
      </c>
      <c r="AA84" s="1">
        <f t="shared" si="52"/>
        <v>13.564614210633691</v>
      </c>
      <c r="AB84" s="1">
        <f t="shared" si="53"/>
        <v>0.12759922075835639</v>
      </c>
    </row>
    <row r="85" spans="1:28" x14ac:dyDescent="0.25">
      <c r="A85">
        <f t="shared" si="29"/>
        <v>80</v>
      </c>
      <c r="B85" s="1">
        <f t="shared" si="30"/>
        <v>4.8754391560963954</v>
      </c>
      <c r="C85" s="1">
        <f t="shared" si="31"/>
        <v>2.2167152171942592</v>
      </c>
      <c r="D85" s="1">
        <f t="shared" si="32"/>
        <v>42.720237314835281</v>
      </c>
      <c r="E85" s="1">
        <f t="shared" si="33"/>
        <v>3.9528470752104736</v>
      </c>
      <c r="F85" s="1">
        <f t="shared" si="34"/>
        <v>0.31622776601683794</v>
      </c>
      <c r="G85" s="1">
        <f t="shared" si="35"/>
        <v>0</v>
      </c>
      <c r="H85" s="1">
        <f t="shared" si="36"/>
        <v>1.5811388300841895</v>
      </c>
      <c r="I85" s="1">
        <f t="shared" si="37"/>
        <v>17.088094925934112</v>
      </c>
      <c r="J85" s="1">
        <f t="shared" si="27"/>
        <v>2.8383820178849035</v>
      </c>
      <c r="K85" s="1">
        <f t="shared" si="38"/>
        <v>2.9752958149348085E-2</v>
      </c>
      <c r="L85" s="1">
        <f t="shared" si="39"/>
        <v>13.67047594074729</v>
      </c>
      <c r="M85" s="1">
        <f t="shared" si="40"/>
        <v>0.13333333333333333</v>
      </c>
      <c r="O85">
        <f t="shared" si="41"/>
        <v>80</v>
      </c>
      <c r="P85">
        <f t="shared" si="42"/>
        <v>0.2</v>
      </c>
      <c r="Q85" s="1">
        <f t="shared" si="43"/>
        <v>4.8754391560963954</v>
      </c>
      <c r="R85" s="1">
        <f t="shared" si="44"/>
        <v>2.2167152171942592</v>
      </c>
      <c r="S85" s="1">
        <f t="shared" si="45"/>
        <v>45.47502807979636</v>
      </c>
      <c r="T85" s="1">
        <f t="shared" si="46"/>
        <v>4.2077442223831962</v>
      </c>
      <c r="U85" s="1">
        <f t="shared" si="47"/>
        <v>0.32288393680106053</v>
      </c>
      <c r="V85" s="1">
        <f t="shared" si="48"/>
        <v>-1.4526585681288395E-2</v>
      </c>
      <c r="W85" s="1">
        <f t="shared" si="49"/>
        <v>1.6144196840053024</v>
      </c>
      <c r="X85" s="1">
        <f t="shared" si="50"/>
        <v>17.447776429037699</v>
      </c>
      <c r="Y85" s="1">
        <f t="shared" si="28"/>
        <v>2.8592122152591006</v>
      </c>
      <c r="Z85" s="1">
        <f t="shared" si="51"/>
        <v>2.8604158294913695E-2</v>
      </c>
      <c r="AA85" s="1">
        <f t="shared" si="52"/>
        <v>13.95822114323016</v>
      </c>
      <c r="AB85" s="1">
        <f t="shared" si="53"/>
        <v>0.12789272974478488</v>
      </c>
    </row>
    <row r="86" spans="1:28" x14ac:dyDescent="0.25">
      <c r="A86">
        <f t="shared" si="29"/>
        <v>81</v>
      </c>
      <c r="B86" s="1">
        <f t="shared" si="30"/>
        <v>4.9729479392183231</v>
      </c>
      <c r="C86" s="1">
        <f t="shared" si="31"/>
        <v>2.2388823693662019</v>
      </c>
      <c r="D86" s="1">
        <f t="shared" si="32"/>
        <v>44.010388481743306</v>
      </c>
      <c r="E86" s="1">
        <f t="shared" si="33"/>
        <v>3.9528470752104736</v>
      </c>
      <c r="F86" s="1">
        <f t="shared" si="34"/>
        <v>0.31622776601683794</v>
      </c>
      <c r="G86" s="1">
        <f t="shared" si="35"/>
        <v>0</v>
      </c>
      <c r="H86" s="1">
        <f t="shared" si="36"/>
        <v>1.5811388300841895</v>
      </c>
      <c r="I86" s="1">
        <f t="shared" si="37"/>
        <v>17.604155392697322</v>
      </c>
      <c r="J86" s="1">
        <f t="shared" si="27"/>
        <v>2.8681349760342512</v>
      </c>
      <c r="K86" s="1">
        <f t="shared" si="38"/>
        <v>2.9752958149347641E-2</v>
      </c>
      <c r="L86" s="1">
        <f t="shared" si="39"/>
        <v>14.083324314157858</v>
      </c>
      <c r="M86" s="1">
        <f t="shared" si="40"/>
        <v>0.13333333333333333</v>
      </c>
      <c r="O86">
        <f t="shared" si="41"/>
        <v>81</v>
      </c>
      <c r="P86">
        <f t="shared" si="42"/>
        <v>0.2</v>
      </c>
      <c r="Q86" s="1">
        <f t="shared" si="43"/>
        <v>4.9729479392183231</v>
      </c>
      <c r="R86" s="1">
        <f t="shared" si="44"/>
        <v>2.2388823693662019</v>
      </c>
      <c r="S86" s="1">
        <f t="shared" si="45"/>
        <v>46.695443869020629</v>
      </c>
      <c r="T86" s="1">
        <f t="shared" si="46"/>
        <v>4.1940086213936008</v>
      </c>
      <c r="U86" s="1">
        <f t="shared" si="47"/>
        <v>0.32253221710844748</v>
      </c>
      <c r="V86" s="1">
        <f t="shared" si="48"/>
        <v>-1.3735600989595198E-2</v>
      </c>
      <c r="W86" s="1">
        <f t="shared" si="49"/>
        <v>1.6126610855422374</v>
      </c>
      <c r="X86" s="1">
        <f t="shared" si="50"/>
        <v>17.955119313672071</v>
      </c>
      <c r="Y86" s="1">
        <f t="shared" si="28"/>
        <v>2.8878752728061801</v>
      </c>
      <c r="Z86" s="1">
        <f t="shared" si="51"/>
        <v>2.8663057547079429E-2</v>
      </c>
      <c r="AA86" s="1">
        <f t="shared" si="52"/>
        <v>14.364095450937658</v>
      </c>
      <c r="AB86" s="1">
        <f t="shared" si="53"/>
        <v>0.12817181453530857</v>
      </c>
    </row>
    <row r="87" spans="1:28" x14ac:dyDescent="0.25">
      <c r="A87">
        <f t="shared" si="29"/>
        <v>82</v>
      </c>
      <c r="B87" s="1">
        <f t="shared" si="30"/>
        <v>5.07240689800269</v>
      </c>
      <c r="C87" s="1">
        <f t="shared" si="31"/>
        <v>2.2612711930598639</v>
      </c>
      <c r="D87" s="1">
        <f t="shared" si="32"/>
        <v>45.339502213891954</v>
      </c>
      <c r="E87" s="1">
        <f t="shared" si="33"/>
        <v>3.9528470752104736</v>
      </c>
      <c r="F87" s="1">
        <f t="shared" si="34"/>
        <v>0.31622776601683794</v>
      </c>
      <c r="G87" s="1">
        <f t="shared" si="35"/>
        <v>0</v>
      </c>
      <c r="H87" s="1">
        <f t="shared" si="36"/>
        <v>1.5811388300841895</v>
      </c>
      <c r="I87" s="1">
        <f t="shared" si="37"/>
        <v>18.135800885556783</v>
      </c>
      <c r="J87" s="1">
        <f t="shared" si="27"/>
        <v>2.8978879341835992</v>
      </c>
      <c r="K87" s="1">
        <f t="shared" si="38"/>
        <v>2.9752958149348085E-2</v>
      </c>
      <c r="L87" s="1">
        <f t="shared" si="39"/>
        <v>14.508640708445427</v>
      </c>
      <c r="M87" s="1">
        <f t="shared" si="40"/>
        <v>0.13333333333333333</v>
      </c>
      <c r="O87">
        <f t="shared" si="41"/>
        <v>82</v>
      </c>
      <c r="P87">
        <f t="shared" si="42"/>
        <v>0.2</v>
      </c>
      <c r="Q87" s="1">
        <f t="shared" si="43"/>
        <v>5.07240689800269</v>
      </c>
      <c r="R87" s="1">
        <f t="shared" si="44"/>
        <v>2.2612711930598639</v>
      </c>
      <c r="S87" s="1">
        <f t="shared" si="45"/>
        <v>47.956667355344855</v>
      </c>
      <c r="T87" s="1">
        <f t="shared" si="46"/>
        <v>4.1810201487905605</v>
      </c>
      <c r="U87" s="1">
        <f t="shared" si="47"/>
        <v>0.3221989215887629</v>
      </c>
      <c r="V87" s="1">
        <f t="shared" si="48"/>
        <v>-1.2988472603040591E-2</v>
      </c>
      <c r="W87" s="1">
        <f t="shared" si="49"/>
        <v>1.6109946079438144</v>
      </c>
      <c r="X87" s="1">
        <f t="shared" si="50"/>
        <v>18.478249272911068</v>
      </c>
      <c r="Y87" s="1">
        <f t="shared" si="28"/>
        <v>2.9165943254114337</v>
      </c>
      <c r="Z87" s="1">
        <f t="shared" si="51"/>
        <v>2.8719052605253648E-2</v>
      </c>
      <c r="AA87" s="1">
        <f t="shared" si="52"/>
        <v>14.782599418328855</v>
      </c>
      <c r="AB87" s="1">
        <f t="shared" si="53"/>
        <v>0.12843712384482886</v>
      </c>
    </row>
    <row r="88" spans="1:28" x14ac:dyDescent="0.25">
      <c r="A88">
        <f t="shared" si="29"/>
        <v>83</v>
      </c>
      <c r="B88" s="1">
        <f t="shared" si="30"/>
        <v>5.1738550359627435</v>
      </c>
      <c r="C88" s="1">
        <f t="shared" si="31"/>
        <v>2.2838839049904625</v>
      </c>
      <c r="D88" s="1">
        <f t="shared" si="32"/>
        <v>46.708755180751488</v>
      </c>
      <c r="E88" s="1">
        <f t="shared" si="33"/>
        <v>3.9528470752104736</v>
      </c>
      <c r="F88" s="1">
        <f t="shared" si="34"/>
        <v>0.31622776601683794</v>
      </c>
      <c r="G88" s="1">
        <f t="shared" si="35"/>
        <v>0</v>
      </c>
      <c r="H88" s="1">
        <f t="shared" si="36"/>
        <v>1.5811388300841895</v>
      </c>
      <c r="I88" s="1">
        <f t="shared" si="37"/>
        <v>18.683502072300598</v>
      </c>
      <c r="J88" s="1">
        <f t="shared" si="27"/>
        <v>2.9276408923329469</v>
      </c>
      <c r="K88" s="1">
        <f t="shared" si="38"/>
        <v>2.9752958149347641E-2</v>
      </c>
      <c r="L88" s="1">
        <f t="shared" si="39"/>
        <v>14.94680165784048</v>
      </c>
      <c r="M88" s="1">
        <f t="shared" si="40"/>
        <v>0.13333333333333333</v>
      </c>
      <c r="O88">
        <f t="shared" si="41"/>
        <v>83</v>
      </c>
      <c r="P88">
        <f t="shared" si="42"/>
        <v>0.2</v>
      </c>
      <c r="Q88" s="1">
        <f t="shared" si="43"/>
        <v>5.1738550359627435</v>
      </c>
      <c r="R88" s="1">
        <f t="shared" si="44"/>
        <v>2.2838839049904625</v>
      </c>
      <c r="S88" s="1">
        <f t="shared" si="45"/>
        <v>49.259820492908752</v>
      </c>
      <c r="T88" s="1">
        <f t="shared" si="46"/>
        <v>4.1687374584760786</v>
      </c>
      <c r="U88" s="1">
        <f t="shared" si="47"/>
        <v>0.3218831014388327</v>
      </c>
      <c r="V88" s="1">
        <f t="shared" si="48"/>
        <v>-1.2282690314481925E-2</v>
      </c>
      <c r="W88" s="1">
        <f t="shared" si="49"/>
        <v>1.6094155071941634</v>
      </c>
      <c r="X88" s="1">
        <f t="shared" si="50"/>
        <v>19.017632981826004</v>
      </c>
      <c r="Y88" s="1">
        <f t="shared" si="28"/>
        <v>2.9453666004677896</v>
      </c>
      <c r="Z88" s="1">
        <f t="shared" si="51"/>
        <v>2.8772275056355934E-2</v>
      </c>
      <c r="AA88" s="1">
        <f t="shared" si="52"/>
        <v>15.214106385460804</v>
      </c>
      <c r="AB88" s="1">
        <f t="shared" si="53"/>
        <v>0.12868928328422488</v>
      </c>
    </row>
    <row r="89" spans="1:28" x14ac:dyDescent="0.25">
      <c r="A89">
        <f t="shared" si="29"/>
        <v>84</v>
      </c>
      <c r="B89" s="1">
        <f t="shared" si="30"/>
        <v>5.2773321366819985</v>
      </c>
      <c r="C89" s="1">
        <f t="shared" si="31"/>
        <v>2.3067227440403673</v>
      </c>
      <c r="D89" s="1">
        <f t="shared" si="32"/>
        <v>48.119359587210184</v>
      </c>
      <c r="E89" s="1">
        <f t="shared" si="33"/>
        <v>3.9528470752104736</v>
      </c>
      <c r="F89" s="1">
        <f t="shared" si="34"/>
        <v>0.31622776601683794</v>
      </c>
      <c r="G89" s="1">
        <f t="shared" si="35"/>
        <v>0</v>
      </c>
      <c r="H89" s="1">
        <f t="shared" si="36"/>
        <v>1.5811388300841895</v>
      </c>
      <c r="I89" s="1">
        <f t="shared" si="37"/>
        <v>19.247743834884076</v>
      </c>
      <c r="J89" s="1">
        <f t="shared" si="27"/>
        <v>2.9573938504822945</v>
      </c>
      <c r="K89" s="1">
        <f t="shared" si="38"/>
        <v>2.9752958149347641E-2</v>
      </c>
      <c r="L89" s="1">
        <f t="shared" si="39"/>
        <v>15.398195067907261</v>
      </c>
      <c r="M89" s="1">
        <f t="shared" si="40"/>
        <v>0.13333333333333333</v>
      </c>
      <c r="O89">
        <f t="shared" si="41"/>
        <v>84</v>
      </c>
      <c r="P89">
        <f t="shared" si="42"/>
        <v>0.2</v>
      </c>
      <c r="Q89" s="1">
        <f t="shared" si="43"/>
        <v>5.2773321366819985</v>
      </c>
      <c r="R89" s="1">
        <f t="shared" si="44"/>
        <v>2.3067227440403673</v>
      </c>
      <c r="S89" s="1">
        <f t="shared" si="45"/>
        <v>50.606062805626465</v>
      </c>
      <c r="T89" s="1">
        <f t="shared" si="46"/>
        <v>4.1571215632368252</v>
      </c>
      <c r="U89" s="1">
        <f t="shared" si="47"/>
        <v>0.32158385507686305</v>
      </c>
      <c r="V89" s="1">
        <f t="shared" si="48"/>
        <v>-1.1615895239253604E-2</v>
      </c>
      <c r="W89" s="1">
        <f t="shared" si="49"/>
        <v>1.6079192753843152</v>
      </c>
      <c r="X89" s="1">
        <f t="shared" si="50"/>
        <v>19.573751356243537</v>
      </c>
      <c r="Y89" s="1">
        <f t="shared" si="28"/>
        <v>2.9741894521664096</v>
      </c>
      <c r="Z89" s="1">
        <f t="shared" si="51"/>
        <v>2.8822851698619978E-2</v>
      </c>
      <c r="AA89" s="1">
        <f t="shared" si="52"/>
        <v>15.659001084994831</v>
      </c>
      <c r="AB89" s="1">
        <f t="shared" si="53"/>
        <v>0.12892889554508274</v>
      </c>
    </row>
    <row r="90" spans="1:28" x14ac:dyDescent="0.25">
      <c r="A90">
        <f t="shared" si="29"/>
        <v>85</v>
      </c>
      <c r="B90" s="1">
        <f t="shared" si="30"/>
        <v>5.3828787794156385</v>
      </c>
      <c r="C90" s="1">
        <f t="shared" si="31"/>
        <v>2.3297899714807708</v>
      </c>
      <c r="D90" s="1">
        <f t="shared" si="32"/>
        <v>49.57256424674393</v>
      </c>
      <c r="E90" s="1">
        <f t="shared" si="33"/>
        <v>3.9528470752104736</v>
      </c>
      <c r="F90" s="1">
        <f t="shared" si="34"/>
        <v>0.31622776601683794</v>
      </c>
      <c r="G90" s="1">
        <f t="shared" si="35"/>
        <v>0</v>
      </c>
      <c r="H90" s="1">
        <f t="shared" si="36"/>
        <v>1.5811388300841895</v>
      </c>
      <c r="I90" s="1">
        <f t="shared" si="37"/>
        <v>19.829025698697578</v>
      </c>
      <c r="J90" s="1">
        <f t="shared" si="27"/>
        <v>2.9871468086316426</v>
      </c>
      <c r="K90" s="1">
        <f t="shared" si="38"/>
        <v>2.9752958149348085E-2</v>
      </c>
      <c r="L90" s="1">
        <f t="shared" si="39"/>
        <v>15.863220558958062</v>
      </c>
      <c r="M90" s="1">
        <f t="shared" si="40"/>
        <v>0.13333333333333333</v>
      </c>
      <c r="O90">
        <f t="shared" si="41"/>
        <v>85</v>
      </c>
      <c r="P90">
        <f t="shared" si="42"/>
        <v>0.2</v>
      </c>
      <c r="Q90" s="1">
        <f t="shared" si="43"/>
        <v>5.3828787794156385</v>
      </c>
      <c r="R90" s="1">
        <f t="shared" si="44"/>
        <v>2.3297899714807708</v>
      </c>
      <c r="S90" s="1">
        <f t="shared" si="45"/>
        <v>51.9965923596083</v>
      </c>
      <c r="T90" s="1">
        <f t="shared" si="46"/>
        <v>4.1461356932547426</v>
      </c>
      <c r="U90" s="1">
        <f t="shared" si="47"/>
        <v>0.3213003259560438</v>
      </c>
      <c r="V90" s="1">
        <f t="shared" si="48"/>
        <v>-1.0985869982083007E-2</v>
      </c>
      <c r="W90" s="1">
        <f t="shared" si="49"/>
        <v>1.6065016297802188</v>
      </c>
      <c r="X90" s="1">
        <f t="shared" si="50"/>
        <v>20.147099986289835</v>
      </c>
      <c r="Y90" s="1">
        <f t="shared" si="28"/>
        <v>3.0030603567590926</v>
      </c>
      <c r="Z90" s="1">
        <f t="shared" si="51"/>
        <v>2.8870904592682933E-2</v>
      </c>
      <c r="AA90" s="1">
        <f t="shared" si="52"/>
        <v>16.117679989031867</v>
      </c>
      <c r="AB90" s="1">
        <f t="shared" si="53"/>
        <v>0.12915654066297613</v>
      </c>
    </row>
    <row r="91" spans="1:28" x14ac:dyDescent="0.25">
      <c r="A91">
        <f t="shared" si="29"/>
        <v>86</v>
      </c>
      <c r="B91" s="1">
        <f t="shared" si="30"/>
        <v>5.4905363550039512</v>
      </c>
      <c r="C91" s="1">
        <f t="shared" si="31"/>
        <v>2.3530878711955787</v>
      </c>
      <c r="D91" s="1">
        <f t="shared" si="32"/>
        <v>51.069655686995603</v>
      </c>
      <c r="E91" s="1">
        <f t="shared" si="33"/>
        <v>3.9528470752104736</v>
      </c>
      <c r="F91" s="1">
        <f t="shared" si="34"/>
        <v>0.31622776601683794</v>
      </c>
      <c r="G91" s="1">
        <f t="shared" si="35"/>
        <v>0</v>
      </c>
      <c r="H91" s="1">
        <f t="shared" si="36"/>
        <v>1.5811388300841895</v>
      </c>
      <c r="I91" s="1">
        <f t="shared" si="37"/>
        <v>20.42786227479824</v>
      </c>
      <c r="J91" s="1">
        <f t="shared" si="27"/>
        <v>3.0168997667809903</v>
      </c>
      <c r="K91" s="1">
        <f t="shared" si="38"/>
        <v>2.9752958149347641E-2</v>
      </c>
      <c r="L91" s="1">
        <f t="shared" si="39"/>
        <v>16.342289819838594</v>
      </c>
      <c r="M91" s="1">
        <f t="shared" si="40"/>
        <v>0.13333333333333333</v>
      </c>
      <c r="O91">
        <f t="shared" si="41"/>
        <v>86</v>
      </c>
      <c r="P91">
        <f t="shared" si="42"/>
        <v>0.2</v>
      </c>
      <c r="Q91" s="1">
        <f t="shared" si="43"/>
        <v>5.4905363550039512</v>
      </c>
      <c r="R91" s="1">
        <f t="shared" si="44"/>
        <v>2.3530878711955787</v>
      </c>
      <c r="S91" s="1">
        <f t="shared" si="45"/>
        <v>53.432646774134156</v>
      </c>
      <c r="T91" s="1">
        <f t="shared" si="46"/>
        <v>4.135745163750407</v>
      </c>
      <c r="U91" s="1">
        <f t="shared" si="47"/>
        <v>0.32103170046303275</v>
      </c>
      <c r="V91" s="1">
        <f t="shared" si="48"/>
        <v>-1.0390529504335611E-2</v>
      </c>
      <c r="W91" s="1">
        <f t="shared" si="49"/>
        <v>1.6051585023151635</v>
      </c>
      <c r="X91" s="1">
        <f t="shared" si="50"/>
        <v>20.738189582485706</v>
      </c>
      <c r="Y91" s="1">
        <f t="shared" si="28"/>
        <v>3.0319769078864551</v>
      </c>
      <c r="Z91" s="1">
        <f t="shared" si="51"/>
        <v>2.8916551127362577E-2</v>
      </c>
      <c r="AA91" s="1">
        <f t="shared" si="52"/>
        <v>16.590551665988567</v>
      </c>
      <c r="AB91" s="1">
        <f t="shared" si="53"/>
        <v>0.12937277634868921</v>
      </c>
    </row>
    <row r="92" spans="1:28" x14ac:dyDescent="0.25">
      <c r="A92">
        <f t="shared" si="29"/>
        <v>87</v>
      </c>
      <c r="B92" s="1">
        <f t="shared" si="30"/>
        <v>5.6003470821040304</v>
      </c>
      <c r="C92" s="1">
        <f t="shared" si="31"/>
        <v>2.3766187499075344</v>
      </c>
      <c r="D92" s="1">
        <f t="shared" si="32"/>
        <v>52.611959288742867</v>
      </c>
      <c r="E92" s="1">
        <f t="shared" si="33"/>
        <v>3.9528470752104736</v>
      </c>
      <c r="F92" s="1">
        <f t="shared" si="34"/>
        <v>0.31622776601683794</v>
      </c>
      <c r="G92" s="1">
        <f t="shared" si="35"/>
        <v>0</v>
      </c>
      <c r="H92" s="1">
        <f t="shared" si="36"/>
        <v>1.5811388300841895</v>
      </c>
      <c r="I92" s="1">
        <f t="shared" si="37"/>
        <v>21.04478371549715</v>
      </c>
      <c r="J92" s="1">
        <f t="shared" si="27"/>
        <v>3.0466527249303383</v>
      </c>
      <c r="K92" s="1">
        <f t="shared" si="38"/>
        <v>2.9752958149348085E-2</v>
      </c>
      <c r="L92" s="1">
        <f t="shared" si="39"/>
        <v>16.835826972397722</v>
      </c>
      <c r="M92" s="1">
        <f t="shared" si="40"/>
        <v>0.13333333333333333</v>
      </c>
      <c r="O92">
        <f t="shared" si="41"/>
        <v>87</v>
      </c>
      <c r="P92">
        <f t="shared" si="42"/>
        <v>0.2</v>
      </c>
      <c r="Q92" s="1">
        <f t="shared" si="43"/>
        <v>5.6003470821040304</v>
      </c>
      <c r="R92" s="1">
        <f t="shared" si="44"/>
        <v>2.3766187499075344</v>
      </c>
      <c r="S92" s="1">
        <f t="shared" si="45"/>
        <v>54.915504271751317</v>
      </c>
      <c r="T92" s="1">
        <f t="shared" si="46"/>
        <v>4.1259172511134068</v>
      </c>
      <c r="U92" s="1">
        <f t="shared" si="47"/>
        <v>0.32077720589969627</v>
      </c>
      <c r="V92" s="1">
        <f t="shared" si="48"/>
        <v>-9.827912636999836E-3</v>
      </c>
      <c r="W92" s="1">
        <f t="shared" si="49"/>
        <v>1.6038860294984814</v>
      </c>
      <c r="X92" s="1">
        <f t="shared" si="50"/>
        <v>21.347546434809765</v>
      </c>
      <c r="Y92" s="1">
        <f t="shared" si="28"/>
        <v>3.0609368119845057</v>
      </c>
      <c r="Z92" s="1">
        <f t="shared" si="51"/>
        <v>2.8959904098050604E-2</v>
      </c>
      <c r="AA92" s="1">
        <f t="shared" si="52"/>
        <v>17.078037147847812</v>
      </c>
      <c r="AB92" s="1">
        <f t="shared" si="53"/>
        <v>0.12957813837764692</v>
      </c>
    </row>
    <row r="93" spans="1:28" x14ac:dyDescent="0.25">
      <c r="A93">
        <f t="shared" si="29"/>
        <v>88</v>
      </c>
      <c r="B93" s="1">
        <f t="shared" si="30"/>
        <v>5.7123540237461112</v>
      </c>
      <c r="C93" s="1">
        <f t="shared" si="31"/>
        <v>2.40038493740661</v>
      </c>
      <c r="D93" s="1">
        <f t="shared" si="32"/>
        <v>54.200840459262913</v>
      </c>
      <c r="E93" s="1">
        <f t="shared" si="33"/>
        <v>3.9528470752104736</v>
      </c>
      <c r="F93" s="1">
        <f t="shared" si="34"/>
        <v>0.31622776601683794</v>
      </c>
      <c r="G93" s="1">
        <f t="shared" si="35"/>
        <v>0</v>
      </c>
      <c r="H93" s="1">
        <f t="shared" si="36"/>
        <v>1.5811388300841895</v>
      </c>
      <c r="I93" s="1">
        <f t="shared" si="37"/>
        <v>21.680336183705165</v>
      </c>
      <c r="J93" s="1">
        <f t="shared" si="27"/>
        <v>3.076405683079686</v>
      </c>
      <c r="K93" s="1">
        <f t="shared" si="38"/>
        <v>2.9752958149347641E-2</v>
      </c>
      <c r="L93" s="1">
        <f t="shared" si="39"/>
        <v>17.344268946964132</v>
      </c>
      <c r="M93" s="1">
        <f t="shared" si="40"/>
        <v>0.13333333333333333</v>
      </c>
      <c r="O93">
        <f t="shared" si="41"/>
        <v>88</v>
      </c>
      <c r="P93">
        <f t="shared" si="42"/>
        <v>0.2</v>
      </c>
      <c r="Q93" s="1">
        <f t="shared" si="43"/>
        <v>5.7123540237461112</v>
      </c>
      <c r="R93" s="1">
        <f t="shared" si="44"/>
        <v>2.40038493740661</v>
      </c>
      <c r="S93" s="1">
        <f t="shared" si="45"/>
        <v>56.44648476812575</v>
      </c>
      <c r="T93" s="1">
        <f t="shared" si="46"/>
        <v>4.1166210769240301</v>
      </c>
      <c r="U93" s="1">
        <f t="shared" si="47"/>
        <v>0.32053610854632003</v>
      </c>
      <c r="V93" s="1">
        <f t="shared" si="48"/>
        <v>-9.2961741893762828E-3</v>
      </c>
      <c r="W93" s="1">
        <f t="shared" si="49"/>
        <v>1.6026805427316</v>
      </c>
      <c r="X93" s="1">
        <f t="shared" si="50"/>
        <v>21.975712885157606</v>
      </c>
      <c r="Y93" s="1">
        <f t="shared" si="28"/>
        <v>3.0899378837803235</v>
      </c>
      <c r="Z93" s="1">
        <f t="shared" si="51"/>
        <v>2.900107179581779E-2</v>
      </c>
      <c r="AA93" s="1">
        <f t="shared" si="52"/>
        <v>17.580570308126084</v>
      </c>
      <c r="AB93" s="1">
        <f t="shared" si="53"/>
        <v>0.129773141028656</v>
      </c>
    </row>
    <row r="94" spans="1:28" x14ac:dyDescent="0.25">
      <c r="A94">
        <f t="shared" si="29"/>
        <v>89</v>
      </c>
      <c r="B94" s="1">
        <f t="shared" si="30"/>
        <v>5.8266011042210337</v>
      </c>
      <c r="C94" s="1">
        <f t="shared" si="31"/>
        <v>2.4243887867806762</v>
      </c>
      <c r="D94" s="1">
        <f t="shared" si="32"/>
        <v>55.83770584113266</v>
      </c>
      <c r="E94" s="1">
        <f t="shared" si="33"/>
        <v>3.9528470752104736</v>
      </c>
      <c r="F94" s="1">
        <f t="shared" si="34"/>
        <v>0.31622776601683794</v>
      </c>
      <c r="G94" s="1">
        <f t="shared" si="35"/>
        <v>0</v>
      </c>
      <c r="H94" s="1">
        <f t="shared" si="36"/>
        <v>1.5811388300841895</v>
      </c>
      <c r="I94" s="1">
        <f t="shared" si="37"/>
        <v>22.335082336453063</v>
      </c>
      <c r="J94" s="1">
        <f t="shared" si="27"/>
        <v>3.1061586412290336</v>
      </c>
      <c r="K94" s="1">
        <f t="shared" si="38"/>
        <v>2.9752958149347641E-2</v>
      </c>
      <c r="L94" s="1">
        <f t="shared" si="39"/>
        <v>17.86806586916245</v>
      </c>
      <c r="M94" s="1">
        <f t="shared" si="40"/>
        <v>0.13333333333333333</v>
      </c>
      <c r="O94">
        <f t="shared" si="41"/>
        <v>89</v>
      </c>
      <c r="P94">
        <f t="shared" si="42"/>
        <v>0.2</v>
      </c>
      <c r="Q94" s="1">
        <f t="shared" si="43"/>
        <v>5.8266011042210337</v>
      </c>
      <c r="R94" s="1">
        <f t="shared" si="44"/>
        <v>2.4243887867806762</v>
      </c>
      <c r="S94" s="1">
        <f t="shared" si="45"/>
        <v>58.026951002331181</v>
      </c>
      <c r="T94" s="1">
        <f t="shared" si="46"/>
        <v>4.1078274993164277</v>
      </c>
      <c r="U94" s="1">
        <f t="shared" si="47"/>
        <v>0.32030771180437134</v>
      </c>
      <c r="V94" s="1">
        <f t="shared" si="48"/>
        <v>-8.7935776076024097E-3</v>
      </c>
      <c r="W94" s="1">
        <f t="shared" si="49"/>
        <v>1.6015385590218567</v>
      </c>
      <c r="X94" s="1">
        <f t="shared" si="50"/>
        <v>22.623247813636279</v>
      </c>
      <c r="Y94" s="1">
        <f t="shared" si="28"/>
        <v>3.1189780418858351</v>
      </c>
      <c r="Z94" s="1">
        <f t="shared" si="51"/>
        <v>2.9040158105511527E-2</v>
      </c>
      <c r="AA94" s="1">
        <f t="shared" si="52"/>
        <v>18.098598250909024</v>
      </c>
      <c r="AB94" s="1">
        <f t="shared" si="53"/>
        <v>0.12995827756385944</v>
      </c>
    </row>
    <row r="95" spans="1:28" x14ac:dyDescent="0.25">
      <c r="A95">
        <f t="shared" si="29"/>
        <v>90</v>
      </c>
      <c r="B95" s="1">
        <f t="shared" si="30"/>
        <v>5.9431331263054545</v>
      </c>
      <c r="C95" s="1">
        <f t="shared" si="31"/>
        <v>2.4486326746484828</v>
      </c>
      <c r="D95" s="1">
        <f t="shared" si="32"/>
        <v>57.524004557534859</v>
      </c>
      <c r="E95" s="1">
        <f t="shared" si="33"/>
        <v>3.9528470752104736</v>
      </c>
      <c r="F95" s="1">
        <f t="shared" si="34"/>
        <v>0.31622776601683794</v>
      </c>
      <c r="G95" s="1">
        <f t="shared" si="35"/>
        <v>0</v>
      </c>
      <c r="H95" s="1">
        <f t="shared" si="36"/>
        <v>1.5811388300841895</v>
      </c>
      <c r="I95" s="1">
        <f t="shared" si="37"/>
        <v>23.009601823013945</v>
      </c>
      <c r="J95" s="1">
        <f t="shared" si="27"/>
        <v>3.1359115993783817</v>
      </c>
      <c r="K95" s="1">
        <f t="shared" si="38"/>
        <v>2.9752958149348085E-2</v>
      </c>
      <c r="L95" s="1">
        <f t="shared" si="39"/>
        <v>18.407681458411158</v>
      </c>
      <c r="M95" s="1">
        <f t="shared" si="40"/>
        <v>0.13333333333333333</v>
      </c>
      <c r="O95">
        <f t="shared" si="41"/>
        <v>90</v>
      </c>
      <c r="P95">
        <f t="shared" si="42"/>
        <v>0.2</v>
      </c>
      <c r="Q95" s="1">
        <f t="shared" si="43"/>
        <v>5.9431331263054545</v>
      </c>
      <c r="R95" s="1">
        <f t="shared" si="44"/>
        <v>2.4486326746484828</v>
      </c>
      <c r="S95" s="1">
        <f t="shared" si="45"/>
        <v>59.658309708315073</v>
      </c>
      <c r="T95" s="1">
        <f t="shared" si="46"/>
        <v>4.0995090111754848</v>
      </c>
      <c r="U95" s="1">
        <f t="shared" si="47"/>
        <v>0.32009135441678771</v>
      </c>
      <c r="V95" s="1">
        <f t="shared" si="48"/>
        <v>-8.3184881409428812E-3</v>
      </c>
      <c r="W95" s="1">
        <f t="shared" si="49"/>
        <v>1.6004567720839384</v>
      </c>
      <c r="X95" s="1">
        <f t="shared" si="50"/>
        <v>23.29072713914487</v>
      </c>
      <c r="Y95" s="1">
        <f t="shared" si="28"/>
        <v>3.1480553044971114</v>
      </c>
      <c r="Z95" s="1">
        <f t="shared" si="51"/>
        <v>2.90772626112763E-2</v>
      </c>
      <c r="AA95" s="1">
        <f t="shared" si="52"/>
        <v>18.632581711315897</v>
      </c>
      <c r="AB95" s="1">
        <f t="shared" si="53"/>
        <v>0.13013402074256583</v>
      </c>
    </row>
    <row r="96" spans="1:28" x14ac:dyDescent="0.25">
      <c r="A96">
        <f t="shared" si="29"/>
        <v>91</v>
      </c>
      <c r="B96" s="1">
        <f t="shared" si="30"/>
        <v>6.0619957888315641</v>
      </c>
      <c r="C96" s="1">
        <f t="shared" si="31"/>
        <v>2.4731190013949678</v>
      </c>
      <c r="D96" s="1">
        <f t="shared" si="32"/>
        <v>59.261229495172422</v>
      </c>
      <c r="E96" s="1">
        <f t="shared" si="33"/>
        <v>3.9528470752104736</v>
      </c>
      <c r="F96" s="1">
        <f t="shared" si="34"/>
        <v>0.31622776601683794</v>
      </c>
      <c r="G96" s="1">
        <f t="shared" si="35"/>
        <v>0</v>
      </c>
      <c r="H96" s="1">
        <f t="shared" si="36"/>
        <v>1.5811388300841895</v>
      </c>
      <c r="I96" s="1">
        <f t="shared" si="37"/>
        <v>23.704491798068968</v>
      </c>
      <c r="J96" s="1">
        <f t="shared" si="27"/>
        <v>3.1656645575277294</v>
      </c>
      <c r="K96" s="1">
        <f t="shared" si="38"/>
        <v>2.9752958149347641E-2</v>
      </c>
      <c r="L96" s="1">
        <f t="shared" si="39"/>
        <v>18.963593438455174</v>
      </c>
      <c r="M96" s="1">
        <f t="shared" si="40"/>
        <v>0.13333333333333333</v>
      </c>
      <c r="O96">
        <f t="shared" si="41"/>
        <v>91</v>
      </c>
      <c r="P96">
        <f t="shared" si="42"/>
        <v>0.2</v>
      </c>
      <c r="Q96" s="1">
        <f t="shared" si="43"/>
        <v>6.0619957888315641</v>
      </c>
      <c r="R96" s="1">
        <f t="shared" si="44"/>
        <v>2.4731190013949678</v>
      </c>
      <c r="S96" s="1">
        <f t="shared" si="45"/>
        <v>61.342012828335108</v>
      </c>
      <c r="T96" s="1">
        <f t="shared" si="46"/>
        <v>4.0916396446982342</v>
      </c>
      <c r="U96" s="1">
        <f t="shared" si="47"/>
        <v>0.31988640876367624</v>
      </c>
      <c r="V96" s="1">
        <f t="shared" si="48"/>
        <v>-7.8693664772510608E-3</v>
      </c>
      <c r="W96" s="1">
        <f t="shared" si="49"/>
        <v>1.5994320438183811</v>
      </c>
      <c r="X96" s="1">
        <f t="shared" si="50"/>
        <v>23.978744334703833</v>
      </c>
      <c r="Y96" s="1">
        <f t="shared" si="28"/>
        <v>3.1771677852051843</v>
      </c>
      <c r="Z96" s="1">
        <f t="shared" si="51"/>
        <v>2.911248070807293E-2</v>
      </c>
      <c r="AA96" s="1">
        <f t="shared" si="52"/>
        <v>19.182995467763067</v>
      </c>
      <c r="AB96" s="1">
        <f t="shared" si="53"/>
        <v>0.13030082336232893</v>
      </c>
    </row>
    <row r="97" spans="1:28" x14ac:dyDescent="0.25">
      <c r="A97">
        <f t="shared" si="29"/>
        <v>92</v>
      </c>
      <c r="B97" s="1">
        <f t="shared" si="30"/>
        <v>6.1832357046081956</v>
      </c>
      <c r="C97" s="1">
        <f t="shared" si="31"/>
        <v>2.4978501914089173</v>
      </c>
      <c r="D97" s="1">
        <f t="shared" si="32"/>
        <v>61.050918625926627</v>
      </c>
      <c r="E97" s="1">
        <f t="shared" si="33"/>
        <v>3.9528470752104736</v>
      </c>
      <c r="F97" s="1">
        <f t="shared" si="34"/>
        <v>0.31622776601683794</v>
      </c>
      <c r="G97" s="1">
        <f t="shared" si="35"/>
        <v>0</v>
      </c>
      <c r="H97" s="1">
        <f t="shared" si="36"/>
        <v>1.5811388300841895</v>
      </c>
      <c r="I97" s="1">
        <f t="shared" si="37"/>
        <v>24.420367450370655</v>
      </c>
      <c r="J97" s="1">
        <f t="shared" si="27"/>
        <v>3.1954175156770774</v>
      </c>
      <c r="K97" s="1">
        <f t="shared" si="38"/>
        <v>2.9752958149348085E-2</v>
      </c>
      <c r="L97" s="1">
        <f t="shared" si="39"/>
        <v>19.536293960296526</v>
      </c>
      <c r="M97" s="1">
        <f t="shared" si="40"/>
        <v>0.13333333333333333</v>
      </c>
      <c r="O97">
        <f t="shared" si="41"/>
        <v>92</v>
      </c>
      <c r="P97">
        <f t="shared" si="42"/>
        <v>0.2</v>
      </c>
      <c r="Q97" s="1">
        <f t="shared" si="43"/>
        <v>6.1832357046081956</v>
      </c>
      <c r="R97" s="1">
        <f t="shared" si="44"/>
        <v>2.4978501914089173</v>
      </c>
      <c r="S97" s="1">
        <f t="shared" si="45"/>
        <v>63.079558769213136</v>
      </c>
      <c r="T97" s="1">
        <f t="shared" si="46"/>
        <v>4.0841948818860514</v>
      </c>
      <c r="U97" s="1">
        <f t="shared" si="47"/>
        <v>0.31969227923124499</v>
      </c>
      <c r="V97" s="1">
        <f t="shared" si="48"/>
        <v>-7.4447628121824816E-3</v>
      </c>
      <c r="W97" s="1">
        <f t="shared" si="49"/>
        <v>1.5984613961562248</v>
      </c>
      <c r="X97" s="1">
        <f t="shared" si="50"/>
        <v>24.687910958008057</v>
      </c>
      <c r="Y97" s="1">
        <f t="shared" si="28"/>
        <v>3.2063136889231174</v>
      </c>
      <c r="Z97" s="1">
        <f t="shared" si="51"/>
        <v>2.914590371793313E-2</v>
      </c>
      <c r="AA97" s="1">
        <f t="shared" si="52"/>
        <v>19.750328766406447</v>
      </c>
      <c r="AB97" s="1">
        <f t="shared" si="53"/>
        <v>0.13045911882132219</v>
      </c>
    </row>
    <row r="98" spans="1:28" x14ac:dyDescent="0.25">
      <c r="A98">
        <f t="shared" si="29"/>
        <v>93</v>
      </c>
      <c r="B98" s="1">
        <f t="shared" si="30"/>
        <v>6.3069004187003594</v>
      </c>
      <c r="C98" s="1">
        <f t="shared" si="31"/>
        <v>2.5228286933230066</v>
      </c>
      <c r="D98" s="1">
        <f t="shared" si="32"/>
        <v>62.894656368429615</v>
      </c>
      <c r="E98" s="1">
        <f t="shared" si="33"/>
        <v>3.9528470752104736</v>
      </c>
      <c r="F98" s="1">
        <f t="shared" si="34"/>
        <v>0.31622776601683794</v>
      </c>
      <c r="G98" s="1">
        <f t="shared" si="35"/>
        <v>0</v>
      </c>
      <c r="H98" s="1">
        <f t="shared" si="36"/>
        <v>1.5811388300841895</v>
      </c>
      <c r="I98" s="1">
        <f t="shared" si="37"/>
        <v>25.157862547371845</v>
      </c>
      <c r="J98" s="1">
        <f t="shared" si="27"/>
        <v>3.2251704738264251</v>
      </c>
      <c r="K98" s="1">
        <f t="shared" si="38"/>
        <v>2.9752958149347641E-2</v>
      </c>
      <c r="L98" s="1">
        <f t="shared" si="39"/>
        <v>20.126290037897476</v>
      </c>
      <c r="M98" s="1">
        <f t="shared" si="40"/>
        <v>0.13333333333333333</v>
      </c>
      <c r="O98">
        <f t="shared" si="41"/>
        <v>93</v>
      </c>
      <c r="P98">
        <f t="shared" si="42"/>
        <v>0.2</v>
      </c>
      <c r="Q98" s="1">
        <f t="shared" si="43"/>
        <v>6.3069004187003594</v>
      </c>
      <c r="R98" s="1">
        <f t="shared" si="44"/>
        <v>2.5228286933230066</v>
      </c>
      <c r="S98" s="1">
        <f t="shared" si="45"/>
        <v>64.872493702307892</v>
      </c>
      <c r="T98" s="1">
        <f t="shared" si="46"/>
        <v>4.0771515705664125</v>
      </c>
      <c r="U98" s="1">
        <f t="shared" si="47"/>
        <v>0.31950840065173708</v>
      </c>
      <c r="V98" s="1">
        <f t="shared" si="48"/>
        <v>-7.043311319639145E-3</v>
      </c>
      <c r="W98" s="1">
        <f t="shared" si="49"/>
        <v>1.5975420032586853</v>
      </c>
      <c r="X98" s="1">
        <f t="shared" si="50"/>
        <v>25.418857197691533</v>
      </c>
      <c r="Y98" s="1">
        <f t="shared" si="28"/>
        <v>3.2354913079329202</v>
      </c>
      <c r="Z98" s="1">
        <f t="shared" si="51"/>
        <v>2.9177619009802758E-2</v>
      </c>
      <c r="AA98" s="1">
        <f t="shared" si="52"/>
        <v>20.335085758153227</v>
      </c>
      <c r="AB98" s="1">
        <f t="shared" si="53"/>
        <v>0.13060932169667894</v>
      </c>
    </row>
    <row r="99" spans="1:28" x14ac:dyDescent="0.25">
      <c r="A99">
        <f t="shared" si="29"/>
        <v>94</v>
      </c>
      <c r="B99" s="1">
        <f t="shared" si="30"/>
        <v>6.4330384270743668</v>
      </c>
      <c r="C99" s="1">
        <f t="shared" si="31"/>
        <v>2.5480569802562365</v>
      </c>
      <c r="D99" s="1">
        <f t="shared" si="32"/>
        <v>64.794074990756187</v>
      </c>
      <c r="E99" s="1">
        <f t="shared" si="33"/>
        <v>3.9528470752104736</v>
      </c>
      <c r="F99" s="1">
        <f t="shared" si="34"/>
        <v>0.31622776601683794</v>
      </c>
      <c r="G99" s="1">
        <f t="shared" si="35"/>
        <v>0</v>
      </c>
      <c r="H99" s="1">
        <f t="shared" si="36"/>
        <v>1.5811388300841895</v>
      </c>
      <c r="I99" s="1">
        <f t="shared" si="37"/>
        <v>25.917629996302477</v>
      </c>
      <c r="J99" s="1">
        <f t="shared" si="27"/>
        <v>3.2549234319757732</v>
      </c>
      <c r="K99" s="1">
        <f t="shared" si="38"/>
        <v>2.9752958149348085E-2</v>
      </c>
      <c r="L99" s="1">
        <f t="shared" si="39"/>
        <v>20.734103997041984</v>
      </c>
      <c r="M99" s="1">
        <f t="shared" si="40"/>
        <v>0.13333333333333333</v>
      </c>
      <c r="O99">
        <f t="shared" si="41"/>
        <v>94</v>
      </c>
      <c r="P99">
        <f t="shared" si="42"/>
        <v>0.2</v>
      </c>
      <c r="Q99" s="1">
        <f t="shared" si="43"/>
        <v>6.4330384270743668</v>
      </c>
      <c r="R99" s="1">
        <f t="shared" si="44"/>
        <v>2.5480569802562365</v>
      </c>
      <c r="S99" s="1">
        <f t="shared" si="45"/>
        <v>66.722412908160535</v>
      </c>
      <c r="T99" s="1">
        <f t="shared" si="46"/>
        <v>4.0704878455728366</v>
      </c>
      <c r="U99" s="1">
        <f t="shared" si="47"/>
        <v>0.3193342368121046</v>
      </c>
      <c r="V99" s="1">
        <f t="shared" si="48"/>
        <v>-6.6637249935759257E-3</v>
      </c>
      <c r="W99" s="1">
        <f t="shared" si="49"/>
        <v>1.5966711840605228</v>
      </c>
      <c r="X99" s="1">
        <f t="shared" si="50"/>
        <v>26.172232435804116</v>
      </c>
      <c r="Y99" s="1">
        <f t="shared" si="28"/>
        <v>3.2646990180548703</v>
      </c>
      <c r="Z99" s="1">
        <f t="shared" si="51"/>
        <v>2.9207710121950115E-2</v>
      </c>
      <c r="AA99" s="1">
        <f t="shared" si="52"/>
        <v>20.937785948643295</v>
      </c>
      <c r="AB99" s="1">
        <f t="shared" si="53"/>
        <v>0.13075182833404941</v>
      </c>
    </row>
    <row r="100" spans="1:28" x14ac:dyDescent="0.25">
      <c r="A100">
        <f t="shared" si="29"/>
        <v>95</v>
      </c>
      <c r="B100" s="1">
        <f t="shared" si="30"/>
        <v>6.5616991956158541</v>
      </c>
      <c r="C100" s="1">
        <f t="shared" si="31"/>
        <v>2.5735375500587989</v>
      </c>
      <c r="D100" s="1">
        <f t="shared" si="32"/>
        <v>66.75085605547703</v>
      </c>
      <c r="E100" s="1">
        <f t="shared" si="33"/>
        <v>3.9528470752104736</v>
      </c>
      <c r="F100" s="1">
        <f t="shared" si="34"/>
        <v>0.31622776601683794</v>
      </c>
      <c r="G100" s="1">
        <f t="shared" si="35"/>
        <v>0</v>
      </c>
      <c r="H100" s="1">
        <f t="shared" si="36"/>
        <v>1.5811388300841895</v>
      </c>
      <c r="I100" s="1">
        <f t="shared" si="37"/>
        <v>26.700342422190811</v>
      </c>
      <c r="J100" s="1">
        <f t="shared" si="27"/>
        <v>3.2846763901251208</v>
      </c>
      <c r="K100" s="1">
        <f t="shared" si="38"/>
        <v>2.9752958149347641E-2</v>
      </c>
      <c r="L100" s="1">
        <f t="shared" si="39"/>
        <v>21.360273937752652</v>
      </c>
      <c r="M100" s="1">
        <f t="shared" si="40"/>
        <v>0.13333333333333333</v>
      </c>
      <c r="O100">
        <f t="shared" si="41"/>
        <v>95</v>
      </c>
      <c r="P100">
        <f t="shared" si="42"/>
        <v>0.2</v>
      </c>
      <c r="Q100" s="1">
        <f t="shared" si="43"/>
        <v>6.5616991956158541</v>
      </c>
      <c r="R100" s="1">
        <f t="shared" si="44"/>
        <v>2.5735375500587989</v>
      </c>
      <c r="S100" s="1">
        <f t="shared" si="45"/>
        <v>68.630962166821121</v>
      </c>
      <c r="T100" s="1">
        <f t="shared" si="46"/>
        <v>4.0641830547391145</v>
      </c>
      <c r="U100" s="1">
        <f t="shared" si="47"/>
        <v>0.31916927902914416</v>
      </c>
      <c r="V100" s="1">
        <f t="shared" si="48"/>
        <v>-6.304790833722318E-3</v>
      </c>
      <c r="W100" s="1">
        <f t="shared" si="49"/>
        <v>1.5958463951457207</v>
      </c>
      <c r="X100" s="1">
        <f t="shared" si="50"/>
        <v>26.948705827015058</v>
      </c>
      <c r="Y100" s="1">
        <f t="shared" si="28"/>
        <v>3.2939352749409117</v>
      </c>
      <c r="Z100" s="1">
        <f t="shared" si="51"/>
        <v>2.9236256886041367E-2</v>
      </c>
      <c r="AA100" s="1">
        <f t="shared" si="52"/>
        <v>21.558964661612048</v>
      </c>
      <c r="AB100" s="1">
        <f t="shared" si="53"/>
        <v>0.1308870174441622</v>
      </c>
    </row>
    <row r="101" spans="1:28" x14ac:dyDescent="0.25">
      <c r="A101">
        <f t="shared" si="29"/>
        <v>96</v>
      </c>
      <c r="B101" s="1">
        <f t="shared" si="30"/>
        <v>6.692933179528171</v>
      </c>
      <c r="C101" s="1">
        <f t="shared" si="31"/>
        <v>2.5992729255593869</v>
      </c>
      <c r="D101" s="1">
        <f t="shared" si="32"/>
        <v>68.766731908352426</v>
      </c>
      <c r="E101" s="1">
        <f t="shared" si="33"/>
        <v>3.9528470752104736</v>
      </c>
      <c r="F101" s="1">
        <f t="shared" si="34"/>
        <v>0.31622776601683794</v>
      </c>
      <c r="G101" s="1">
        <f t="shared" si="35"/>
        <v>0</v>
      </c>
      <c r="H101" s="1">
        <f t="shared" si="36"/>
        <v>1.5811388300841895</v>
      </c>
      <c r="I101" s="1">
        <f t="shared" si="37"/>
        <v>27.506692763340975</v>
      </c>
      <c r="J101" s="1">
        <f t="shared" si="27"/>
        <v>3.3144293482744684</v>
      </c>
      <c r="K101" s="1">
        <f t="shared" si="38"/>
        <v>2.9752958149347641E-2</v>
      </c>
      <c r="L101" s="1">
        <f t="shared" si="39"/>
        <v>22.005354210672781</v>
      </c>
      <c r="M101" s="1">
        <f t="shared" si="40"/>
        <v>0.13333333333333333</v>
      </c>
      <c r="O101">
        <f t="shared" si="41"/>
        <v>96</v>
      </c>
      <c r="P101">
        <f t="shared" si="42"/>
        <v>0.2</v>
      </c>
      <c r="Q101" s="1">
        <f t="shared" si="43"/>
        <v>6.692933179528171</v>
      </c>
      <c r="R101" s="1">
        <f t="shared" si="44"/>
        <v>2.5992729255593869</v>
      </c>
      <c r="S101" s="1">
        <f t="shared" si="45"/>
        <v>70.599839194916584</v>
      </c>
      <c r="T101" s="1">
        <f t="shared" si="46"/>
        <v>4.0582176893891297</v>
      </c>
      <c r="U101" s="1">
        <f t="shared" si="47"/>
        <v>0.31901304478880732</v>
      </c>
      <c r="V101" s="1">
        <f t="shared" si="48"/>
        <v>-5.9653653499849857E-3</v>
      </c>
      <c r="W101" s="1">
        <f t="shared" si="49"/>
        <v>1.5950652239440366</v>
      </c>
      <c r="X101" s="1">
        <f t="shared" si="50"/>
        <v>27.748966895071515</v>
      </c>
      <c r="Y101" s="1">
        <f t="shared" si="28"/>
        <v>3.3231986104929949</v>
      </c>
      <c r="Z101" s="1">
        <f t="shared" si="51"/>
        <v>2.9263335552083269E-2</v>
      </c>
      <c r="AA101" s="1">
        <f t="shared" si="52"/>
        <v>22.199173516057215</v>
      </c>
      <c r="AB101" s="1">
        <f t="shared" si="53"/>
        <v>0.13101525070267453</v>
      </c>
    </row>
    <row r="102" spans="1:28" x14ac:dyDescent="0.25">
      <c r="A102">
        <f t="shared" si="29"/>
        <v>97</v>
      </c>
      <c r="B102" s="1">
        <f t="shared" si="30"/>
        <v>6.8267918431187349</v>
      </c>
      <c r="C102" s="1">
        <f t="shared" si="31"/>
        <v>2.6252656548149806</v>
      </c>
      <c r="D102" s="1">
        <f t="shared" si="32"/>
        <v>70.84348721198468</v>
      </c>
      <c r="E102" s="1">
        <f t="shared" si="33"/>
        <v>3.9528470752104736</v>
      </c>
      <c r="F102" s="1">
        <f t="shared" si="34"/>
        <v>0.31622776601683794</v>
      </c>
      <c r="G102" s="1">
        <f t="shared" si="35"/>
        <v>0</v>
      </c>
      <c r="H102" s="1">
        <f t="shared" si="36"/>
        <v>1.5811388300841895</v>
      </c>
      <c r="I102" s="1">
        <f t="shared" si="37"/>
        <v>28.33739488479387</v>
      </c>
      <c r="J102" s="1">
        <f t="shared" si="27"/>
        <v>3.3441823064238165</v>
      </c>
      <c r="K102" s="1">
        <f t="shared" si="38"/>
        <v>2.9752958149348085E-2</v>
      </c>
      <c r="L102" s="1">
        <f t="shared" si="39"/>
        <v>22.669915907835097</v>
      </c>
      <c r="M102" s="1">
        <f t="shared" si="40"/>
        <v>0.13333333333333333</v>
      </c>
      <c r="O102">
        <f t="shared" si="41"/>
        <v>97</v>
      </c>
      <c r="P102">
        <f t="shared" si="42"/>
        <v>0.2</v>
      </c>
      <c r="Q102" s="1">
        <f t="shared" si="43"/>
        <v>6.8267918431187349</v>
      </c>
      <c r="R102" s="1">
        <f t="shared" si="44"/>
        <v>2.6252656548149806</v>
      </c>
      <c r="S102" s="1">
        <f t="shared" si="45"/>
        <v>72.630795130575351</v>
      </c>
      <c r="T102" s="1">
        <f t="shared" si="46"/>
        <v>4.0525733190268065</v>
      </c>
      <c r="U102" s="1">
        <f t="shared" si="47"/>
        <v>0.31886507644740553</v>
      </c>
      <c r="V102" s="1">
        <f t="shared" si="48"/>
        <v>-5.6443703623230701E-3</v>
      </c>
      <c r="W102" s="1">
        <f t="shared" si="49"/>
        <v>1.5943253822370276</v>
      </c>
      <c r="X102" s="1">
        <f t="shared" si="50"/>
        <v>28.573726147055012</v>
      </c>
      <c r="Y102" s="1">
        <f t="shared" si="28"/>
        <v>3.3524876294065242</v>
      </c>
      <c r="Z102" s="1">
        <f t="shared" si="51"/>
        <v>2.9289018913529308E-2</v>
      </c>
      <c r="AA102" s="1">
        <f t="shared" si="52"/>
        <v>22.858980917644011</v>
      </c>
      <c r="AB102" s="1">
        <f t="shared" si="53"/>
        <v>0.13113687335004975</v>
      </c>
    </row>
    <row r="103" spans="1:28" x14ac:dyDescent="0.25">
      <c r="A103">
        <f t="shared" si="29"/>
        <v>98</v>
      </c>
      <c r="B103" s="1">
        <f t="shared" si="30"/>
        <v>6.9633276799811101</v>
      </c>
      <c r="C103" s="1">
        <f t="shared" si="31"/>
        <v>2.6515183113631307</v>
      </c>
      <c r="D103" s="1">
        <f t="shared" si="32"/>
        <v>72.982960525786623</v>
      </c>
      <c r="E103" s="1">
        <f t="shared" si="33"/>
        <v>3.9528470752104736</v>
      </c>
      <c r="F103" s="1">
        <f t="shared" si="34"/>
        <v>0.31622776601683794</v>
      </c>
      <c r="G103" s="1">
        <f t="shared" si="35"/>
        <v>0</v>
      </c>
      <c r="H103" s="1">
        <f t="shared" si="36"/>
        <v>1.5811388300841895</v>
      </c>
      <c r="I103" s="1">
        <f t="shared" si="37"/>
        <v>29.193184210314648</v>
      </c>
      <c r="J103" s="1">
        <f t="shared" si="27"/>
        <v>3.3739352645731642</v>
      </c>
      <c r="K103" s="1">
        <f t="shared" si="38"/>
        <v>2.9752958149347641E-2</v>
      </c>
      <c r="L103" s="1">
        <f t="shared" si="39"/>
        <v>23.354547368251719</v>
      </c>
      <c r="M103" s="1">
        <f t="shared" si="40"/>
        <v>0.13333333333333333</v>
      </c>
      <c r="O103">
        <f t="shared" si="41"/>
        <v>98</v>
      </c>
      <c r="P103">
        <f t="shared" si="42"/>
        <v>0.2</v>
      </c>
      <c r="Q103" s="1">
        <f t="shared" si="43"/>
        <v>6.9633276799811101</v>
      </c>
      <c r="R103" s="1">
        <f t="shared" si="44"/>
        <v>2.6515183113631307</v>
      </c>
      <c r="S103" s="1">
        <f t="shared" si="45"/>
        <v>74.725636067376442</v>
      </c>
      <c r="T103" s="1">
        <f t="shared" si="46"/>
        <v>4.0472325299520673</v>
      </c>
      <c r="U103" s="1">
        <f t="shared" si="47"/>
        <v>0.31872493999244506</v>
      </c>
      <c r="V103" s="1">
        <f t="shared" si="48"/>
        <v>-5.3407890747390052E-3</v>
      </c>
      <c r="W103" s="1">
        <f t="shared" si="49"/>
        <v>1.5936246999622252</v>
      </c>
      <c r="X103" s="1">
        <f t="shared" si="50"/>
        <v>29.42371570599369</v>
      </c>
      <c r="Y103" s="1">
        <f t="shared" si="28"/>
        <v>3.3818010058384558</v>
      </c>
      <c r="Z103" s="1">
        <f t="shared" si="51"/>
        <v>2.9313376431931548E-2</v>
      </c>
      <c r="AA103" s="1">
        <f t="shared" si="52"/>
        <v>23.538972564794953</v>
      </c>
      <c r="AB103" s="1">
        <f t="shared" si="53"/>
        <v>0.13125221478861582</v>
      </c>
    </row>
    <row r="104" spans="1:28" x14ac:dyDescent="0.25">
      <c r="A104">
        <f t="shared" si="29"/>
        <v>99</v>
      </c>
      <c r="B104" s="1">
        <f t="shared" si="30"/>
        <v>7.1025942335807324</v>
      </c>
      <c r="C104" s="1">
        <f t="shared" si="31"/>
        <v>2.6780334944767619</v>
      </c>
      <c r="D104" s="1">
        <f t="shared" si="32"/>
        <v>75.187045933665374</v>
      </c>
      <c r="E104" s="1">
        <f t="shared" si="33"/>
        <v>3.9528470752104736</v>
      </c>
      <c r="F104" s="1">
        <f t="shared" si="34"/>
        <v>0.31622776601683794</v>
      </c>
      <c r="G104" s="1">
        <f t="shared" si="35"/>
        <v>0</v>
      </c>
      <c r="H104" s="1">
        <f t="shared" si="36"/>
        <v>1.5811388300841895</v>
      </c>
      <c r="I104" s="1">
        <f t="shared" si="37"/>
        <v>30.074818373466151</v>
      </c>
      <c r="J104" s="1">
        <f t="shared" si="27"/>
        <v>3.4036882227225118</v>
      </c>
      <c r="K104" s="1">
        <f t="shared" si="38"/>
        <v>2.9752958149347641E-2</v>
      </c>
      <c r="L104" s="1">
        <f t="shared" si="39"/>
        <v>24.059854698772924</v>
      </c>
      <c r="M104" s="1">
        <f t="shared" si="40"/>
        <v>0.13333333333333333</v>
      </c>
      <c r="O104">
        <f t="shared" si="41"/>
        <v>99</v>
      </c>
      <c r="P104">
        <f t="shared" si="42"/>
        <v>0.2</v>
      </c>
      <c r="Q104" s="1">
        <f t="shared" si="43"/>
        <v>7.1025942335807324</v>
      </c>
      <c r="R104" s="1">
        <f t="shared" si="44"/>
        <v>2.6780334944767619</v>
      </c>
      <c r="S104" s="1">
        <f t="shared" si="45"/>
        <v>76.886224638545244</v>
      </c>
      <c r="T104" s="1">
        <f t="shared" si="46"/>
        <v>4.0421788675483468</v>
      </c>
      <c r="U104" s="1">
        <f t="shared" si="47"/>
        <v>0.31859222386085051</v>
      </c>
      <c r="V104" s="1">
        <f t="shared" si="48"/>
        <v>-5.0536624037203492E-3</v>
      </c>
      <c r="W104" s="1">
        <f t="shared" si="49"/>
        <v>1.5929611193042523</v>
      </c>
      <c r="X104" s="1">
        <f t="shared" si="50"/>
        <v>30.299689962403754</v>
      </c>
      <c r="Y104" s="1">
        <f t="shared" si="28"/>
        <v>3.4111374801990708</v>
      </c>
      <c r="Z104" s="1">
        <f t="shared" si="51"/>
        <v>2.9336474360615039E-2</v>
      </c>
      <c r="AA104" s="1">
        <f t="shared" si="52"/>
        <v>24.239751969923006</v>
      </c>
      <c r="AB104" s="1">
        <f t="shared" si="53"/>
        <v>0.13136158917433979</v>
      </c>
    </row>
    <row r="105" spans="1:28" x14ac:dyDescent="0.25">
      <c r="A105">
        <f>A104+1</f>
        <v>100</v>
      </c>
      <c r="B105" s="1">
        <f t="shared" si="30"/>
        <v>7.2446461182523469</v>
      </c>
      <c r="C105" s="1">
        <f t="shared" si="31"/>
        <v>2.7048138294215294</v>
      </c>
      <c r="D105" s="1">
        <f t="shared" si="32"/>
        <v>77.457694720862065</v>
      </c>
      <c r="E105" s="1">
        <f t="shared" si="33"/>
        <v>3.9528470752104736</v>
      </c>
      <c r="F105" s="1">
        <f t="shared" si="34"/>
        <v>0.31622776601683794</v>
      </c>
      <c r="G105" s="1">
        <f t="shared" si="35"/>
        <v>0</v>
      </c>
      <c r="H105" s="1">
        <f t="shared" si="36"/>
        <v>1.5811388300841895</v>
      </c>
      <c r="I105" s="1">
        <f t="shared" si="37"/>
        <v>30.98307788834483</v>
      </c>
      <c r="J105" s="1">
        <f t="shared" si="27"/>
        <v>3.4334411808718599</v>
      </c>
      <c r="K105" s="1">
        <f t="shared" si="38"/>
        <v>2.9752958149348085E-2</v>
      </c>
      <c r="L105" s="1">
        <f t="shared" si="39"/>
        <v>24.786462310675866</v>
      </c>
      <c r="M105" s="1">
        <f t="shared" si="40"/>
        <v>0.13333333333333333</v>
      </c>
      <c r="O105">
        <f>O104+1</f>
        <v>100</v>
      </c>
      <c r="P105">
        <f t="shared" si="42"/>
        <v>0.2</v>
      </c>
      <c r="Q105" s="1">
        <f t="shared" si="43"/>
        <v>7.2446461182523469</v>
      </c>
      <c r="R105" s="1">
        <f t="shared" si="44"/>
        <v>2.7048138294215294</v>
      </c>
      <c r="S105" s="1">
        <f t="shared" si="45"/>
        <v>79.114481652672623</v>
      </c>
      <c r="T105" s="1">
        <f t="shared" si="46"/>
        <v>4.0373967820053291</v>
      </c>
      <c r="U105" s="1">
        <f t="shared" si="47"/>
        <v>0.31846653781236633</v>
      </c>
      <c r="V105" s="1">
        <f t="shared" si="48"/>
        <v>-4.7820855430172338E-3</v>
      </c>
      <c r="W105" s="1">
        <f t="shared" si="49"/>
        <v>1.5923326890618317</v>
      </c>
      <c r="X105" s="1">
        <f t="shared" si="50"/>
        <v>31.202426245349614</v>
      </c>
      <c r="Y105" s="1">
        <f t="shared" si="28"/>
        <v>3.4404958560659784</v>
      </c>
      <c r="Z105" s="1">
        <f t="shared" si="51"/>
        <v>2.9358375866907593E-2</v>
      </c>
      <c r="AA105" s="1">
        <f t="shared" si="52"/>
        <v>24.961940996279694</v>
      </c>
      <c r="AB105" s="1">
        <f t="shared" si="53"/>
        <v>0.13146529600119689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DADD8B459E4AF46A33D4BEA733A480E" ma:contentTypeVersion="15" ma:contentTypeDescription="Utwórz nowy dokument." ma:contentTypeScope="" ma:versionID="915e079793758d715a939e3184eecef7">
  <xsd:schema xmlns:xsd="http://www.w3.org/2001/XMLSchema" xmlns:xs="http://www.w3.org/2001/XMLSchema" xmlns:p="http://schemas.microsoft.com/office/2006/metadata/properties" xmlns:ns1="http://schemas.microsoft.com/sharepoint/v3" xmlns:ns3="4ea5f5d4-e0af-4503-8aa8-c75c856350a1" xmlns:ns4="1106acd9-71b3-40f5-815f-c7023e74644e" targetNamespace="http://schemas.microsoft.com/office/2006/metadata/properties" ma:root="true" ma:fieldsID="06c15c11f0c203ff1d6ab78708ae613a" ns1:_="" ns3:_="" ns4:_="">
    <xsd:import namespace="http://schemas.microsoft.com/sharepoint/v3"/>
    <xsd:import namespace="4ea5f5d4-e0af-4503-8aa8-c75c856350a1"/>
    <xsd:import namespace="1106acd9-71b3-40f5-815f-c7023e74644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1:_ip_UnifiedCompliancePolicyProperties" minOccurs="0"/>
                <xsd:element ref="ns1:_ip_UnifiedCompliancePolicyUIAction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1" nillable="true" ma:displayName="Właściwości ujednoliconych zasad zgodności" ma:description="" ma:hidden="true" ma:internalName="_ip_UnifiedCompliancePolicyProperties">
      <xsd:simpleType>
        <xsd:restriction base="dms:Note"/>
      </xsd:simpleType>
    </xsd:element>
    <xsd:element name="_ip_UnifiedCompliancePolicyUIAction" ma:index="12" nillable="true" ma:displayName="Akcja interfejsu użytkownika ujednoliconych zasad zgodności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5f5d4-e0af-4503-8aa8-c75c856350a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Udostępnianie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Udostępnione dla — szczegóły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krót wskazówki dotyczącej udostępniania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6acd9-71b3-40f5-815f-c7023e7464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MediaServiceLocation" ma:internalName="MediaServiceLocation" ma:readOnly="true">
      <xsd:simpleType>
        <xsd:restriction base="dms:Text"/>
      </xsd:simpleType>
    </xsd:element>
    <xsd:element name="MediaServiceOCR" ma:index="18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3F93445-6095-4FDE-82B7-0BF0ACFD8B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ea5f5d4-e0af-4503-8aa8-c75c856350a1"/>
    <ds:schemaRef ds:uri="1106acd9-71b3-40f5-815f-c7023e7464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F55529-5274-4C7E-A814-50E44DB83AB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C492AD-58C3-43F4-8F73-D96F71EB5E4E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Gradzewicz</dc:creator>
  <cp:lastModifiedBy>Michał Gradzewicz</cp:lastModifiedBy>
  <dcterms:created xsi:type="dcterms:W3CDTF">2020-05-06T08:25:00Z</dcterms:created>
  <dcterms:modified xsi:type="dcterms:W3CDTF">2020-05-06T09:52:55Z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0x0101002DADD8B459E4AF46A33D4BEA733A480E</vt:lpwstr>
  </property>
</Properties>
</file>