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ocuments\Products\Travis\ATmegaXXM1_Breakout\Hardware\"/>
    </mc:Choice>
  </mc:AlternateContent>
  <bookViews>
    <workbookView xWindow="0" yWindow="0" windowWidth="20460" windowHeight="2415"/>
  </bookViews>
  <sheets>
    <sheet name="EV_DAQ_Unit" sheetId="1" r:id="rId1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<sst xmlns="http://schemas.openxmlformats.org/spreadsheetml/2006/main" count="117" uniqueCount="105">
  <si>
    <t>Reference</t>
  </si>
  <si>
    <t xml:space="preserve"> Value</t>
  </si>
  <si>
    <t xml:space="preserve"> Footprint</t>
  </si>
  <si>
    <t xml:space="preserve"> MFG#</t>
  </si>
  <si>
    <t>18pF</t>
  </si>
  <si>
    <t>100nF</t>
  </si>
  <si>
    <t>RC0805JR-07470RL</t>
  </si>
  <si>
    <t>10k</t>
  </si>
  <si>
    <t xml:space="preserve">U1 </t>
  </si>
  <si>
    <t xml:space="preserve">U2 </t>
  </si>
  <si>
    <t xml:space="preserve">U3 </t>
  </si>
  <si>
    <t xml:space="preserve">Y1 </t>
  </si>
  <si>
    <t>HC49-SMD</t>
  </si>
  <si>
    <t>AT-16.000MAGE-T</t>
  </si>
  <si>
    <t>DigiKey#</t>
  </si>
  <si>
    <t>311-470ARCT-ND</t>
  </si>
  <si>
    <t>887-1608-1-ND</t>
  </si>
  <si>
    <t>A98333-ND</t>
  </si>
  <si>
    <t>282834-2</t>
  </si>
  <si>
    <t>SOT-23-5</t>
  </si>
  <si>
    <t xml:space="preserve">C1 C2 C3 C8 </t>
  </si>
  <si>
    <t xml:space="preserve">C4 C5 </t>
  </si>
  <si>
    <t>4.7uF</t>
  </si>
  <si>
    <t xml:space="preserve">C6 C7 </t>
  </si>
  <si>
    <t xml:space="preserve">R1 R3 </t>
  </si>
  <si>
    <t xml:space="preserve">R5 </t>
  </si>
  <si>
    <t xml:space="preserve">SW1 </t>
  </si>
  <si>
    <t>~RESET</t>
  </si>
  <si>
    <t>MIC5235</t>
  </si>
  <si>
    <t>UART PORTB PORTC PORTD</t>
  </si>
  <si>
    <t>POWER_LED STATUS_LED</t>
  </si>
  <si>
    <t>D1 D2</t>
  </si>
  <si>
    <t>MFG</t>
  </si>
  <si>
    <t>ATMEL</t>
  </si>
  <si>
    <t>ATMEGA32M1</t>
  </si>
  <si>
    <t>TQFP-32</t>
  </si>
  <si>
    <t>0805</t>
  </si>
  <si>
    <t>1206</t>
  </si>
  <si>
    <t>QTY</t>
  </si>
  <si>
    <t>VIN_EXT CAN</t>
  </si>
  <si>
    <t>ATMEGA32M1-AU</t>
  </si>
  <si>
    <t>ATMEGA32M1-AU-ND</t>
  </si>
  <si>
    <t>Description</t>
  </si>
  <si>
    <t>AVR AVR® ATmega Microcontroller IC 8-Bit 16MHz 32KB (16K x 16) FLASH 32-TQFP (7x7)</t>
  </si>
  <si>
    <t>Line Number</t>
  </si>
  <si>
    <t>1276-6462-1-ND</t>
  </si>
  <si>
    <t>CL21A475KAQNNNG</t>
  </si>
  <si>
    <t>SAMSUNG</t>
  </si>
  <si>
    <t>4.7µF 25V Ceramic Capacitor X5R</t>
  </si>
  <si>
    <t>160-1423-1-ND</t>
  </si>
  <si>
    <t>LTST-C171GKT</t>
  </si>
  <si>
    <t>Green 569nm LED Indication - Discrete 2.1V</t>
  </si>
  <si>
    <t xml:space="preserve">LITE-ON </t>
  </si>
  <si>
    <t>Linear Voltage Regulator IC Positive Fixed 1 Output 5V 150mA</t>
  </si>
  <si>
    <t>R2 R4</t>
  </si>
  <si>
    <t>MIC5235-5.0YM5-TR</t>
  </si>
  <si>
    <t>576-2785-1-ND</t>
  </si>
  <si>
    <t>MICROCHIP</t>
  </si>
  <si>
    <t>ATA6560</t>
  </si>
  <si>
    <t>16MHz</t>
  </si>
  <si>
    <t>ATA6560-GAQWCT-ND</t>
  </si>
  <si>
    <t>ATA6560-GAQW</t>
  </si>
  <si>
    <t>1/1 Transceiver CAN</t>
  </si>
  <si>
    <t>RES SMD 10K OHM 5% 1/8W </t>
  </si>
  <si>
    <t>YAGEO</t>
  </si>
  <si>
    <t>RC0805JR-0710KL</t>
  </si>
  <si>
    <t>311-10KARCT-ND</t>
  </si>
  <si>
    <t>RES SMD 470 OHM 5% 1/8W </t>
  </si>
  <si>
    <t>RES SMD 120 OHM 5% 1/4W </t>
  </si>
  <si>
    <t>RC1206JR-07120RL</t>
  </si>
  <si>
    <t>311-120ERCT-ND</t>
  </si>
  <si>
    <t>16MHz ±30ppm Crystal 12pF 50 Ohm -40°C ~ 85°C AEC-Q200</t>
  </si>
  <si>
    <t>TXC</t>
  </si>
  <si>
    <t>36 Position Receptacle Connector 0.100" </t>
  </si>
  <si>
    <t>929974E-01-36-ND</t>
  </si>
  <si>
    <t>3M</t>
  </si>
  <si>
    <t>929974-01-36-RK</t>
  </si>
  <si>
    <t>0.1"</t>
  </si>
  <si>
    <t>PD3 PD4 CAN_R ISP</t>
  </si>
  <si>
    <t>2 Position Wire to Board Terminal Block Horizontal</t>
  </si>
  <si>
    <t>TE CONNECTIVITY</t>
  </si>
  <si>
    <t>PRPC024SAAN-RC</t>
  </si>
  <si>
    <t>S1011EC-24-ND</t>
  </si>
  <si>
    <t>SULLINS CONNECTOR</t>
  </si>
  <si>
    <t>24 Positions Header, Unshrouded, Breakaway Connector, Through Hole Gold</t>
  </si>
  <si>
    <t>478-1395-1-ND</t>
  </si>
  <si>
    <t>AVX</t>
  </si>
  <si>
    <t>08055C104KAT2A</t>
  </si>
  <si>
    <t>50V Ceramic Capacitor X7R 0805</t>
  </si>
  <si>
    <t>CL21C180JBANNNC</t>
  </si>
  <si>
    <t>1276-1107-1-ND</t>
  </si>
  <si>
    <t>50V Ceramic Capacitor C0G, NP0</t>
  </si>
  <si>
    <t>P1 P9</t>
  </si>
  <si>
    <t>P2 P3 P4 P10</t>
  </si>
  <si>
    <t>P5 P6 P7 P8</t>
  </si>
  <si>
    <t>Tactile Switch SPST-NO Top Actuated </t>
  </si>
  <si>
    <t>EVQ-PE105K</t>
  </si>
  <si>
    <t>P13594SCT-ND</t>
  </si>
  <si>
    <t>PANASONIC</t>
  </si>
  <si>
    <t>SH1 SH2 SH3</t>
  </si>
  <si>
    <t>JUMPER</t>
  </si>
  <si>
    <t>2 (1 x 2) Position Shunt Connector Black Open Top 0.100" (2.54mm) Gold</t>
  </si>
  <si>
    <t>969102-0000-DA</t>
  </si>
  <si>
    <t>3M9580-ND</t>
  </si>
  <si>
    <t>QTY (x25)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</si>
</sst>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K18" totalsRowShown="0" headerRowDxfId="4">
  <autoFilter ref="B2:K18"/>
  <tableColumns count="10">
    <tableColumn id="9" name="Line Number" dataDxfId="3"/>
    <tableColumn id="1" name="Reference"/>
    <tableColumn id="2" name="QTY"/>
    <tableColumn id="10" name="QTY (x25)" dataDxfId="0">
      <calculatedColumnFormula>Table1[[#This Row],[QTY]]*25</calculatedColumnFormula>
    </tableColumn>
    <tableColumn id="4" name=" Value" dataDxfId="2"/>
    <tableColumn id="7" name="Description" dataDxfId="1"/>
    <tableColumn id="5" name=" Footprint"/>
    <tableColumn id="3" name="MFG"/>
    <tableColumn id="6" name=" MFG#"/>
    <tableColumn id="8" name="DigiKey#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tabSelected="1" zoomScale="115" zoomScaleNormal="115" workbookViewId="0">
      <selection activeCell="G25" sqref="G25"/>
    </sheetView>
  </sheetViews>
  <sheetFormatPr defaultRowHeight="15" x14ac:dyDescent="0.25"/>
  <cols>
    <col min="1" max="1" width="3.42578125" customWidth="1"/>
    <col min="2" max="2" width="10.28515625" customWidth="1"/>
    <col min="3" max="3" width="14.140625" customWidth="1"/>
    <col min="6" max="6" width="27.28515625" customWidth="1"/>
    <col min="7" max="7" width="77" customWidth="1"/>
    <col min="8" max="8" width="12.42578125" customWidth="1"/>
    <col min="9" max="9" width="19.42578125" customWidth="1"/>
    <col min="10" max="10" width="19.5703125" customWidth="1"/>
    <col min="11" max="11" width="21" customWidth="1"/>
    <col min="12" max="12" width="23.140625" customWidth="1"/>
    <col min="13" max="13" width="23.28515625" customWidth="1"/>
    <col min="14" max="14" width="28.42578125" customWidth="1"/>
    <col min="15" max="15" width="23.28515625" customWidth="1"/>
  </cols>
  <sheetData>
    <row r="2" spans="2:11" ht="27.75" customHeight="1" x14ac:dyDescent="0.25">
      <c r="B2" s="4" t="s">
        <v>44</v>
      </c>
      <c r="C2" s="5" t="s">
        <v>0</v>
      </c>
      <c r="D2" s="5" t="s">
        <v>38</v>
      </c>
      <c r="E2" s="5" t="s">
        <v>104</v>
      </c>
      <c r="F2" s="5" t="s">
        <v>1</v>
      </c>
      <c r="G2" s="5" t="s">
        <v>42</v>
      </c>
      <c r="H2" s="5" t="s">
        <v>2</v>
      </c>
      <c r="I2" s="5" t="s">
        <v>32</v>
      </c>
      <c r="J2" s="5" t="s">
        <v>3</v>
      </c>
      <c r="K2" s="5" t="s">
        <v>14</v>
      </c>
    </row>
    <row r="3" spans="2:11" x14ac:dyDescent="0.25">
      <c r="B3" s="3">
        <v>1</v>
      </c>
      <c r="C3" t="s">
        <v>20</v>
      </c>
      <c r="D3" s="3">
        <v>4</v>
      </c>
      <c r="E3" s="3">
        <f>Table1[[#This Row],[QTY]]*25</f>
        <v>100</v>
      </c>
      <c r="F3" s="1" t="s">
        <v>5</v>
      </c>
      <c r="G3" s="1" t="s">
        <v>88</v>
      </c>
      <c r="H3" s="2" t="s">
        <v>36</v>
      </c>
      <c r="I3" t="s">
        <v>86</v>
      </c>
      <c r="J3" t="s">
        <v>87</v>
      </c>
      <c r="K3" t="s">
        <v>85</v>
      </c>
    </row>
    <row r="4" spans="2:11" x14ac:dyDescent="0.25">
      <c r="B4" s="3">
        <v>2</v>
      </c>
      <c r="C4" t="s">
        <v>21</v>
      </c>
      <c r="D4" s="3">
        <v>2</v>
      </c>
      <c r="E4" s="3">
        <f>Table1[[#This Row],[QTY]]*25</f>
        <v>50</v>
      </c>
      <c r="F4" s="1" t="s">
        <v>22</v>
      </c>
      <c r="G4" s="1" t="s">
        <v>48</v>
      </c>
      <c r="H4" s="2" t="s">
        <v>36</v>
      </c>
      <c r="I4" t="s">
        <v>47</v>
      </c>
      <c r="J4" t="s">
        <v>46</v>
      </c>
      <c r="K4" t="s">
        <v>45</v>
      </c>
    </row>
    <row r="5" spans="2:11" x14ac:dyDescent="0.25">
      <c r="B5" s="3">
        <v>3</v>
      </c>
      <c r="C5" t="s">
        <v>23</v>
      </c>
      <c r="D5" s="3">
        <v>2</v>
      </c>
      <c r="E5" s="3">
        <f>Table1[[#This Row],[QTY]]*25</f>
        <v>50</v>
      </c>
      <c r="F5" s="1" t="s">
        <v>4</v>
      </c>
      <c r="G5" s="1" t="s">
        <v>91</v>
      </c>
      <c r="H5" s="2" t="s">
        <v>36</v>
      </c>
      <c r="I5" t="s">
        <v>47</v>
      </c>
      <c r="J5" t="s">
        <v>89</v>
      </c>
      <c r="K5" t="s">
        <v>90</v>
      </c>
    </row>
    <row r="6" spans="2:11" x14ac:dyDescent="0.25">
      <c r="B6" s="3">
        <v>4</v>
      </c>
      <c r="C6" t="s">
        <v>31</v>
      </c>
      <c r="D6" s="3">
        <v>2</v>
      </c>
      <c r="E6" s="3">
        <f>Table1[[#This Row],[QTY]]*25</f>
        <v>50</v>
      </c>
      <c r="F6" s="1" t="s">
        <v>30</v>
      </c>
      <c r="G6" s="1" t="s">
        <v>51</v>
      </c>
      <c r="H6" s="2" t="s">
        <v>36</v>
      </c>
      <c r="I6" t="s">
        <v>52</v>
      </c>
      <c r="J6" t="s">
        <v>50</v>
      </c>
      <c r="K6" t="s">
        <v>49</v>
      </c>
    </row>
    <row r="7" spans="2:11" x14ac:dyDescent="0.25">
      <c r="B7" s="3">
        <v>5</v>
      </c>
      <c r="C7" t="s">
        <v>92</v>
      </c>
      <c r="D7" s="3">
        <v>2</v>
      </c>
      <c r="E7" s="3">
        <f>Table1[[#This Row],[QTY]]*25</f>
        <v>50</v>
      </c>
      <c r="F7" s="1" t="s">
        <v>39</v>
      </c>
      <c r="G7" s="1" t="s">
        <v>79</v>
      </c>
      <c r="H7" s="2" t="s">
        <v>77</v>
      </c>
      <c r="I7" t="s">
        <v>80</v>
      </c>
      <c r="J7" t="s">
        <v>18</v>
      </c>
      <c r="K7" t="s">
        <v>17</v>
      </c>
    </row>
    <row r="8" spans="2:11" x14ac:dyDescent="0.25">
      <c r="B8" s="3">
        <v>6</v>
      </c>
      <c r="C8" t="s">
        <v>93</v>
      </c>
      <c r="D8" s="3">
        <v>1</v>
      </c>
      <c r="E8" s="3">
        <f>Table1[[#This Row],[QTY]]*25</f>
        <v>25</v>
      </c>
      <c r="F8" s="1" t="s">
        <v>29</v>
      </c>
      <c r="G8" s="1" t="s">
        <v>73</v>
      </c>
      <c r="H8" s="2" t="s">
        <v>77</v>
      </c>
      <c r="I8" t="s">
        <v>75</v>
      </c>
      <c r="J8" t="s">
        <v>76</v>
      </c>
      <c r="K8" t="s">
        <v>74</v>
      </c>
    </row>
    <row r="9" spans="2:11" x14ac:dyDescent="0.25">
      <c r="B9" s="3">
        <v>7</v>
      </c>
      <c r="C9" t="s">
        <v>94</v>
      </c>
      <c r="D9" s="3">
        <v>1</v>
      </c>
      <c r="E9" s="3">
        <f>Table1[[#This Row],[QTY]]*25</f>
        <v>25</v>
      </c>
      <c r="F9" s="1" t="s">
        <v>78</v>
      </c>
      <c r="G9" s="1" t="s">
        <v>84</v>
      </c>
      <c r="H9" t="s">
        <v>77</v>
      </c>
      <c r="I9" t="s">
        <v>83</v>
      </c>
      <c r="J9" t="s">
        <v>81</v>
      </c>
      <c r="K9" t="s">
        <v>82</v>
      </c>
    </row>
    <row r="10" spans="2:11" x14ac:dyDescent="0.25">
      <c r="B10" s="3">
        <v>8</v>
      </c>
      <c r="C10" t="s">
        <v>54</v>
      </c>
      <c r="D10" s="3">
        <v>2</v>
      </c>
      <c r="E10" s="3">
        <f>Table1[[#This Row],[QTY]]*25</f>
        <v>50</v>
      </c>
      <c r="F10" s="1" t="s">
        <v>7</v>
      </c>
      <c r="G10" s="1" t="s">
        <v>63</v>
      </c>
      <c r="H10" s="2" t="s">
        <v>36</v>
      </c>
      <c r="I10" t="s">
        <v>64</v>
      </c>
      <c r="J10" t="s">
        <v>65</v>
      </c>
      <c r="K10" t="s">
        <v>66</v>
      </c>
    </row>
    <row r="11" spans="2:11" x14ac:dyDescent="0.25">
      <c r="B11" s="3">
        <v>9</v>
      </c>
      <c r="C11" t="s">
        <v>24</v>
      </c>
      <c r="D11" s="3">
        <v>2</v>
      </c>
      <c r="E11" s="3">
        <f>Table1[[#This Row],[QTY]]*25</f>
        <v>50</v>
      </c>
      <c r="F11" s="1">
        <v>470</v>
      </c>
      <c r="G11" s="1" t="s">
        <v>67</v>
      </c>
      <c r="H11" s="2" t="s">
        <v>36</v>
      </c>
      <c r="I11" t="s">
        <v>64</v>
      </c>
      <c r="J11" t="s">
        <v>6</v>
      </c>
      <c r="K11" t="s">
        <v>15</v>
      </c>
    </row>
    <row r="12" spans="2:11" x14ac:dyDescent="0.25">
      <c r="B12" s="3">
        <v>10</v>
      </c>
      <c r="C12" t="s">
        <v>25</v>
      </c>
      <c r="D12" s="3">
        <v>1</v>
      </c>
      <c r="E12" s="3">
        <f>Table1[[#This Row],[QTY]]*25</f>
        <v>25</v>
      </c>
      <c r="F12" s="1">
        <v>120</v>
      </c>
      <c r="G12" s="1" t="s">
        <v>68</v>
      </c>
      <c r="H12" s="2" t="s">
        <v>37</v>
      </c>
      <c r="I12" t="s">
        <v>64</v>
      </c>
      <c r="J12" t="s">
        <v>69</v>
      </c>
      <c r="K12" t="s">
        <v>70</v>
      </c>
    </row>
    <row r="13" spans="2:11" x14ac:dyDescent="0.25">
      <c r="B13" s="3">
        <v>11</v>
      </c>
      <c r="C13" t="s">
        <v>26</v>
      </c>
      <c r="D13" s="3">
        <v>1</v>
      </c>
      <c r="E13" s="3">
        <f>Table1[[#This Row],[QTY]]*25</f>
        <v>25</v>
      </c>
      <c r="F13" s="1" t="s">
        <v>27</v>
      </c>
      <c r="G13" s="1" t="s">
        <v>95</v>
      </c>
      <c r="H13" s="2"/>
      <c r="I13" t="s">
        <v>98</v>
      </c>
      <c r="J13" t="s">
        <v>96</v>
      </c>
      <c r="K13" t="s">
        <v>97</v>
      </c>
    </row>
    <row r="14" spans="2:11" x14ac:dyDescent="0.25">
      <c r="B14" s="3">
        <v>12</v>
      </c>
      <c r="C14" t="s">
        <v>8</v>
      </c>
      <c r="D14" s="3">
        <v>1</v>
      </c>
      <c r="E14" s="3">
        <f>Table1[[#This Row],[QTY]]*25</f>
        <v>25</v>
      </c>
      <c r="F14" s="1" t="s">
        <v>34</v>
      </c>
      <c r="G14" s="1" t="s">
        <v>43</v>
      </c>
      <c r="H14" s="2" t="s">
        <v>35</v>
      </c>
      <c r="I14" t="s">
        <v>33</v>
      </c>
      <c r="J14" t="s">
        <v>40</v>
      </c>
      <c r="K14" t="s">
        <v>41</v>
      </c>
    </row>
    <row r="15" spans="2:11" x14ac:dyDescent="0.25">
      <c r="B15" s="3">
        <v>13</v>
      </c>
      <c r="C15" t="s">
        <v>9</v>
      </c>
      <c r="D15" s="3">
        <v>1</v>
      </c>
      <c r="E15" s="3">
        <f>Table1[[#This Row],[QTY]]*25</f>
        <v>25</v>
      </c>
      <c r="F15" s="1" t="s">
        <v>28</v>
      </c>
      <c r="G15" s="1" t="s">
        <v>53</v>
      </c>
      <c r="H15" s="2" t="s">
        <v>19</v>
      </c>
      <c r="I15" t="s">
        <v>57</v>
      </c>
      <c r="J15" t="s">
        <v>55</v>
      </c>
      <c r="K15" t="s">
        <v>56</v>
      </c>
    </row>
    <row r="16" spans="2:11" x14ac:dyDescent="0.25">
      <c r="B16" s="3">
        <v>14</v>
      </c>
      <c r="C16" t="s">
        <v>10</v>
      </c>
      <c r="D16" s="3">
        <v>1</v>
      </c>
      <c r="E16" s="3">
        <f>Table1[[#This Row],[QTY]]*25</f>
        <v>25</v>
      </c>
      <c r="F16" s="1" t="s">
        <v>58</v>
      </c>
      <c r="G16" s="1" t="s">
        <v>62</v>
      </c>
      <c r="H16" s="2"/>
      <c r="I16" t="s">
        <v>33</v>
      </c>
      <c r="J16" t="s">
        <v>61</v>
      </c>
      <c r="K16" s="6" t="s">
        <v>60</v>
      </c>
    </row>
    <row r="17" spans="2:11" x14ac:dyDescent="0.25">
      <c r="B17" s="3">
        <v>15</v>
      </c>
      <c r="C17" t="s">
        <v>11</v>
      </c>
      <c r="D17" s="3">
        <v>1</v>
      </c>
      <c r="E17" s="3">
        <f>Table1[[#This Row],[QTY]]*25</f>
        <v>25</v>
      </c>
      <c r="F17" s="1" t="s">
        <v>59</v>
      </c>
      <c r="G17" s="1" t="s">
        <v>71</v>
      </c>
      <c r="H17" s="2" t="s">
        <v>12</v>
      </c>
      <c r="I17" t="s">
        <v>72</v>
      </c>
      <c r="J17" t="s">
        <v>13</v>
      </c>
      <c r="K17" t="s">
        <v>16</v>
      </c>
    </row>
    <row r="18" spans="2:11" x14ac:dyDescent="0.25">
      <c r="B18" s="3">
        <v>16</v>
      </c>
      <c r="C18" t="s">
        <v>99</v>
      </c>
      <c r="D18" s="3">
        <v>3</v>
      </c>
      <c r="E18" s="3">
        <f>Table1[[#This Row],[QTY]]*25</f>
        <v>75</v>
      </c>
      <c r="F18" s="1" t="s">
        <v>100</v>
      </c>
      <c r="G18" s="1" t="s">
        <v>101</v>
      </c>
      <c r="H18" s="2"/>
      <c r="I18" t="s">
        <v>75</v>
      </c>
      <c r="J18" t="s">
        <v>102</v>
      </c>
      <c r="K18" t="s">
        <v>103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EV_DAQ_Unit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Fritz</dc:creator>
  <cp:lastModifiedBy>John Fritz</cp:lastModifiedBy>
  <dcterms:created xsi:type="dcterms:W3CDTF">2016-08-29T02:44:08Z</dcterms:created>
  <dcterms:modified xsi:type="dcterms:W3CDTF">2016-10-21T22:28:56Z</dcterms:modified>
</cp:coreProperties>
</file>