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John\Documents\ECET_IndStudy\Hardware\KiCAD\"/>
    </mc:Choice>
  </mc:AlternateContent>
  <bookViews>
    <workbookView xWindow="0" yWindow="0" windowWidth="20490" windowHeight="6930"/>
  </bookViews>
  <sheets>
    <sheet name="ATSAM_Based_Battery_Management_" sheetId="1" r:id="rId1"/>
  </sheets>
  <calcPr calcId="171027"/>
</workbook>
</file>

<file path=xl/calcChain.xml><?xml version="1.0" encoding="utf-8"?>
<calcChain xmlns="http://schemas.openxmlformats.org/spreadsheetml/2006/main">
  <c r="C8" i="1" l="1"/>
  <c r="C9" i="1" l="1"/>
</calcChain>
</file>

<file path=xl/sharedStrings.xml><?xml version="1.0" encoding="utf-8"?>
<sst xmlns="http://schemas.openxmlformats.org/spreadsheetml/2006/main" count="413" uniqueCount="334">
  <si>
    <t>Title</t>
  </si>
  <si>
    <t>MLEC</t>
  </si>
  <si>
    <t>Revision</t>
  </si>
  <si>
    <t>Date</t>
  </si>
  <si>
    <t>Generated</t>
  </si>
  <si>
    <t>Company</t>
  </si>
  <si>
    <t>Purdue University</t>
  </si>
  <si>
    <t>John Fritz</t>
  </si>
  <si>
    <t>Total Parts</t>
  </si>
  <si>
    <t>Total Unique Parts</t>
  </si>
  <si>
    <t>Value</t>
  </si>
  <si>
    <t>Footprint</t>
  </si>
  <si>
    <t>Mfg#</t>
  </si>
  <si>
    <t>Tolerance</t>
  </si>
  <si>
    <t xml:space="preserve">B1 </t>
  </si>
  <si>
    <t xml:space="preserve"> </t>
  </si>
  <si>
    <t xml:space="preserve">BUZ1 </t>
  </si>
  <si>
    <t>BUZZER</t>
  </si>
  <si>
    <t>100nF</t>
  </si>
  <si>
    <t xml:space="preserve">C1 C24 </t>
  </si>
  <si>
    <t>10nF</t>
  </si>
  <si>
    <t>10uF</t>
  </si>
  <si>
    <t xml:space="preserve">C8 C7 </t>
  </si>
  <si>
    <t>470uF</t>
  </si>
  <si>
    <t xml:space="preserve">C20 C63 C71 C60 C72 C82 C70 C69 </t>
  </si>
  <si>
    <t>4.7uF</t>
  </si>
  <si>
    <t xml:space="preserve">C14 C13 </t>
  </si>
  <si>
    <t>33nF</t>
  </si>
  <si>
    <t xml:space="preserve">C11 C12 C85 C87 </t>
  </si>
  <si>
    <t xml:space="preserve">C21 C19 </t>
  </si>
  <si>
    <t>100uF</t>
  </si>
  <si>
    <t>EEEFC1A101P</t>
  </si>
  <si>
    <t xml:space="preserve">C25 </t>
  </si>
  <si>
    <t>6.8nF</t>
  </si>
  <si>
    <t xml:space="preserve">C16 C15 </t>
  </si>
  <si>
    <t>470pF</t>
  </si>
  <si>
    <t xml:space="preserve">C73 </t>
  </si>
  <si>
    <t>22uF</t>
  </si>
  <si>
    <t>10pF</t>
  </si>
  <si>
    <t xml:space="preserve">D2 D1 </t>
  </si>
  <si>
    <t>MBRS320TR</t>
  </si>
  <si>
    <t xml:space="preserve">D7 </t>
  </si>
  <si>
    <t>Power</t>
  </si>
  <si>
    <t xml:space="preserve">D16 D13 D12 D8 D9 D18 </t>
  </si>
  <si>
    <t>SS26</t>
  </si>
  <si>
    <t>PCRG</t>
  </si>
  <si>
    <t xml:space="preserve">DS1 </t>
  </si>
  <si>
    <t>NHD-0216CW</t>
  </si>
  <si>
    <t xml:space="preserve">J1 </t>
  </si>
  <si>
    <t>RS232_0</t>
  </si>
  <si>
    <t xml:space="preserve">J2 </t>
  </si>
  <si>
    <t>VEHICLE_CAN</t>
  </si>
  <si>
    <t xml:space="preserve">J3 </t>
  </si>
  <si>
    <t>microSD_Card</t>
  </si>
  <si>
    <t xml:space="preserve">L2 L1 </t>
  </si>
  <si>
    <t>22uH</t>
  </si>
  <si>
    <t xml:space="preserve">L4 L3 </t>
  </si>
  <si>
    <t>10uH</t>
  </si>
  <si>
    <t xml:space="preserve">P5 </t>
  </si>
  <si>
    <t>RLEC</t>
  </si>
  <si>
    <t>N3428-5202RB</t>
  </si>
  <si>
    <t xml:space="preserve">P7 </t>
  </si>
  <si>
    <t>JTAG</t>
  </si>
  <si>
    <t xml:space="preserve">P4 </t>
  </si>
  <si>
    <t>USB_OTG</t>
  </si>
  <si>
    <t xml:space="preserve">P3 </t>
  </si>
  <si>
    <t xml:space="preserve">P6 </t>
  </si>
  <si>
    <t>MLEC_DAQ_CONN</t>
  </si>
  <si>
    <t xml:space="preserve">Q4 Q3 Q2 Q1 </t>
  </si>
  <si>
    <t>BSS214N</t>
  </si>
  <si>
    <t xml:space="preserve">Q9 Q8 Q7 Q5 Q6 </t>
  </si>
  <si>
    <t>AOD516</t>
  </si>
  <si>
    <t xml:space="preserve">R1 </t>
  </si>
  <si>
    <t xml:space="preserve">R2 R6 R4 R5 R3 R18 R19 R16 R17 R21 R22 R26 R27 R41 R60 R53 R52 R44 R45 </t>
  </si>
  <si>
    <t>0R</t>
  </si>
  <si>
    <t xml:space="preserve">R8 R7 R30 </t>
  </si>
  <si>
    <t>20k</t>
  </si>
  <si>
    <t xml:space="preserve">R12 </t>
  </si>
  <si>
    <t>6.34k</t>
  </si>
  <si>
    <t xml:space="preserve">R14 </t>
  </si>
  <si>
    <t xml:space="preserve">R10 R9 </t>
  </si>
  <si>
    <t xml:space="preserve">R11 </t>
  </si>
  <si>
    <t>3.83k</t>
  </si>
  <si>
    <t xml:space="preserve">R13 </t>
  </si>
  <si>
    <t xml:space="preserve">R15 R20 R24 R25 R29 R35 R39 R40 R42 R43 R62 R57 R56 R48 R49 R84 R88 </t>
  </si>
  <si>
    <t>10k</t>
  </si>
  <si>
    <t xml:space="preserve">R23 R28 </t>
  </si>
  <si>
    <t xml:space="preserve">R34 R61 R63 R55 R59 R54 R58 R46 R50 R47 R51 R71 R76 R66 R64 R87 </t>
  </si>
  <si>
    <t>1k</t>
  </si>
  <si>
    <t xml:space="preserve">R31 R32 R33 </t>
  </si>
  <si>
    <t xml:space="preserve">R69 R75 R65 </t>
  </si>
  <si>
    <t>19k</t>
  </si>
  <si>
    <t xml:space="preserve">R70 </t>
  </si>
  <si>
    <t xml:space="preserve">R72 </t>
  </si>
  <si>
    <t xml:space="preserve">R67 R73 </t>
  </si>
  <si>
    <t>3.3k</t>
  </si>
  <si>
    <t xml:space="preserve">R68 R74 </t>
  </si>
  <si>
    <t>5k</t>
  </si>
  <si>
    <t xml:space="preserve">R81 </t>
  </si>
  <si>
    <t>4.7k</t>
  </si>
  <si>
    <t xml:space="preserve">R83 R82 </t>
  </si>
  <si>
    <t xml:space="preserve">R79 R80 R78 </t>
  </si>
  <si>
    <t>100k</t>
  </si>
  <si>
    <t xml:space="preserve">R89 </t>
  </si>
  <si>
    <t>6.8k</t>
  </si>
  <si>
    <t xml:space="preserve">U2 </t>
  </si>
  <si>
    <t>TPS54383</t>
  </si>
  <si>
    <t xml:space="preserve">U1 </t>
  </si>
  <si>
    <t>RBO40-40G</t>
  </si>
  <si>
    <t xml:space="preserve">U3 </t>
  </si>
  <si>
    <t>ICL3221E</t>
  </si>
  <si>
    <t xml:space="preserve">U4 U6 </t>
  </si>
  <si>
    <t>SN65HVD230</t>
  </si>
  <si>
    <t xml:space="preserve">U5 U7 U20 </t>
  </si>
  <si>
    <t>NUP2202</t>
  </si>
  <si>
    <t xml:space="preserve">U12 U11 U10 U8 U9 </t>
  </si>
  <si>
    <t>IRS44273L</t>
  </si>
  <si>
    <t xml:space="preserve">U14 U16 U13 </t>
  </si>
  <si>
    <t>MCP6002</t>
  </si>
  <si>
    <t xml:space="preserve">U17 </t>
  </si>
  <si>
    <t>MCP9700-TT</t>
  </si>
  <si>
    <t xml:space="preserve">U15 </t>
  </si>
  <si>
    <t>PC3H71x</t>
  </si>
  <si>
    <t xml:space="preserve">U18 </t>
  </si>
  <si>
    <t>SAM3X4/8C-100LQFP</t>
  </si>
  <si>
    <t xml:space="preserve">U19 </t>
  </si>
  <si>
    <t>LM4040</t>
  </si>
  <si>
    <t xml:space="preserve">Y1 </t>
  </si>
  <si>
    <t>12MHz</t>
  </si>
  <si>
    <t>BOM made with KICAD_BOM_WIZARD (https://github.com/HashDefineElectronics/KiCad_BOM_Wizard.git)</t>
  </si>
  <si>
    <t>Generated 4/18/2016 9:56:17 PM</t>
  </si>
  <si>
    <t>Reference</t>
  </si>
  <si>
    <t>DigiKey#</t>
  </si>
  <si>
    <t>587-1625-1-ND</t>
  </si>
  <si>
    <t>240-2390-1-ND</t>
  </si>
  <si>
    <t>MI0805K601R-10</t>
  </si>
  <si>
    <t>600R Ferrite Bead</t>
  </si>
  <si>
    <t>0805</t>
  </si>
  <si>
    <t>SMI-1324-TW-3V-R</t>
  </si>
  <si>
    <t>668-1386-5-ND</t>
  </si>
  <si>
    <t>Custom</t>
  </si>
  <si>
    <t>0603</t>
  </si>
  <si>
    <t>C0603C104M5RACTU</t>
  </si>
  <si>
    <t>399-7845-1-ND</t>
  </si>
  <si>
    <t>493-3961-1-ND</t>
  </si>
  <si>
    <t>UCL1V471MNL1GS</t>
  </si>
  <si>
    <t>490-1718-1-ND</t>
  </si>
  <si>
    <t>C0603C102F5GACTU</t>
  </si>
  <si>
    <t>399-7826-1-ND</t>
  </si>
  <si>
    <t>SMD 10mm Dia</t>
  </si>
  <si>
    <t>C1206C475K3RACTU</t>
  </si>
  <si>
    <t>399-8204-1-ND</t>
  </si>
  <si>
    <t>399-7904-1-ND</t>
  </si>
  <si>
    <t>C0603C333K3RACTU</t>
  </si>
  <si>
    <t>1206</t>
  </si>
  <si>
    <t>C1206C106K3RACTU</t>
  </si>
  <si>
    <t>399-7442-1-ND</t>
  </si>
  <si>
    <t>C0805C106K8RACTU</t>
  </si>
  <si>
    <t>PCE3989CT-ND</t>
  </si>
  <si>
    <t>SMD 8mm Dia</t>
  </si>
  <si>
    <t>C2 C4 C5 C10 C9 C86 C26 C27 C29 C28 C30 C32 C34 C35 C36 C41 C40 C39 C37 C38 C48 C50 C54 C56 C42 C43 C44 C45 C55 C49 C46 C47 C51 C53 C52 C61 C57 C62 C66 C77 C78 C79 C80 C81 C67 C68 C59 C58 C83 C84 C33</t>
  </si>
  <si>
    <t xml:space="preserve">C6 C31 C22 C23 C18 C17 </t>
  </si>
  <si>
    <t>SMB</t>
  </si>
  <si>
    <t>SMC</t>
  </si>
  <si>
    <t>DB9 Male</t>
  </si>
  <si>
    <t>DB9 Female</t>
  </si>
  <si>
    <t>Custom microSD</t>
  </si>
  <si>
    <t>Pin Header</t>
  </si>
  <si>
    <t>CBC3225T100MR</t>
  </si>
  <si>
    <t>1210</t>
  </si>
  <si>
    <t>Molex MiniFit jr 2x2</t>
  </si>
  <si>
    <t>Molex MiniFit jr 1x2</t>
  </si>
  <si>
    <t>MHR20S-ND</t>
  </si>
  <si>
    <t>20pos 3M Shrouded</t>
  </si>
  <si>
    <t>10pos 1.27mm</t>
  </si>
  <si>
    <t>USB Micro-B</t>
  </si>
  <si>
    <t>732-5374-ND</t>
  </si>
  <si>
    <t>DRA127-220-R</t>
  </si>
  <si>
    <t>283-3590-1-ND</t>
  </si>
  <si>
    <t>12.5mm x 12.5mm</t>
  </si>
  <si>
    <t>Molex MicroFit 2x7</t>
  </si>
  <si>
    <t>WM12758-ND</t>
  </si>
  <si>
    <t>WM21363-ND</t>
  </si>
  <si>
    <t>WM21364-ND</t>
  </si>
  <si>
    <t>10118192-0001LF</t>
  </si>
  <si>
    <t>609-4613-1-ND</t>
  </si>
  <si>
    <t>WM24066CT-ND</t>
  </si>
  <si>
    <t>AE10924-ND</t>
  </si>
  <si>
    <t>A-DF 09 A/KG-T4S</t>
  </si>
  <si>
    <t>A-DS 09 A/KG-T4S</t>
  </si>
  <si>
    <t>AE10970-ND</t>
  </si>
  <si>
    <t>SOT-23</t>
  </si>
  <si>
    <t>BSS214N H6327</t>
  </si>
  <si>
    <t>BSS214N H6327TR-ND</t>
  </si>
  <si>
    <t>DPAK</t>
  </si>
  <si>
    <t>785-1358-1-ND</t>
  </si>
  <si>
    <t>P0.0GCT-ND</t>
  </si>
  <si>
    <t>ERJ-3GEY0R00V</t>
  </si>
  <si>
    <t>Designer</t>
  </si>
  <si>
    <t>HS1</t>
  </si>
  <si>
    <t>P8 P9 P10 P11 P12 P1</t>
  </si>
  <si>
    <t>2x2 Connectors</t>
  </si>
  <si>
    <t>Heatsink</t>
  </si>
  <si>
    <t>HS412-ND</t>
  </si>
  <si>
    <t>7106DG</t>
  </si>
  <si>
    <t>D2PAK</t>
  </si>
  <si>
    <t>696-1277-1-ND</t>
  </si>
  <si>
    <t>PFS35-100RF1</t>
  </si>
  <si>
    <t>SW1 SW2 SW3</t>
  </si>
  <si>
    <t>Pushbutton</t>
  </si>
  <si>
    <t>296-26995-5-ND</t>
  </si>
  <si>
    <t>TPS54383PWP</t>
  </si>
  <si>
    <t>RBO40-40G-TR</t>
  </si>
  <si>
    <t>497-3714-1-ND</t>
  </si>
  <si>
    <t>ICL3221EIVZ-TCT-ND</t>
  </si>
  <si>
    <t>ICL3221EIVZ-T</t>
  </si>
  <si>
    <t>296-11654-1-ND</t>
  </si>
  <si>
    <t>SN65HVD230DR</t>
  </si>
  <si>
    <t>14-HTSSOP</t>
  </si>
  <si>
    <t>16-TSSOP</t>
  </si>
  <si>
    <t>8-SOIC</t>
  </si>
  <si>
    <t>6-TSSOP</t>
  </si>
  <si>
    <t>NUP2202W1T2G</t>
  </si>
  <si>
    <t>NUP2202W1T2GOSCT-ND</t>
  </si>
  <si>
    <t>IRS44273LTRPBF</t>
  </si>
  <si>
    <t>IRS44273LTRPBFCT-ND</t>
  </si>
  <si>
    <t>SOT-23-5</t>
  </si>
  <si>
    <t>MCP6002T-I/SN</t>
  </si>
  <si>
    <t>MCP6002T-I/SNCT-ND</t>
  </si>
  <si>
    <t>MCP9700T-E/TT</t>
  </si>
  <si>
    <t>MCP9700T-E/TTCT-ND</t>
  </si>
  <si>
    <t>PC3H710NIP0F</t>
  </si>
  <si>
    <t>425-2108-1-ND</t>
  </si>
  <si>
    <t>4-SOIC</t>
  </si>
  <si>
    <t>100-LQFP</t>
  </si>
  <si>
    <t>ATSAM3X8CA-AU-ND</t>
  </si>
  <si>
    <t>ATSAM3X8CA-AU</t>
  </si>
  <si>
    <t>296-20887-1-ND</t>
  </si>
  <si>
    <t>LM4040C30IDBZR</t>
  </si>
  <si>
    <t>C74</t>
  </si>
  <si>
    <t>C64 C65</t>
  </si>
  <si>
    <t>NHD-0216CW-AB3</t>
  </si>
  <si>
    <t>NHD-0216CW-AB3-ND</t>
  </si>
  <si>
    <t>MBRS320</t>
  </si>
  <si>
    <t>MBRS320CT-ND</t>
  </si>
  <si>
    <t>Green</t>
  </si>
  <si>
    <t xml:space="preserve">D4 D5 D6 D10 D11 D14 D15 D17 </t>
  </si>
  <si>
    <t>General LED</t>
  </si>
  <si>
    <t>SS26FSCT-ND</t>
  </si>
  <si>
    <t>C0603C682F3GACTU</t>
  </si>
  <si>
    <t>399-11154-1-ND</t>
  </si>
  <si>
    <t>FA-238V 12.0000MB-K3</t>
  </si>
  <si>
    <t>4-SMD</t>
  </si>
  <si>
    <t>SER3682CT-ND</t>
  </si>
  <si>
    <t xml:space="preserve">R77 R85 R86 </t>
  </si>
  <si>
    <t>C1206C226M8RACTU</t>
  </si>
  <si>
    <t>399-7444-1-ND</t>
  </si>
  <si>
    <t>C1608C0G1H471F080AA</t>
  </si>
  <si>
    <t>445-5370-1-ND</t>
  </si>
  <si>
    <t>P13594SCT-ND</t>
  </si>
  <si>
    <t>EVQ-PE105K</t>
  </si>
  <si>
    <t>22pF</t>
  </si>
  <si>
    <t>C0603C220F1GACTU</t>
  </si>
  <si>
    <t>399-11145-1-ND</t>
  </si>
  <si>
    <t>C0603C100F5GAC7867</t>
  </si>
  <si>
    <t>399-9958-1-ND</t>
  </si>
  <si>
    <t>516-1431-1-ND</t>
  </si>
  <si>
    <t>HSMA-C170</t>
  </si>
  <si>
    <t>Amber</t>
  </si>
  <si>
    <t>HSMG-C170</t>
  </si>
  <si>
    <t>516-1434-1-ND</t>
  </si>
  <si>
    <t>JPX</t>
  </si>
  <si>
    <t>Breakaway Pin headers</t>
  </si>
  <si>
    <t>S1012E-36-ND</t>
  </si>
  <si>
    <t>PEC36SAAN</t>
  </si>
  <si>
    <t>SHX</t>
  </si>
  <si>
    <t>Jumper Shunts</t>
  </si>
  <si>
    <t>969102-0000-DA</t>
  </si>
  <si>
    <t>3M9580-ND</t>
  </si>
  <si>
    <t>1/2 Watt</t>
  </si>
  <si>
    <t>P39.0CCT-ND</t>
  </si>
  <si>
    <t>ERJ-6ENF39R0V</t>
  </si>
  <si>
    <t>1% 1/8 Watt</t>
  </si>
  <si>
    <t>1/4 Watt</t>
  </si>
  <si>
    <t>1/8 Watt</t>
  </si>
  <si>
    <t>P20.0KHCT-ND</t>
  </si>
  <si>
    <t>ERJ-3EKF2002V</t>
  </si>
  <si>
    <t>P6.34KHCT-ND</t>
  </si>
  <si>
    <t>ERJ-3EKF6341V</t>
  </si>
  <si>
    <t>P698HCT-ND</t>
  </si>
  <si>
    <t>ERJ-3EKF6980V</t>
  </si>
  <si>
    <t>P10.00BYCT-ND</t>
  </si>
  <si>
    <t>ERJ-PA3F10R0V</t>
  </si>
  <si>
    <t>P3.83KHCT-ND</t>
  </si>
  <si>
    <t>ERJ-3EKF3831V</t>
  </si>
  <si>
    <t>P422HCT-ND</t>
  </si>
  <si>
    <t>ERJ-3EKF4220V</t>
  </si>
  <si>
    <t>P10.0KHCT-ND</t>
  </si>
  <si>
    <t>ERJ-3EKF1002V</t>
  </si>
  <si>
    <t>P120FCT-ND</t>
  </si>
  <si>
    <t>ERJ-8ENF1200V</t>
  </si>
  <si>
    <t>P1.00KHCT-ND</t>
  </si>
  <si>
    <t>ERJ-3EKF1001V</t>
  </si>
  <si>
    <t>P470HCT-ND</t>
  </si>
  <si>
    <t>ERJ-3EKF4700V</t>
  </si>
  <si>
    <t>P19.1KHCT-ND</t>
  </si>
  <si>
    <t>ERJ-3EKF1912V</t>
  </si>
  <si>
    <t>P100BYCT-ND</t>
  </si>
  <si>
    <t>ERJ-PA3F1000V</t>
  </si>
  <si>
    <t>541-360UCT-ND</t>
  </si>
  <si>
    <t>CRCW1206360RFKEAHP</t>
  </si>
  <si>
    <t>P3.30KHCT-ND</t>
  </si>
  <si>
    <t>ERJ-3EKF3301V</t>
  </si>
  <si>
    <t>P4.99KHCT-ND</t>
  </si>
  <si>
    <t>ERJ-3EKF4991V</t>
  </si>
  <si>
    <t>P4.70KHCT-ND</t>
  </si>
  <si>
    <t>ERJ-3EKF4701V</t>
  </si>
  <si>
    <t>P17371CT-ND</t>
  </si>
  <si>
    <t>ERJ-3BQF1R0V</t>
  </si>
  <si>
    <t>P100KHCT-ND</t>
  </si>
  <si>
    <t>ERJ-3EKF1003V</t>
  </si>
  <si>
    <t>P6.80KHCT-ND</t>
  </si>
  <si>
    <t>ERJ-3EKF6801V</t>
  </si>
  <si>
    <t>Qty (1 board actual)</t>
  </si>
  <si>
    <t>Qty (1 board theory)</t>
  </si>
  <si>
    <t>Qty (2 board actual)</t>
  </si>
  <si>
    <t>Comments</t>
  </si>
  <si>
    <t>Alternate part: ADF09A-KG-TASB5</t>
  </si>
  <si>
    <t>Alternate part: ADS09A-KG-TAXB5</t>
  </si>
  <si>
    <t>If Buzzer is unused Q1 can be left unpopulated</t>
  </si>
  <si>
    <t>If OLED is unused, DS1 can be left unpopulated</t>
  </si>
  <si>
    <t>If OLED is unused, R41 can be left unpopulated</t>
  </si>
  <si>
    <t>If Buzzer is unused R35 can be left unpopulated. If OLED is unused, R42 and R43 can be left unpopulated</t>
  </si>
  <si>
    <t>If OLED is unused, R77 can be left unpopulated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</si>
</sst>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Alignment="1">
      <alignment horizontal="left"/>
    </xf>
    <xf numFmtId="0" fontId="18" fillId="0" borderId="0" xfId="0" applyFont="1"/>
    <xf numFmtId="0" fontId="18" fillId="0" borderId="0" xfId="0" applyFont="1" applyAlignment="1">
      <alignment vertical="center" wrapText="1"/>
    </xf>
    <xf numFmtId="0" fontId="0" fillId="0" borderId="0" xfId="0" applyAlignment="1">
      <alignment horizontal="left" vertical="center"/>
    </xf>
    <xf numFmtId="49" fontId="0" fillId="0" borderId="0" xfId="0" applyNumberFormat="1" applyAlignment="1">
      <alignment horizontal="left" vertical="center"/>
    </xf>
    <xf numFmtId="9" fontId="0" fillId="0" borderId="0" xfId="0" applyNumberFormat="1" applyAlignment="1">
      <alignment horizontal="left" vertical="center"/>
    </xf>
    <xf numFmtId="0" fontId="19"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xf>
    <xf numFmtId="0" fontId="17" fillId="9" borderId="0" xfId="18"/>
    <xf numFmtId="0" fontId="17" fillId="9" borderId="0" xfId="18" applyAlignment="1">
      <alignment horizontal="left"/>
    </xf>
    <xf numFmtId="0" fontId="18" fillId="0" borderId="0" xfId="0" applyFont="1" applyAlignment="1">
      <alignment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9"/>
  <sheetViews>
    <sheetView tabSelected="1" zoomScale="85" zoomScaleNormal="85" workbookViewId="0">
      <pane ySplit="12" topLeftCell="A73" activePane="bottomLeft" state="frozen"/>
      <selection activeCell="C1" sqref="C1"/>
      <selection pane="bottomLeft" activeCell="F79" sqref="F79"/>
    </sheetView>
  </sheetViews>
  <sheetFormatPr defaultRowHeight="15" x14ac:dyDescent="0.25"/>
  <cols>
    <col min="2" max="2" width="18.5703125" customWidth="1"/>
    <col min="3" max="3" width="17.5703125" customWidth="1"/>
    <col min="4" max="4" width="43" customWidth="1"/>
    <col min="5" max="6" width="19.85546875" customWidth="1"/>
    <col min="7" max="7" width="20.85546875" customWidth="1"/>
    <col min="8" max="8" width="22.85546875" customWidth="1"/>
    <col min="9" max="9" width="13.42578125" customWidth="1"/>
    <col min="10" max="10" width="20.42578125" customWidth="1"/>
    <col min="11" max="11" width="24.85546875" style="4" customWidth="1"/>
    <col min="12" max="12" width="22" style="4" customWidth="1"/>
    <col min="13" max="13" width="42.7109375" customWidth="1"/>
  </cols>
  <sheetData>
    <row r="2" spans="2:14" x14ac:dyDescent="0.25">
      <c r="B2" t="s">
        <v>0</v>
      </c>
      <c r="C2" t="s">
        <v>1</v>
      </c>
    </row>
    <row r="3" spans="2:14" x14ac:dyDescent="0.25">
      <c r="B3" t="s">
        <v>2</v>
      </c>
      <c r="C3">
        <v>1</v>
      </c>
    </row>
    <row r="4" spans="2:14" x14ac:dyDescent="0.25">
      <c r="B4" t="s">
        <v>3</v>
      </c>
      <c r="C4" s="1">
        <v>42472</v>
      </c>
    </row>
    <row r="5" spans="2:14" x14ac:dyDescent="0.25">
      <c r="B5" t="s">
        <v>4</v>
      </c>
      <c r="C5" s="2">
        <v>42478.914085648146</v>
      </c>
    </row>
    <row r="6" spans="2:14" x14ac:dyDescent="0.25">
      <c r="B6" t="s">
        <v>5</v>
      </c>
      <c r="C6" t="s">
        <v>6</v>
      </c>
    </row>
    <row r="7" spans="2:14" x14ac:dyDescent="0.25">
      <c r="B7" t="s">
        <v>198</v>
      </c>
      <c r="C7" t="s">
        <v>7</v>
      </c>
    </row>
    <row r="8" spans="2:14" x14ac:dyDescent="0.25">
      <c r="B8" t="s">
        <v>8</v>
      </c>
      <c r="C8">
        <f>SUM(E13:E83)</f>
        <v>246</v>
      </c>
    </row>
    <row r="9" spans="2:14" x14ac:dyDescent="0.25">
      <c r="B9" t="s">
        <v>9</v>
      </c>
      <c r="C9">
        <f>COUNT(E13:E83)</f>
        <v>71</v>
      </c>
    </row>
    <row r="12" spans="2:14" x14ac:dyDescent="0.25">
      <c r="D12" s="14" t="s">
        <v>131</v>
      </c>
      <c r="E12" s="14" t="s">
        <v>324</v>
      </c>
      <c r="F12" s="14" t="s">
        <v>323</v>
      </c>
      <c r="G12" s="14" t="s">
        <v>325</v>
      </c>
      <c r="H12" s="14" t="s">
        <v>10</v>
      </c>
      <c r="I12" s="14" t="s">
        <v>13</v>
      </c>
      <c r="J12" s="14" t="s">
        <v>11</v>
      </c>
      <c r="K12" s="15" t="s">
        <v>12</v>
      </c>
      <c r="L12" s="15" t="s">
        <v>132</v>
      </c>
      <c r="M12" s="14" t="s">
        <v>326</v>
      </c>
    </row>
    <row r="13" spans="2:14" x14ac:dyDescent="0.25">
      <c r="D13" s="3" t="s">
        <v>14</v>
      </c>
      <c r="E13">
        <v>1</v>
      </c>
      <c r="F13">
        <v>2</v>
      </c>
      <c r="G13">
        <v>5</v>
      </c>
      <c r="H13" s="4" t="s">
        <v>136</v>
      </c>
      <c r="I13" s="7" t="s">
        <v>15</v>
      </c>
      <c r="J13" s="8" t="s">
        <v>137</v>
      </c>
      <c r="K13" s="10" t="s">
        <v>135</v>
      </c>
      <c r="L13" s="12" t="s">
        <v>134</v>
      </c>
      <c r="M13" s="6"/>
      <c r="N13" s="4"/>
    </row>
    <row r="14" spans="2:14" x14ac:dyDescent="0.25">
      <c r="D14" s="3" t="s">
        <v>16</v>
      </c>
      <c r="E14">
        <v>1</v>
      </c>
      <c r="F14">
        <v>1</v>
      </c>
      <c r="G14">
        <v>2</v>
      </c>
      <c r="H14" s="4" t="s">
        <v>17</v>
      </c>
      <c r="I14" s="7" t="s">
        <v>15</v>
      </c>
      <c r="J14" s="8" t="s">
        <v>140</v>
      </c>
      <c r="K14" s="11" t="s">
        <v>138</v>
      </c>
      <c r="L14" s="11" t="s">
        <v>139</v>
      </c>
      <c r="M14" s="6"/>
      <c r="N14" s="4"/>
    </row>
    <row r="15" spans="2:14" ht="75" x14ac:dyDescent="0.25">
      <c r="D15" s="3" t="s">
        <v>160</v>
      </c>
      <c r="E15">
        <v>51</v>
      </c>
      <c r="F15">
        <v>100</v>
      </c>
      <c r="G15">
        <v>150</v>
      </c>
      <c r="H15" s="4" t="s">
        <v>18</v>
      </c>
      <c r="I15" s="9">
        <v>0.2</v>
      </c>
      <c r="J15" s="8" t="s">
        <v>141</v>
      </c>
      <c r="K15" s="11" t="s">
        <v>142</v>
      </c>
      <c r="L15" s="11" t="s">
        <v>143</v>
      </c>
      <c r="M15" s="6"/>
      <c r="N15" s="4"/>
    </row>
    <row r="16" spans="2:14" x14ac:dyDescent="0.25">
      <c r="D16" s="3" t="s">
        <v>19</v>
      </c>
      <c r="E16">
        <v>2</v>
      </c>
      <c r="F16">
        <v>4</v>
      </c>
      <c r="G16">
        <v>10</v>
      </c>
      <c r="H16" s="4" t="s">
        <v>20</v>
      </c>
      <c r="I16" s="9">
        <v>0.01</v>
      </c>
      <c r="J16" s="8" t="s">
        <v>141</v>
      </c>
      <c r="K16" s="11" t="s">
        <v>147</v>
      </c>
      <c r="L16" s="13" t="s">
        <v>148</v>
      </c>
      <c r="M16" s="16"/>
      <c r="N16" s="4"/>
    </row>
    <row r="17" spans="4:14" x14ac:dyDescent="0.25">
      <c r="D17" s="3" t="s">
        <v>161</v>
      </c>
      <c r="E17">
        <v>6</v>
      </c>
      <c r="F17">
        <v>8</v>
      </c>
      <c r="G17">
        <v>20</v>
      </c>
      <c r="H17" s="4" t="s">
        <v>21</v>
      </c>
      <c r="I17" s="9">
        <v>0.2</v>
      </c>
      <c r="J17" s="8" t="s">
        <v>137</v>
      </c>
      <c r="K17" s="11" t="s">
        <v>157</v>
      </c>
      <c r="L17" s="13" t="s">
        <v>146</v>
      </c>
      <c r="M17" s="16"/>
      <c r="N17" s="4"/>
    </row>
    <row r="18" spans="4:14" x14ac:dyDescent="0.25">
      <c r="D18" s="3" t="s">
        <v>22</v>
      </c>
      <c r="E18">
        <v>2</v>
      </c>
      <c r="F18">
        <v>3</v>
      </c>
      <c r="G18">
        <v>5</v>
      </c>
      <c r="H18" s="4" t="s">
        <v>23</v>
      </c>
      <c r="I18" s="9">
        <v>0.2</v>
      </c>
      <c r="J18" s="8" t="s">
        <v>149</v>
      </c>
      <c r="K18" s="11" t="s">
        <v>145</v>
      </c>
      <c r="L18" s="13" t="s">
        <v>144</v>
      </c>
      <c r="M18" s="16"/>
      <c r="N18" s="4"/>
    </row>
    <row r="19" spans="4:14" x14ac:dyDescent="0.25">
      <c r="D19" s="3" t="s">
        <v>24</v>
      </c>
      <c r="E19">
        <v>8</v>
      </c>
      <c r="F19">
        <v>10</v>
      </c>
      <c r="G19">
        <v>20</v>
      </c>
      <c r="H19" s="4" t="s">
        <v>25</v>
      </c>
      <c r="I19" s="9">
        <v>0.1</v>
      </c>
      <c r="J19" s="8" t="s">
        <v>137</v>
      </c>
      <c r="K19" s="11" t="s">
        <v>150</v>
      </c>
      <c r="L19" s="13" t="s">
        <v>151</v>
      </c>
      <c r="M19" s="16"/>
      <c r="N19" s="4"/>
    </row>
    <row r="20" spans="4:14" x14ac:dyDescent="0.25">
      <c r="D20" s="3" t="s">
        <v>26</v>
      </c>
      <c r="E20">
        <v>2</v>
      </c>
      <c r="F20">
        <v>4</v>
      </c>
      <c r="G20">
        <v>10</v>
      </c>
      <c r="H20" s="4" t="s">
        <v>27</v>
      </c>
      <c r="I20" s="9">
        <v>0.1</v>
      </c>
      <c r="J20" s="8" t="s">
        <v>141</v>
      </c>
      <c r="K20" s="11" t="s">
        <v>153</v>
      </c>
      <c r="L20" s="13" t="s">
        <v>152</v>
      </c>
      <c r="M20" s="16"/>
      <c r="N20" s="4"/>
    </row>
    <row r="21" spans="4:14" x14ac:dyDescent="0.25">
      <c r="D21" s="3" t="s">
        <v>28</v>
      </c>
      <c r="E21">
        <v>4</v>
      </c>
      <c r="F21">
        <v>6</v>
      </c>
      <c r="G21">
        <v>10</v>
      </c>
      <c r="H21" s="4" t="s">
        <v>21</v>
      </c>
      <c r="I21" s="9">
        <v>0.1</v>
      </c>
      <c r="J21" s="8" t="s">
        <v>154</v>
      </c>
      <c r="K21" s="11" t="s">
        <v>155</v>
      </c>
      <c r="L21" s="13" t="s">
        <v>156</v>
      </c>
      <c r="M21" s="16"/>
      <c r="N21" s="4"/>
    </row>
    <row r="22" spans="4:14" x14ac:dyDescent="0.25">
      <c r="D22" s="3" t="s">
        <v>29</v>
      </c>
      <c r="E22">
        <v>2</v>
      </c>
      <c r="F22">
        <v>3</v>
      </c>
      <c r="G22">
        <v>4</v>
      </c>
      <c r="H22" s="4" t="s">
        <v>30</v>
      </c>
      <c r="I22" s="9">
        <v>0.2</v>
      </c>
      <c r="J22" s="8" t="s">
        <v>159</v>
      </c>
      <c r="K22" s="7" t="s">
        <v>31</v>
      </c>
      <c r="L22" s="13" t="s">
        <v>158</v>
      </c>
      <c r="M22" s="16"/>
      <c r="N22" s="4"/>
    </row>
    <row r="23" spans="4:14" x14ac:dyDescent="0.25">
      <c r="D23" s="3" t="s">
        <v>32</v>
      </c>
      <c r="E23">
        <v>1</v>
      </c>
      <c r="F23">
        <v>3</v>
      </c>
      <c r="G23">
        <v>10</v>
      </c>
      <c r="H23" s="4" t="s">
        <v>33</v>
      </c>
      <c r="I23" s="9">
        <v>0.01</v>
      </c>
      <c r="J23" s="8" t="s">
        <v>141</v>
      </c>
      <c r="K23" s="6" t="s">
        <v>249</v>
      </c>
      <c r="L23" s="5" t="s">
        <v>250</v>
      </c>
      <c r="M23" s="17"/>
      <c r="N23" s="4"/>
    </row>
    <row r="24" spans="4:14" x14ac:dyDescent="0.25">
      <c r="D24" s="3" t="s">
        <v>34</v>
      </c>
      <c r="E24">
        <v>2</v>
      </c>
      <c r="F24">
        <v>4</v>
      </c>
      <c r="G24">
        <v>10</v>
      </c>
      <c r="H24" s="4" t="s">
        <v>35</v>
      </c>
      <c r="I24" s="9">
        <v>0.01</v>
      </c>
      <c r="J24" s="8" t="s">
        <v>141</v>
      </c>
      <c r="K24" s="6" t="s">
        <v>257</v>
      </c>
      <c r="L24" s="5" t="s">
        <v>258</v>
      </c>
      <c r="M24" s="17"/>
      <c r="N24" s="4"/>
    </row>
    <row r="25" spans="4:14" x14ac:dyDescent="0.25">
      <c r="D25" s="3" t="s">
        <v>36</v>
      </c>
      <c r="E25">
        <v>1</v>
      </c>
      <c r="F25">
        <v>2</v>
      </c>
      <c r="G25">
        <v>10</v>
      </c>
      <c r="H25" s="4" t="s">
        <v>37</v>
      </c>
      <c r="I25" s="7" t="s">
        <v>15</v>
      </c>
      <c r="J25" s="8" t="s">
        <v>154</v>
      </c>
      <c r="K25" s="6" t="s">
        <v>255</v>
      </c>
      <c r="L25" s="6" t="s">
        <v>256</v>
      </c>
      <c r="M25" s="17"/>
      <c r="N25" s="4"/>
    </row>
    <row r="26" spans="4:14" x14ac:dyDescent="0.25">
      <c r="D26" s="3" t="s">
        <v>240</v>
      </c>
      <c r="E26">
        <v>2</v>
      </c>
      <c r="F26">
        <v>4</v>
      </c>
      <c r="G26">
        <v>10</v>
      </c>
      <c r="H26" s="4" t="s">
        <v>261</v>
      </c>
      <c r="I26" s="9">
        <v>0.01</v>
      </c>
      <c r="J26" s="8" t="s">
        <v>141</v>
      </c>
      <c r="K26" s="6" t="s">
        <v>262</v>
      </c>
      <c r="L26" s="5" t="s">
        <v>263</v>
      </c>
      <c r="M26" s="17"/>
      <c r="N26" s="4"/>
    </row>
    <row r="27" spans="4:14" x14ac:dyDescent="0.25">
      <c r="D27" s="3" t="s">
        <v>239</v>
      </c>
      <c r="E27">
        <v>1</v>
      </c>
      <c r="F27">
        <v>2</v>
      </c>
      <c r="G27">
        <v>10</v>
      </c>
      <c r="H27" s="4" t="s">
        <v>38</v>
      </c>
      <c r="I27" s="9">
        <v>0.01</v>
      </c>
      <c r="J27" s="8" t="s">
        <v>141</v>
      </c>
      <c r="K27" s="6" t="s">
        <v>264</v>
      </c>
      <c r="L27" s="5" t="s">
        <v>265</v>
      </c>
      <c r="M27" s="17"/>
      <c r="N27" s="4"/>
    </row>
    <row r="28" spans="4:14" x14ac:dyDescent="0.25">
      <c r="D28" s="3" t="s">
        <v>39</v>
      </c>
      <c r="E28">
        <v>2</v>
      </c>
      <c r="F28">
        <v>3</v>
      </c>
      <c r="G28">
        <v>4</v>
      </c>
      <c r="H28" s="4" t="s">
        <v>40</v>
      </c>
      <c r="I28" s="7" t="s">
        <v>15</v>
      </c>
      <c r="J28" s="8" t="s">
        <v>163</v>
      </c>
      <c r="K28" s="6" t="s">
        <v>243</v>
      </c>
      <c r="L28" s="5" t="s">
        <v>244</v>
      </c>
      <c r="M28" s="17"/>
      <c r="N28" s="4"/>
    </row>
    <row r="29" spans="4:14" x14ac:dyDescent="0.25">
      <c r="D29" s="3" t="s">
        <v>41</v>
      </c>
      <c r="E29">
        <v>1</v>
      </c>
      <c r="F29">
        <v>2</v>
      </c>
      <c r="G29">
        <v>10</v>
      </c>
      <c r="H29" s="4" t="s">
        <v>42</v>
      </c>
      <c r="I29" s="7" t="s">
        <v>245</v>
      </c>
      <c r="J29" s="8" t="s">
        <v>137</v>
      </c>
      <c r="K29" s="6" t="s">
        <v>269</v>
      </c>
      <c r="L29" s="5" t="s">
        <v>270</v>
      </c>
      <c r="M29" s="17"/>
      <c r="N29" s="4"/>
    </row>
    <row r="30" spans="4:14" x14ac:dyDescent="0.25">
      <c r="D30" s="3" t="s">
        <v>43</v>
      </c>
      <c r="E30">
        <v>6</v>
      </c>
      <c r="F30">
        <v>8</v>
      </c>
      <c r="G30">
        <v>20</v>
      </c>
      <c r="H30" s="4" t="s">
        <v>44</v>
      </c>
      <c r="I30" s="7" t="s">
        <v>15</v>
      </c>
      <c r="J30" s="8" t="s">
        <v>162</v>
      </c>
      <c r="K30" s="6" t="s">
        <v>44</v>
      </c>
      <c r="L30" s="5" t="s">
        <v>248</v>
      </c>
      <c r="M30" s="17"/>
      <c r="N30" s="4"/>
    </row>
    <row r="31" spans="4:14" x14ac:dyDescent="0.25">
      <c r="D31" s="3" t="s">
        <v>246</v>
      </c>
      <c r="E31">
        <v>8</v>
      </c>
      <c r="F31">
        <v>10</v>
      </c>
      <c r="G31">
        <v>20</v>
      </c>
      <c r="H31" s="4" t="s">
        <v>247</v>
      </c>
      <c r="I31" s="7" t="s">
        <v>268</v>
      </c>
      <c r="J31" s="8" t="s">
        <v>137</v>
      </c>
      <c r="K31" s="6" t="s">
        <v>267</v>
      </c>
      <c r="L31" s="5" t="s">
        <v>266</v>
      </c>
      <c r="M31" s="17"/>
      <c r="N31" s="4"/>
    </row>
    <row r="32" spans="4:14" ht="30" x14ac:dyDescent="0.25">
      <c r="D32" s="3" t="s">
        <v>46</v>
      </c>
      <c r="E32">
        <v>1</v>
      </c>
      <c r="F32">
        <v>1</v>
      </c>
      <c r="G32">
        <v>2</v>
      </c>
      <c r="H32" s="4" t="s">
        <v>47</v>
      </c>
      <c r="I32" s="7" t="s">
        <v>15</v>
      </c>
      <c r="J32" s="8" t="s">
        <v>140</v>
      </c>
      <c r="K32" s="6" t="s">
        <v>241</v>
      </c>
      <c r="L32" s="5" t="s">
        <v>242</v>
      </c>
      <c r="M32" s="17" t="s">
        <v>330</v>
      </c>
      <c r="N32" s="4"/>
    </row>
    <row r="33" spans="4:16" x14ac:dyDescent="0.25">
      <c r="D33" s="3" t="s">
        <v>48</v>
      </c>
      <c r="E33">
        <v>1</v>
      </c>
      <c r="F33">
        <v>1</v>
      </c>
      <c r="G33">
        <v>2</v>
      </c>
      <c r="H33" s="4" t="s">
        <v>49</v>
      </c>
      <c r="I33" s="7" t="s">
        <v>15</v>
      </c>
      <c r="J33" s="8" t="s">
        <v>165</v>
      </c>
      <c r="K33" s="11" t="s">
        <v>188</v>
      </c>
      <c r="L33" s="5" t="s">
        <v>187</v>
      </c>
      <c r="M33" s="17" t="s">
        <v>328</v>
      </c>
      <c r="N33" s="4"/>
    </row>
    <row r="34" spans="4:16" x14ac:dyDescent="0.25">
      <c r="D34" s="3" t="s">
        <v>50</v>
      </c>
      <c r="E34">
        <v>1</v>
      </c>
      <c r="F34">
        <v>1</v>
      </c>
      <c r="G34">
        <v>2</v>
      </c>
      <c r="H34" s="4" t="s">
        <v>51</v>
      </c>
      <c r="I34" s="7" t="s">
        <v>15</v>
      </c>
      <c r="J34" s="8" t="s">
        <v>164</v>
      </c>
      <c r="K34" s="11" t="s">
        <v>189</v>
      </c>
      <c r="L34" s="5" t="s">
        <v>190</v>
      </c>
      <c r="M34" s="17" t="s">
        <v>327</v>
      </c>
      <c r="N34" s="6"/>
      <c r="P34" s="6"/>
    </row>
    <row r="35" spans="4:16" x14ac:dyDescent="0.25">
      <c r="D35" s="3" t="s">
        <v>52</v>
      </c>
      <c r="E35">
        <v>1</v>
      </c>
      <c r="F35">
        <v>1</v>
      </c>
      <c r="G35">
        <v>2</v>
      </c>
      <c r="H35" s="4" t="s">
        <v>53</v>
      </c>
      <c r="I35" s="7" t="s">
        <v>15</v>
      </c>
      <c r="J35" s="8" t="s">
        <v>166</v>
      </c>
      <c r="K35" s="11">
        <v>5027740891</v>
      </c>
      <c r="L35" s="5" t="s">
        <v>186</v>
      </c>
      <c r="M35" s="17"/>
      <c r="N35" s="4"/>
    </row>
    <row r="36" spans="4:16" x14ac:dyDescent="0.25">
      <c r="D36" s="3" t="s">
        <v>271</v>
      </c>
      <c r="E36">
        <v>1</v>
      </c>
      <c r="F36">
        <v>1</v>
      </c>
      <c r="G36">
        <v>2</v>
      </c>
      <c r="H36" s="4" t="s">
        <v>272</v>
      </c>
      <c r="I36" s="7" t="s">
        <v>15</v>
      </c>
      <c r="J36" s="8" t="s">
        <v>167</v>
      </c>
      <c r="K36" s="6" t="s">
        <v>274</v>
      </c>
      <c r="L36" s="5" t="s">
        <v>273</v>
      </c>
      <c r="M36" s="17"/>
    </row>
    <row r="37" spans="4:16" x14ac:dyDescent="0.25">
      <c r="D37" s="3" t="s">
        <v>275</v>
      </c>
      <c r="E37">
        <v>3</v>
      </c>
      <c r="F37">
        <v>3</v>
      </c>
      <c r="G37">
        <v>10</v>
      </c>
      <c r="H37" s="4" t="s">
        <v>276</v>
      </c>
      <c r="I37" s="7"/>
      <c r="J37" s="8"/>
      <c r="K37" s="6" t="s">
        <v>277</v>
      </c>
      <c r="L37" s="5" t="s">
        <v>278</v>
      </c>
      <c r="M37" s="17"/>
      <c r="N37" s="4"/>
    </row>
    <row r="38" spans="4:16" x14ac:dyDescent="0.25">
      <c r="D38" s="3" t="s">
        <v>54</v>
      </c>
      <c r="E38">
        <v>2</v>
      </c>
      <c r="F38">
        <v>2</v>
      </c>
      <c r="G38">
        <v>5</v>
      </c>
      <c r="H38" s="4" t="s">
        <v>55</v>
      </c>
      <c r="I38" s="7" t="s">
        <v>15</v>
      </c>
      <c r="J38" s="8" t="s">
        <v>179</v>
      </c>
      <c r="K38" s="11" t="s">
        <v>177</v>
      </c>
      <c r="L38" s="13" t="s">
        <v>178</v>
      </c>
      <c r="M38" s="17"/>
      <c r="N38" s="4"/>
    </row>
    <row r="39" spans="4:16" x14ac:dyDescent="0.25">
      <c r="D39" s="3" t="s">
        <v>56</v>
      </c>
      <c r="E39">
        <v>2</v>
      </c>
      <c r="F39">
        <v>2</v>
      </c>
      <c r="G39">
        <v>5</v>
      </c>
      <c r="H39" s="4" t="s">
        <v>57</v>
      </c>
      <c r="I39" s="7" t="s">
        <v>15</v>
      </c>
      <c r="J39" s="8" t="s">
        <v>169</v>
      </c>
      <c r="K39" s="11" t="s">
        <v>168</v>
      </c>
      <c r="L39" s="13" t="s">
        <v>133</v>
      </c>
      <c r="M39" s="16"/>
      <c r="N39" s="4"/>
    </row>
    <row r="40" spans="4:16" x14ac:dyDescent="0.25">
      <c r="D40" s="3" t="s">
        <v>200</v>
      </c>
      <c r="E40">
        <v>6</v>
      </c>
      <c r="F40">
        <v>6</v>
      </c>
      <c r="G40">
        <v>14</v>
      </c>
      <c r="H40" s="4" t="s">
        <v>201</v>
      </c>
      <c r="I40" s="7" t="s">
        <v>15</v>
      </c>
      <c r="J40" s="8" t="s">
        <v>170</v>
      </c>
      <c r="K40" s="11">
        <v>39301042</v>
      </c>
      <c r="L40" s="5" t="s">
        <v>183</v>
      </c>
      <c r="M40" s="17"/>
      <c r="N40" s="4"/>
    </row>
    <row r="41" spans="4:16" x14ac:dyDescent="0.25">
      <c r="D41" s="3" t="s">
        <v>58</v>
      </c>
      <c r="E41">
        <v>1</v>
      </c>
      <c r="F41">
        <v>1</v>
      </c>
      <c r="G41">
        <v>2</v>
      </c>
      <c r="H41" s="4" t="s">
        <v>59</v>
      </c>
      <c r="I41" s="7" t="s">
        <v>15</v>
      </c>
      <c r="J41" s="8" t="s">
        <v>173</v>
      </c>
      <c r="K41" s="11" t="s">
        <v>60</v>
      </c>
      <c r="L41" s="13" t="s">
        <v>172</v>
      </c>
      <c r="M41" s="16"/>
      <c r="N41" s="4"/>
    </row>
    <row r="42" spans="4:16" x14ac:dyDescent="0.25">
      <c r="D42" s="3" t="s">
        <v>61</v>
      </c>
      <c r="E42">
        <v>1</v>
      </c>
      <c r="F42">
        <v>1</v>
      </c>
      <c r="G42">
        <v>3</v>
      </c>
      <c r="H42" s="4" t="s">
        <v>62</v>
      </c>
      <c r="I42" s="7" t="s">
        <v>15</v>
      </c>
      <c r="J42" s="8" t="s">
        <v>174</v>
      </c>
      <c r="K42" s="11">
        <v>62201021121</v>
      </c>
      <c r="L42" s="13" t="s">
        <v>176</v>
      </c>
      <c r="M42" s="16"/>
      <c r="N42" s="4"/>
    </row>
    <row r="43" spans="4:16" x14ac:dyDescent="0.25">
      <c r="D43" s="3" t="s">
        <v>63</v>
      </c>
      <c r="E43">
        <v>1</v>
      </c>
      <c r="F43">
        <v>1</v>
      </c>
      <c r="G43">
        <v>3</v>
      </c>
      <c r="H43" s="4" t="s">
        <v>64</v>
      </c>
      <c r="I43" s="7" t="s">
        <v>15</v>
      </c>
      <c r="J43" s="8" t="s">
        <v>175</v>
      </c>
      <c r="K43" s="11" t="s">
        <v>184</v>
      </c>
      <c r="L43" s="5" t="s">
        <v>185</v>
      </c>
      <c r="M43" s="17"/>
      <c r="N43" s="4"/>
    </row>
    <row r="44" spans="4:16" x14ac:dyDescent="0.25">
      <c r="D44" s="3" t="s">
        <v>65</v>
      </c>
      <c r="E44">
        <v>1</v>
      </c>
      <c r="F44">
        <v>1</v>
      </c>
      <c r="G44">
        <v>2</v>
      </c>
      <c r="H44" s="4" t="s">
        <v>45</v>
      </c>
      <c r="I44" s="7" t="s">
        <v>15</v>
      </c>
      <c r="J44" s="8" t="s">
        <v>171</v>
      </c>
      <c r="K44" s="11">
        <v>39301022</v>
      </c>
      <c r="L44" s="6" t="s">
        <v>182</v>
      </c>
      <c r="M44" s="17"/>
      <c r="N44" s="4"/>
    </row>
    <row r="45" spans="4:16" x14ac:dyDescent="0.25">
      <c r="D45" s="3" t="s">
        <v>66</v>
      </c>
      <c r="E45">
        <v>1</v>
      </c>
      <c r="F45">
        <v>1</v>
      </c>
      <c r="G45">
        <v>2</v>
      </c>
      <c r="H45" s="4" t="s">
        <v>67</v>
      </c>
      <c r="I45" s="7" t="s">
        <v>15</v>
      </c>
      <c r="J45" s="8" t="s">
        <v>180</v>
      </c>
      <c r="K45" s="11">
        <v>430451401</v>
      </c>
      <c r="L45" s="5" t="s">
        <v>181</v>
      </c>
      <c r="M45" s="17"/>
      <c r="N45" s="4"/>
    </row>
    <row r="46" spans="4:16" ht="30" x14ac:dyDescent="0.25">
      <c r="D46" s="3" t="s">
        <v>68</v>
      </c>
      <c r="E46">
        <v>4</v>
      </c>
      <c r="F46">
        <v>6</v>
      </c>
      <c r="G46">
        <v>15</v>
      </c>
      <c r="H46" s="4" t="s">
        <v>69</v>
      </c>
      <c r="I46" s="7" t="s">
        <v>15</v>
      </c>
      <c r="J46" s="8" t="s">
        <v>191</v>
      </c>
      <c r="K46" s="6" t="s">
        <v>192</v>
      </c>
      <c r="L46" s="5" t="s">
        <v>193</v>
      </c>
      <c r="M46" s="17" t="s">
        <v>329</v>
      </c>
      <c r="N46" s="4"/>
    </row>
    <row r="47" spans="4:16" x14ac:dyDescent="0.25">
      <c r="D47" s="3" t="s">
        <v>70</v>
      </c>
      <c r="E47">
        <v>5</v>
      </c>
      <c r="F47">
        <v>5</v>
      </c>
      <c r="G47">
        <v>14</v>
      </c>
      <c r="H47" s="4" t="s">
        <v>71</v>
      </c>
      <c r="I47" s="7" t="s">
        <v>15</v>
      </c>
      <c r="J47" s="8" t="s">
        <v>194</v>
      </c>
      <c r="K47" s="6" t="s">
        <v>71</v>
      </c>
      <c r="L47" s="5" t="s">
        <v>195</v>
      </c>
      <c r="M47" s="17"/>
      <c r="N47" s="4"/>
    </row>
    <row r="48" spans="4:16" x14ac:dyDescent="0.25">
      <c r="D48" s="3" t="s">
        <v>199</v>
      </c>
      <c r="E48">
        <v>1</v>
      </c>
      <c r="F48">
        <v>1</v>
      </c>
      <c r="G48">
        <v>3</v>
      </c>
      <c r="H48" s="4" t="s">
        <v>202</v>
      </c>
      <c r="I48" s="7"/>
      <c r="J48" s="8" t="s">
        <v>205</v>
      </c>
      <c r="K48" s="6" t="s">
        <v>204</v>
      </c>
      <c r="L48" s="5" t="s">
        <v>203</v>
      </c>
      <c r="M48" s="17"/>
      <c r="N48" s="4"/>
    </row>
    <row r="49" spans="4:14" x14ac:dyDescent="0.25">
      <c r="D49" s="3" t="s">
        <v>72</v>
      </c>
      <c r="E49">
        <v>1</v>
      </c>
      <c r="F49">
        <v>1</v>
      </c>
      <c r="G49">
        <v>3</v>
      </c>
      <c r="H49" s="4">
        <v>100</v>
      </c>
      <c r="I49" s="7" t="s">
        <v>15</v>
      </c>
      <c r="J49" s="8" t="s">
        <v>205</v>
      </c>
      <c r="K49" s="6" t="s">
        <v>207</v>
      </c>
      <c r="L49" s="5" t="s">
        <v>206</v>
      </c>
      <c r="M49" s="17"/>
      <c r="N49" s="4"/>
    </row>
    <row r="50" spans="4:14" ht="30" x14ac:dyDescent="0.25">
      <c r="D50" s="3" t="s">
        <v>73</v>
      </c>
      <c r="E50">
        <v>19</v>
      </c>
      <c r="F50">
        <v>50</v>
      </c>
      <c r="G50">
        <v>100</v>
      </c>
      <c r="H50" s="4" t="s">
        <v>74</v>
      </c>
      <c r="I50" s="7" t="s">
        <v>15</v>
      </c>
      <c r="J50" s="8" t="s">
        <v>141</v>
      </c>
      <c r="K50" s="6" t="s">
        <v>197</v>
      </c>
      <c r="L50" s="5" t="s">
        <v>196</v>
      </c>
      <c r="M50" s="17" t="s">
        <v>331</v>
      </c>
      <c r="N50" s="4"/>
    </row>
    <row r="51" spans="4:14" x14ac:dyDescent="0.25">
      <c r="D51" s="3" t="s">
        <v>75</v>
      </c>
      <c r="E51">
        <v>3</v>
      </c>
      <c r="F51">
        <v>5</v>
      </c>
      <c r="G51">
        <v>10</v>
      </c>
      <c r="H51" s="4" t="s">
        <v>76</v>
      </c>
      <c r="I51" s="9">
        <v>0.01</v>
      </c>
      <c r="J51" s="8" t="s">
        <v>141</v>
      </c>
      <c r="K51" s="6" t="s">
        <v>286</v>
      </c>
      <c r="L51" s="5" t="s">
        <v>285</v>
      </c>
      <c r="M51" s="17"/>
      <c r="N51" s="4"/>
    </row>
    <row r="52" spans="4:14" x14ac:dyDescent="0.25">
      <c r="D52" s="3" t="s">
        <v>77</v>
      </c>
      <c r="E52">
        <v>1</v>
      </c>
      <c r="F52">
        <v>3</v>
      </c>
      <c r="G52">
        <v>10</v>
      </c>
      <c r="H52" s="4" t="s">
        <v>78</v>
      </c>
      <c r="I52" s="9">
        <v>0.01</v>
      </c>
      <c r="J52" s="8" t="s">
        <v>141</v>
      </c>
      <c r="K52" s="6" t="s">
        <v>288</v>
      </c>
      <c r="L52" s="5" t="s">
        <v>287</v>
      </c>
      <c r="M52" s="17"/>
      <c r="N52" s="4"/>
    </row>
    <row r="53" spans="4:14" x14ac:dyDescent="0.25">
      <c r="D53" s="3" t="s">
        <v>79</v>
      </c>
      <c r="E53">
        <v>1</v>
      </c>
      <c r="F53">
        <v>3</v>
      </c>
      <c r="G53">
        <v>10</v>
      </c>
      <c r="H53" s="4">
        <v>698</v>
      </c>
      <c r="I53" s="9">
        <v>0.01</v>
      </c>
      <c r="J53" s="8" t="s">
        <v>141</v>
      </c>
      <c r="K53" s="6" t="s">
        <v>290</v>
      </c>
      <c r="L53" s="5" t="s">
        <v>289</v>
      </c>
      <c r="M53" s="17"/>
      <c r="N53" s="4"/>
    </row>
    <row r="54" spans="4:14" x14ac:dyDescent="0.25">
      <c r="D54" s="3" t="s">
        <v>80</v>
      </c>
      <c r="E54">
        <v>2</v>
      </c>
      <c r="F54">
        <v>4</v>
      </c>
      <c r="G54">
        <v>10</v>
      </c>
      <c r="H54" s="4">
        <v>10</v>
      </c>
      <c r="I54" s="9">
        <v>0.05</v>
      </c>
      <c r="J54" s="8" t="s">
        <v>141</v>
      </c>
      <c r="K54" s="6" t="s">
        <v>292</v>
      </c>
      <c r="L54" s="5" t="s">
        <v>291</v>
      </c>
      <c r="M54" s="17"/>
      <c r="N54" s="4"/>
    </row>
    <row r="55" spans="4:14" x14ac:dyDescent="0.25">
      <c r="D55" s="3" t="s">
        <v>81</v>
      </c>
      <c r="E55">
        <v>1</v>
      </c>
      <c r="F55">
        <v>3</v>
      </c>
      <c r="G55">
        <v>10</v>
      </c>
      <c r="H55" s="4" t="s">
        <v>82</v>
      </c>
      <c r="I55" s="9">
        <v>0.01</v>
      </c>
      <c r="J55" s="8" t="s">
        <v>141</v>
      </c>
      <c r="K55" s="6" t="s">
        <v>294</v>
      </c>
      <c r="L55" s="6" t="s">
        <v>293</v>
      </c>
      <c r="M55" s="17"/>
      <c r="N55" s="4"/>
    </row>
    <row r="56" spans="4:14" x14ac:dyDescent="0.25">
      <c r="D56" s="3" t="s">
        <v>83</v>
      </c>
      <c r="E56">
        <v>1</v>
      </c>
      <c r="F56">
        <v>3</v>
      </c>
      <c r="G56">
        <v>10</v>
      </c>
      <c r="H56" s="4">
        <v>422</v>
      </c>
      <c r="I56" s="9">
        <v>0.01</v>
      </c>
      <c r="J56" s="8" t="s">
        <v>141</v>
      </c>
      <c r="K56" s="6" t="s">
        <v>296</v>
      </c>
      <c r="L56" s="5" t="s">
        <v>295</v>
      </c>
      <c r="M56" s="17"/>
      <c r="N56" s="4"/>
    </row>
    <row r="57" spans="4:14" ht="45" x14ac:dyDescent="0.25">
      <c r="D57" s="3" t="s">
        <v>84</v>
      </c>
      <c r="E57">
        <v>17</v>
      </c>
      <c r="F57">
        <v>50</v>
      </c>
      <c r="G57">
        <v>50</v>
      </c>
      <c r="H57" s="4" t="s">
        <v>85</v>
      </c>
      <c r="I57" s="9">
        <v>0.01</v>
      </c>
      <c r="J57" s="8" t="s">
        <v>141</v>
      </c>
      <c r="K57" s="6" t="s">
        <v>298</v>
      </c>
      <c r="L57" s="5" t="s">
        <v>297</v>
      </c>
      <c r="M57" s="17" t="s">
        <v>332</v>
      </c>
      <c r="N57" s="4"/>
    </row>
    <row r="58" spans="4:14" x14ac:dyDescent="0.25">
      <c r="D58" s="3" t="s">
        <v>86</v>
      </c>
      <c r="E58">
        <v>2</v>
      </c>
      <c r="F58">
        <v>4</v>
      </c>
      <c r="G58">
        <v>10</v>
      </c>
      <c r="H58" s="4">
        <v>120</v>
      </c>
      <c r="I58" s="7" t="s">
        <v>282</v>
      </c>
      <c r="J58" s="8" t="s">
        <v>154</v>
      </c>
      <c r="K58" s="6" t="s">
        <v>300</v>
      </c>
      <c r="L58" s="5" t="s">
        <v>299</v>
      </c>
      <c r="M58" s="17"/>
      <c r="N58" s="4"/>
    </row>
    <row r="59" spans="4:14" ht="30" x14ac:dyDescent="0.25">
      <c r="D59" s="3" t="s">
        <v>87</v>
      </c>
      <c r="E59">
        <v>16</v>
      </c>
      <c r="F59">
        <v>25</v>
      </c>
      <c r="G59">
        <v>50</v>
      </c>
      <c r="H59" s="4" t="s">
        <v>88</v>
      </c>
      <c r="I59" s="9">
        <v>0.01</v>
      </c>
      <c r="J59" s="8" t="s">
        <v>141</v>
      </c>
      <c r="K59" s="6" t="s">
        <v>302</v>
      </c>
      <c r="L59" s="5" t="s">
        <v>301</v>
      </c>
      <c r="M59" s="17"/>
      <c r="N59" s="4"/>
    </row>
    <row r="60" spans="4:14" x14ac:dyDescent="0.25">
      <c r="D60" s="3" t="s">
        <v>89</v>
      </c>
      <c r="E60">
        <v>3</v>
      </c>
      <c r="F60">
        <v>5</v>
      </c>
      <c r="G60">
        <v>10</v>
      </c>
      <c r="H60" s="4">
        <v>470</v>
      </c>
      <c r="I60" s="7" t="s">
        <v>283</v>
      </c>
      <c r="J60" s="8" t="s">
        <v>141</v>
      </c>
      <c r="K60" s="6" t="s">
        <v>304</v>
      </c>
      <c r="L60" s="5" t="s">
        <v>303</v>
      </c>
      <c r="M60" s="17"/>
      <c r="N60" s="4"/>
    </row>
    <row r="61" spans="4:14" x14ac:dyDescent="0.25">
      <c r="D61" s="3" t="s">
        <v>90</v>
      </c>
      <c r="E61">
        <v>3</v>
      </c>
      <c r="F61">
        <v>5</v>
      </c>
      <c r="G61">
        <v>10</v>
      </c>
      <c r="H61" s="4" t="s">
        <v>91</v>
      </c>
      <c r="I61" s="9">
        <v>0.01</v>
      </c>
      <c r="J61" s="8" t="s">
        <v>141</v>
      </c>
      <c r="K61" s="6" t="s">
        <v>306</v>
      </c>
      <c r="L61" s="5" t="s">
        <v>305</v>
      </c>
      <c r="M61" s="17"/>
      <c r="N61" s="4"/>
    </row>
    <row r="62" spans="4:14" x14ac:dyDescent="0.25">
      <c r="D62" s="3" t="s">
        <v>92</v>
      </c>
      <c r="E62">
        <v>1</v>
      </c>
      <c r="F62">
        <v>3</v>
      </c>
      <c r="G62">
        <v>10</v>
      </c>
      <c r="H62" s="4">
        <v>100</v>
      </c>
      <c r="I62" s="7" t="s">
        <v>284</v>
      </c>
      <c r="J62" s="8" t="s">
        <v>141</v>
      </c>
      <c r="K62" s="6" t="s">
        <v>308</v>
      </c>
      <c r="L62" s="5" t="s">
        <v>307</v>
      </c>
      <c r="M62" s="17"/>
      <c r="N62" s="4"/>
    </row>
    <row r="63" spans="4:14" x14ac:dyDescent="0.25">
      <c r="D63" s="3" t="s">
        <v>93</v>
      </c>
      <c r="E63">
        <v>1</v>
      </c>
      <c r="F63">
        <v>3</v>
      </c>
      <c r="G63">
        <v>10</v>
      </c>
      <c r="H63" s="4">
        <v>360</v>
      </c>
      <c r="I63" s="7" t="s">
        <v>279</v>
      </c>
      <c r="J63" s="8" t="s">
        <v>154</v>
      </c>
      <c r="K63" s="6" t="s">
        <v>310</v>
      </c>
      <c r="L63" s="5" t="s">
        <v>309</v>
      </c>
      <c r="M63" s="17"/>
      <c r="N63" s="4"/>
    </row>
    <row r="64" spans="4:14" x14ac:dyDescent="0.25">
      <c r="D64" s="3" t="s">
        <v>94</v>
      </c>
      <c r="E64">
        <v>2</v>
      </c>
      <c r="F64">
        <v>4</v>
      </c>
      <c r="G64">
        <v>10</v>
      </c>
      <c r="H64" s="4" t="s">
        <v>95</v>
      </c>
      <c r="I64" s="9">
        <v>0.01</v>
      </c>
      <c r="J64" s="8" t="s">
        <v>141</v>
      </c>
      <c r="K64" s="6" t="s">
        <v>312</v>
      </c>
      <c r="L64" s="5" t="s">
        <v>311</v>
      </c>
      <c r="M64" s="17"/>
      <c r="N64" s="4"/>
    </row>
    <row r="65" spans="4:14" x14ac:dyDescent="0.25">
      <c r="D65" s="3" t="s">
        <v>96</v>
      </c>
      <c r="E65">
        <v>2</v>
      </c>
      <c r="F65">
        <v>4</v>
      </c>
      <c r="G65">
        <v>10</v>
      </c>
      <c r="H65" s="4" t="s">
        <v>97</v>
      </c>
      <c r="I65" s="9">
        <v>0.01</v>
      </c>
      <c r="J65" s="8" t="s">
        <v>141</v>
      </c>
      <c r="K65" s="6" t="s">
        <v>314</v>
      </c>
      <c r="L65" s="5" t="s">
        <v>313</v>
      </c>
      <c r="M65" s="17"/>
      <c r="N65" s="4"/>
    </row>
    <row r="66" spans="4:14" x14ac:dyDescent="0.25">
      <c r="D66" s="3" t="s">
        <v>98</v>
      </c>
      <c r="E66">
        <v>1</v>
      </c>
      <c r="F66">
        <v>3</v>
      </c>
      <c r="G66">
        <v>10</v>
      </c>
      <c r="H66" s="4" t="s">
        <v>99</v>
      </c>
      <c r="I66" s="7" t="s">
        <v>15</v>
      </c>
      <c r="J66" s="8" t="s">
        <v>141</v>
      </c>
      <c r="K66" s="6" t="s">
        <v>316</v>
      </c>
      <c r="L66" s="5" t="s">
        <v>315</v>
      </c>
      <c r="M66" s="17"/>
      <c r="N66" s="4"/>
    </row>
    <row r="67" spans="4:14" x14ac:dyDescent="0.25">
      <c r="D67" s="3" t="s">
        <v>100</v>
      </c>
      <c r="E67">
        <v>2</v>
      </c>
      <c r="F67">
        <v>4</v>
      </c>
      <c r="G67">
        <v>10</v>
      </c>
      <c r="H67" s="4">
        <v>1</v>
      </c>
      <c r="I67" s="7" t="s">
        <v>15</v>
      </c>
      <c r="J67" s="8" t="s">
        <v>141</v>
      </c>
      <c r="K67" s="6" t="s">
        <v>318</v>
      </c>
      <c r="L67" s="5" t="s">
        <v>317</v>
      </c>
      <c r="M67" s="17"/>
      <c r="N67" s="4"/>
    </row>
    <row r="68" spans="4:14" x14ac:dyDescent="0.25">
      <c r="D68" s="3" t="s">
        <v>101</v>
      </c>
      <c r="E68">
        <v>3</v>
      </c>
      <c r="F68">
        <v>5</v>
      </c>
      <c r="G68">
        <v>10</v>
      </c>
      <c r="H68" s="4" t="s">
        <v>102</v>
      </c>
      <c r="I68" s="7" t="s">
        <v>15</v>
      </c>
      <c r="J68" s="8" t="s">
        <v>141</v>
      </c>
      <c r="K68" s="6" t="s">
        <v>320</v>
      </c>
      <c r="L68" s="5" t="s">
        <v>319</v>
      </c>
      <c r="M68" s="17"/>
      <c r="N68" s="4"/>
    </row>
    <row r="69" spans="4:14" x14ac:dyDescent="0.25">
      <c r="D69" s="3" t="s">
        <v>103</v>
      </c>
      <c r="E69">
        <v>1</v>
      </c>
      <c r="F69">
        <v>3</v>
      </c>
      <c r="G69">
        <v>10</v>
      </c>
      <c r="H69" s="4" t="s">
        <v>104</v>
      </c>
      <c r="I69" s="9">
        <v>0.01</v>
      </c>
      <c r="J69" s="8" t="s">
        <v>141</v>
      </c>
      <c r="K69" s="6" t="s">
        <v>322</v>
      </c>
      <c r="L69" s="5" t="s">
        <v>321</v>
      </c>
      <c r="M69" s="17"/>
      <c r="N69" s="4"/>
    </row>
    <row r="70" spans="4:14" ht="30" x14ac:dyDescent="0.25">
      <c r="D70" s="3" t="s">
        <v>254</v>
      </c>
      <c r="E70">
        <v>3</v>
      </c>
      <c r="F70">
        <v>5</v>
      </c>
      <c r="G70">
        <v>10</v>
      </c>
      <c r="H70" s="4">
        <v>39</v>
      </c>
      <c r="I70" s="7" t="s">
        <v>15</v>
      </c>
      <c r="J70" s="8" t="s">
        <v>141</v>
      </c>
      <c r="K70" s="6" t="s">
        <v>281</v>
      </c>
      <c r="L70" s="5" t="s">
        <v>280</v>
      </c>
      <c r="M70" s="17" t="s">
        <v>333</v>
      </c>
      <c r="N70" s="4"/>
    </row>
    <row r="71" spans="4:14" x14ac:dyDescent="0.25">
      <c r="D71" s="3" t="s">
        <v>208</v>
      </c>
      <c r="E71">
        <v>3</v>
      </c>
      <c r="F71">
        <v>5</v>
      </c>
      <c r="G71">
        <v>10</v>
      </c>
      <c r="H71" s="4" t="s">
        <v>209</v>
      </c>
      <c r="I71" s="7" t="s">
        <v>15</v>
      </c>
      <c r="J71" s="8"/>
      <c r="K71" s="6" t="s">
        <v>260</v>
      </c>
      <c r="L71" s="6" t="s">
        <v>259</v>
      </c>
      <c r="M71" s="17"/>
      <c r="N71" s="4"/>
    </row>
    <row r="72" spans="4:14" x14ac:dyDescent="0.25">
      <c r="D72" s="3" t="s">
        <v>105</v>
      </c>
      <c r="E72">
        <v>1</v>
      </c>
      <c r="F72">
        <v>2</v>
      </c>
      <c r="G72">
        <v>4</v>
      </c>
      <c r="H72" s="4" t="s">
        <v>106</v>
      </c>
      <c r="I72" s="7" t="s">
        <v>15</v>
      </c>
      <c r="J72" s="8" t="s">
        <v>218</v>
      </c>
      <c r="K72" s="6" t="s">
        <v>211</v>
      </c>
      <c r="L72" s="5" t="s">
        <v>210</v>
      </c>
      <c r="M72" s="17"/>
      <c r="N72" s="4"/>
    </row>
    <row r="73" spans="4:14" x14ac:dyDescent="0.25">
      <c r="D73" s="3" t="s">
        <v>107</v>
      </c>
      <c r="E73">
        <v>1</v>
      </c>
      <c r="F73">
        <v>2</v>
      </c>
      <c r="G73">
        <v>4</v>
      </c>
      <c r="H73" s="4" t="s">
        <v>108</v>
      </c>
      <c r="I73" s="7" t="s">
        <v>15</v>
      </c>
      <c r="J73" s="8" t="s">
        <v>205</v>
      </c>
      <c r="K73" s="6" t="s">
        <v>212</v>
      </c>
      <c r="L73" s="5" t="s">
        <v>213</v>
      </c>
      <c r="M73" s="17"/>
      <c r="N73" s="4"/>
    </row>
    <row r="74" spans="4:14" x14ac:dyDescent="0.25">
      <c r="D74" s="3" t="s">
        <v>109</v>
      </c>
      <c r="E74">
        <v>1</v>
      </c>
      <c r="F74">
        <v>2</v>
      </c>
      <c r="G74">
        <v>4</v>
      </c>
      <c r="H74" s="4" t="s">
        <v>110</v>
      </c>
      <c r="I74" s="7" t="s">
        <v>15</v>
      </c>
      <c r="J74" s="8" t="s">
        <v>219</v>
      </c>
      <c r="K74" s="6" t="s">
        <v>215</v>
      </c>
      <c r="L74" s="5" t="s">
        <v>214</v>
      </c>
      <c r="M74" s="17"/>
      <c r="N74" s="4"/>
    </row>
    <row r="75" spans="4:14" x14ac:dyDescent="0.25">
      <c r="D75" s="3" t="s">
        <v>111</v>
      </c>
      <c r="E75">
        <v>2</v>
      </c>
      <c r="F75">
        <v>3</v>
      </c>
      <c r="G75">
        <v>6</v>
      </c>
      <c r="H75" s="4" t="s">
        <v>112</v>
      </c>
      <c r="I75" s="7" t="s">
        <v>15</v>
      </c>
      <c r="J75" s="8" t="s">
        <v>220</v>
      </c>
      <c r="K75" s="6" t="s">
        <v>217</v>
      </c>
      <c r="L75" s="5" t="s">
        <v>216</v>
      </c>
      <c r="M75" s="17"/>
      <c r="N75" s="4"/>
    </row>
    <row r="76" spans="4:14" x14ac:dyDescent="0.25">
      <c r="D76" s="3" t="s">
        <v>113</v>
      </c>
      <c r="E76">
        <v>3</v>
      </c>
      <c r="F76">
        <v>5</v>
      </c>
      <c r="G76">
        <v>10</v>
      </c>
      <c r="H76" s="4" t="s">
        <v>114</v>
      </c>
      <c r="I76" s="7" t="s">
        <v>15</v>
      </c>
      <c r="J76" s="8" t="s">
        <v>221</v>
      </c>
      <c r="K76" s="6" t="s">
        <v>222</v>
      </c>
      <c r="L76" s="5" t="s">
        <v>223</v>
      </c>
      <c r="M76" s="17"/>
      <c r="N76" s="4"/>
    </row>
    <row r="77" spans="4:14" x14ac:dyDescent="0.25">
      <c r="D77" s="3" t="s">
        <v>115</v>
      </c>
      <c r="E77">
        <v>5</v>
      </c>
      <c r="F77">
        <v>5</v>
      </c>
      <c r="G77">
        <v>12</v>
      </c>
      <c r="H77" s="4" t="s">
        <v>116</v>
      </c>
      <c r="I77" s="7" t="s">
        <v>15</v>
      </c>
      <c r="J77" s="8" t="s">
        <v>226</v>
      </c>
      <c r="K77" s="6" t="s">
        <v>224</v>
      </c>
      <c r="L77" s="6" t="s">
        <v>225</v>
      </c>
      <c r="M77" s="17"/>
      <c r="N77" s="4"/>
    </row>
    <row r="78" spans="4:14" x14ac:dyDescent="0.25">
      <c r="D78" s="3" t="s">
        <v>117</v>
      </c>
      <c r="E78">
        <v>3</v>
      </c>
      <c r="F78">
        <v>5</v>
      </c>
      <c r="G78">
        <v>8</v>
      </c>
      <c r="H78" s="4" t="s">
        <v>118</v>
      </c>
      <c r="I78" s="7" t="s">
        <v>15</v>
      </c>
      <c r="J78" s="8" t="s">
        <v>220</v>
      </c>
      <c r="K78" s="6" t="s">
        <v>227</v>
      </c>
      <c r="L78" s="5" t="s">
        <v>228</v>
      </c>
      <c r="M78" s="17"/>
      <c r="N78" s="4"/>
    </row>
    <row r="79" spans="4:14" x14ac:dyDescent="0.25">
      <c r="D79" s="3" t="s">
        <v>119</v>
      </c>
      <c r="E79">
        <v>1</v>
      </c>
      <c r="F79">
        <v>3</v>
      </c>
      <c r="G79">
        <v>5</v>
      </c>
      <c r="H79" s="4" t="s">
        <v>120</v>
      </c>
      <c r="I79" s="7" t="s">
        <v>15</v>
      </c>
      <c r="J79" s="8" t="s">
        <v>191</v>
      </c>
      <c r="K79" s="6" t="s">
        <v>229</v>
      </c>
      <c r="L79" s="5" t="s">
        <v>230</v>
      </c>
      <c r="M79" s="17"/>
      <c r="N79" s="4"/>
    </row>
    <row r="80" spans="4:14" x14ac:dyDescent="0.25">
      <c r="D80" s="3" t="s">
        <v>121</v>
      </c>
      <c r="E80">
        <v>1</v>
      </c>
      <c r="F80">
        <v>2</v>
      </c>
      <c r="G80">
        <v>4</v>
      </c>
      <c r="H80" s="4" t="s">
        <v>122</v>
      </c>
      <c r="I80" s="7" t="s">
        <v>15</v>
      </c>
      <c r="J80" s="8" t="s">
        <v>233</v>
      </c>
      <c r="K80" s="6" t="s">
        <v>231</v>
      </c>
      <c r="L80" s="5" t="s">
        <v>232</v>
      </c>
      <c r="M80" s="17"/>
      <c r="N80" s="4"/>
    </row>
    <row r="81" spans="4:14" x14ac:dyDescent="0.25">
      <c r="D81" s="3" t="s">
        <v>123</v>
      </c>
      <c r="E81">
        <v>1</v>
      </c>
      <c r="F81">
        <v>2</v>
      </c>
      <c r="G81">
        <v>3</v>
      </c>
      <c r="H81" s="4" t="s">
        <v>124</v>
      </c>
      <c r="I81" s="7" t="s">
        <v>15</v>
      </c>
      <c r="J81" s="8" t="s">
        <v>234</v>
      </c>
      <c r="K81" s="6" t="s">
        <v>236</v>
      </c>
      <c r="L81" s="5" t="s">
        <v>235</v>
      </c>
      <c r="M81" s="17"/>
      <c r="N81" s="4"/>
    </row>
    <row r="82" spans="4:14" x14ac:dyDescent="0.25">
      <c r="D82" s="3" t="s">
        <v>125</v>
      </c>
      <c r="E82">
        <v>1</v>
      </c>
      <c r="F82">
        <v>2</v>
      </c>
      <c r="G82">
        <v>5</v>
      </c>
      <c r="H82" s="4" t="s">
        <v>126</v>
      </c>
      <c r="I82" s="7" t="s">
        <v>15</v>
      </c>
      <c r="J82" s="8" t="s">
        <v>191</v>
      </c>
      <c r="K82" s="6" t="s">
        <v>238</v>
      </c>
      <c r="L82" s="5" t="s">
        <v>237</v>
      </c>
      <c r="M82" s="17"/>
      <c r="N82" s="4"/>
    </row>
    <row r="83" spans="4:14" x14ac:dyDescent="0.25">
      <c r="D83" s="3" t="s">
        <v>127</v>
      </c>
      <c r="E83">
        <v>1</v>
      </c>
      <c r="F83">
        <v>2</v>
      </c>
      <c r="G83">
        <v>4</v>
      </c>
      <c r="H83" s="4" t="s">
        <v>128</v>
      </c>
      <c r="I83" s="7" t="s">
        <v>15</v>
      </c>
      <c r="J83" s="8" t="s">
        <v>252</v>
      </c>
      <c r="K83" s="6" t="s">
        <v>251</v>
      </c>
      <c r="L83" s="5" t="s">
        <v>253</v>
      </c>
      <c r="M83" s="17"/>
      <c r="N83" s="4"/>
    </row>
    <row r="88" spans="4:14" x14ac:dyDescent="0.25">
      <c r="D88" t="s">
        <v>129</v>
      </c>
    </row>
    <row r="89" spans="4:14" x14ac:dyDescent="0.25">
      <c r="D89" t="s">
        <v>130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ATSAM_Based_Battery_Management_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Fritz</cp:lastModifiedBy>
  <dcterms:created xsi:type="dcterms:W3CDTF">2016-04-19T03:01:22Z</dcterms:created>
  <dcterms:modified xsi:type="dcterms:W3CDTF">2016-04-21T15:21:00Z</dcterms:modified>
</cp:coreProperties>
</file>