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Guide" sheetId="1" state="visible" r:id="rId2"/>
    <sheet name="parameters" sheetId="2" state="visible" r:id="rId3"/>
    <sheet name="OET" sheetId="3" state="visible" r:id="rId4"/>
    <sheet name="tensileSpecimen" sheetId="4" state="visible" r:id="rId5"/>
    <sheet name="QPlate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<sst xmlns="http://schemas.openxmlformats.org/spreadsheetml/2006/main" count="109" uniqueCount="102">
  <si>
    <t xml:space="preserve">#export column marked by “x”</t>
  </si>
  <si>
    <t xml:space="preserve"># Legend: _</t>
  </si>
  <si>
    <t xml:space="preserve">##start</t>
  </si>
  <si>
    <t xml:space="preserve">#subsection General</t>
  </si>
  <si>
    <t xml:space="preserve">Number of adaptive refinements</t>
  </si>
  <si>
    <t xml:space="preserve">Max refinement level</t>
  </si>
  <si>
    <t xml:space="preserve">Number global refinements</t>
  </si>
  <si>
    <t xml:space="preserve">Apply global refinements stepwise</t>
  </si>
  <si>
    <t xml:space="preserve">AMR afresh on new meshes</t>
  </si>
  <si>
    <t xml:space="preserve">Input for the KellyErrorEstimator</t>
  </si>
  <si>
    <t xml:space="preserve">Number of hole edge refinements</t>
  </si>
  <si>
    <t xml:space="preserve">Poly degree</t>
  </si>
  <si>
    <t xml:space="preserve">Reduced integration</t>
  </si>
  <si>
    <t xml:space="preserve">Number load steps</t>
  </si>
  <si>
    <t xml:space="preserve">Tolerance residual</t>
  </si>
  <si>
    <t xml:space="preserve">Max nbr of NR its</t>
  </si>
  <si>
    <t xml:space="preserve">Solution method</t>
  </si>
  <si>
    <t xml:space="preserve">Hybrid solution method</t>
  </si>
  <si>
    <t xml:space="preserve">Use damped NR</t>
  </si>
  <si>
    <t xml:space="preserve">Initial increment</t>
  </si>
  <si>
    <t xml:space="preserve">Lumped mass integration</t>
  </si>
  <si>
    <t xml:space="preserve">Projection Method</t>
  </si>
  <si>
    <t xml:space="preserve">Pressure value</t>
  </si>
  <si>
    <t xml:space="preserve">Numerical Example</t>
  </si>
  <si>
    <t xml:space="preserve">Using a param_study</t>
  </si>
  <si>
    <t xml:space="preserve">GG-Mode</t>
  </si>
  <si>
    <t xml:space="preserve">Max load increment</t>
  </si>
  <si>
    <t xml:space="preserve">Min load increment</t>
  </si>
  <si>
    <t xml:space="preserve">#end</t>
  </si>
  <si>
    <t xml:space="preserve">#subsection MaterialModel</t>
  </si>
  <si>
    <t xml:space="preserve">Material Model</t>
  </si>
  <si>
    <t xml:space="preserve">Use finite strains</t>
  </si>
  <si>
    <t xml:space="preserve">2D type</t>
  </si>
  <si>
    <t xml:space="preserve">Youngs modulus E</t>
  </si>
  <si>
    <t xml:space="preserve">Poisson ratio nu</t>
  </si>
  <si>
    <t xml:space="preserve">// plasticity parameters</t>
  </si>
  <si>
    <t xml:space="preserve">Plastic hardening type</t>
  </si>
  <si>
    <t xml:space="preserve">Yield stress</t>
  </si>
  <si>
    <t xml:space="preserve">Hardening modulus K</t>
  </si>
  <si>
    <t xml:space="preserve">Hardening modulus of exp</t>
  </si>
  <si>
    <t xml:space="preserve">beta_inf</t>
  </si>
  <si>
    <t xml:space="preserve">Plastic Hill anisotropy</t>
  </si>
  <si>
    <t xml:space="preserve">Hill coefficient h11</t>
  </si>
  <si>
    <t xml:space="preserve">Hill coefficient h22</t>
  </si>
  <si>
    <t xml:space="preserve">Hill coefficient h33</t>
  </si>
  <si>
    <t xml:space="preserve">Hill coefficient h12</t>
  </si>
  <si>
    <t xml:space="preserve">Hill coefficient h23</t>
  </si>
  <si>
    <t xml:space="preserve">Hill coefficient h31</t>
  </si>
  <si>
    <t xml:space="preserve">sheet orientation theta</t>
  </si>
  <si>
    <t xml:space="preserve">// damage parameters</t>
  </si>
  <si>
    <t xml:space="preserve">Damage function</t>
  </si>
  <si>
    <t xml:space="preserve">Exp. rate param. eta_1</t>
  </si>
  <si>
    <t xml:space="preserve">Exp. rate param. eta_2</t>
  </si>
  <si>
    <t xml:space="preserve">Exp. rate param. eta_3</t>
  </si>
  <si>
    <t xml:space="preserve">Exp. rate param. eta_4</t>
  </si>
  <si>
    <t xml:space="preserve">q_min</t>
  </si>
  <si>
    <t xml:space="preserve">c_d</t>
  </si>
  <si>
    <t xml:space="preserve">beta_d</t>
  </si>
  <si>
    <t xml:space="preserve">Activate TGD </t>
  </si>
  <si>
    <t xml:space="preserve">#subsection Geometry</t>
  </si>
  <si>
    <t xml:space="preserve">Width of the geometry</t>
  </si>
  <si>
    <t xml:space="preserve">Hole radius</t>
  </si>
  <si>
    <t xml:space="preserve">Thickness of the model in 3D</t>
  </si>
  <si>
    <t xml:space="preserve">Ratio of inner_Mesh to outer_Mesh</t>
  </si>
  <si>
    <t xml:space="preserve">Height of the model</t>
  </si>
  <si>
    <t xml:space="preserve">Notch width</t>
  </si>
  <si>
    <t xml:space="preserve">Nbr of elements in z</t>
  </si>
  <si>
    <t xml:space="preserve">Nbr of y repetitions</t>
  </si>
  <si>
    <t xml:space="preserve">#subsection Modeling</t>
  </si>
  <si>
    <t xml:space="preserve">Coupling Traction for Right Edge s_xx</t>
  </si>
  <si>
    <t xml:space="preserve">Coupling Traction for Right Edge t_xy</t>
  </si>
  <si>
    <t xml:space="preserve">Coupling Traction for Top Edge s_yy</t>
  </si>
  <si>
    <t xml:space="preserve">Coupling Traction for Top Edge t_xy</t>
  </si>
  <si>
    <t xml:space="preserve">Reference length</t>
  </si>
  <si>
    <t xml:space="preserve">Use custom load history</t>
  </si>
  <si>
    <t xml:space="preserve">Use as reference solution</t>
  </si>
  <si>
    <t xml:space="preserve">Compute error</t>
  </si>
  <si>
    <t xml:space="preserve">Use X-proj. as plastic e.</t>
  </si>
  <si>
    <t xml:space="preserve">Activate the equilibrium iterations</t>
  </si>
  <si>
    <t xml:space="preserve">Log the equilibrium iterations</t>
  </si>
  <si>
    <t xml:space="preserve">Survey Mode</t>
  </si>
  <si>
    <t xml:space="preserve">Write data at QP level</t>
  </si>
  <si>
    <t xml:space="preserve">Static Mesh</t>
  </si>
  <si>
    <t xml:space="preserve">Load/displacement control</t>
  </si>
  <si>
    <t xml:space="preserve">##end</t>
  </si>
  <si>
    <t xml:space="preserve">OET</t>
  </si>
  <si>
    <t xml:space="preserve">x</t>
  </si>
  <si>
    <t xml:space="preserve">OET-NeoHooke</t>
  </si>
  <si>
    <t xml:space="preserve">OET-Miehe</t>
  </si>
  <si>
    <t xml:space="preserve">Tensile specimen</t>
  </si>
  <si>
    <t xml:space="preserve">tensileSpecimen</t>
  </si>
  <si>
    <t xml:space="preserve">TenSpec-dmg</t>
  </si>
  <si>
    <t xml:space="preserve">TensileSpecimen-iso</t>
  </si>
  <si>
    <t xml:space="preserve">tensileSpecimen_NeoHooke</t>
  </si>
  <si>
    <t xml:space="preserve">Qplate</t>
  </si>
  <si>
    <t xml:space="preserve">Qplate-2D-aniso</t>
  </si>
  <si>
    <t xml:space="preserve">Qplate-2D-aniso_strongly</t>
  </si>
  <si>
    <t xml:space="preserve">Qplate-2D-AS</t>
  </si>
  <si>
    <t xml:space="preserve">0.4</t>
  </si>
  <si>
    <t xml:space="preserve">0.6</t>
  </si>
  <si>
    <t xml:space="preserve">0.05</t>
  </si>
  <si>
    <t xml:space="preserve">0.15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</si>
</sst>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.00E+00"/>
    <numFmt numFmtId="167" formatCode="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0"/>
    </font>
    <font>
      <sz val="10"/>
      <color rgb="FF000000"/>
      <name val="Sans"/>
      <family val="0"/>
      <charset val="1"/>
    </font>
    <font>
      <sz val="10"/>
      <name val="Sans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EEEEEE"/>
        <bgColor rgb="FFDDDDDD"/>
      </patternFill>
    </fill>
    <fill>
      <patternFill patternType="solid">
        <fgColor rgb="FFDDDDDD"/>
        <bgColor rgb="FFEEEEE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188280</xdr:colOff>
      <xdr:row>17</xdr:row>
      <xdr:rowOff>43560</xdr:rowOff>
    </xdr:from>
    <xdr:to>
      <xdr:col>8</xdr:col>
      <xdr:colOff>144360</xdr:colOff>
      <xdr:row>34</xdr:row>
      <xdr:rowOff>9360</xdr:rowOff>
    </xdr:to>
    <xdr:sp>
      <xdr:nvSpPr>
        <xdr:cNvPr id="0" name="CustomShape 1"/>
        <xdr:cNvSpPr/>
      </xdr:nvSpPr>
      <xdr:spPr>
        <a:xfrm>
          <a:off x="1000800" y="2806920"/>
          <a:ext cx="5645880" cy="2729160"/>
        </a:xfrm>
        <a:prstGeom prst="rect">
          <a:avLst/>
        </a:prstGeom>
        <a:solidFill>
          <a:srgbClr val="fff200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When you add or remove a parameter:</a:t>
          </a:r>
          <a:endParaRPr b="0" lang="en-US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- mark all the parameter sheets with CTRL+Click</a:t>
          </a:r>
          <a:endParaRPr b="0" lang="en-US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- add/remove the row in one of the marked sheets</a:t>
          </a:r>
          <a:endParaRPr b="0" lang="en-US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- link the new parameter to all sheets (copy/paste)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240120</xdr:colOff>
      <xdr:row>4</xdr:row>
      <xdr:rowOff>43200</xdr:rowOff>
    </xdr:from>
    <xdr:to>
      <xdr:col>8</xdr:col>
      <xdr:colOff>196200</xdr:colOff>
      <xdr:row>9</xdr:row>
      <xdr:rowOff>52200</xdr:rowOff>
    </xdr:to>
    <xdr:sp>
      <xdr:nvSpPr>
        <xdr:cNvPr id="1" name="CustomShape 1"/>
        <xdr:cNvSpPr/>
      </xdr:nvSpPr>
      <xdr:spPr>
        <a:xfrm>
          <a:off x="1052640" y="693360"/>
          <a:ext cx="5645880" cy="821880"/>
        </a:xfrm>
        <a:prstGeom prst="rect">
          <a:avLst/>
        </a:prstGeom>
        <a:solidFill>
          <a:srgbClr val="fff200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Change parameters only in the “parameters” sheet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229680</xdr:colOff>
      <xdr:row>10</xdr:row>
      <xdr:rowOff>86400</xdr:rowOff>
    </xdr:from>
    <xdr:to>
      <xdr:col>8</xdr:col>
      <xdr:colOff>185760</xdr:colOff>
      <xdr:row>15</xdr:row>
      <xdr:rowOff>95400</xdr:rowOff>
    </xdr:to>
    <xdr:sp>
      <xdr:nvSpPr>
        <xdr:cNvPr id="2" name="CustomShape 1"/>
        <xdr:cNvSpPr/>
      </xdr:nvSpPr>
      <xdr:spPr>
        <a:xfrm>
          <a:off x="1042200" y="1711800"/>
          <a:ext cx="5645880" cy="821880"/>
        </a:xfrm>
        <a:prstGeom prst="rect">
          <a:avLst/>
        </a:prstGeom>
        <a:solidFill>
          <a:srgbClr val="fff200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Change the values in the desired sheet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177480</xdr:colOff>
      <xdr:row>35</xdr:row>
      <xdr:rowOff>21240</xdr:rowOff>
    </xdr:from>
    <xdr:to>
      <xdr:col>8</xdr:col>
      <xdr:colOff>133560</xdr:colOff>
      <xdr:row>40</xdr:row>
      <xdr:rowOff>30240</xdr:rowOff>
    </xdr:to>
    <xdr:sp>
      <xdr:nvSpPr>
        <xdr:cNvPr id="3" name="CustomShape 1"/>
        <xdr:cNvSpPr/>
      </xdr:nvSpPr>
      <xdr:spPr>
        <a:xfrm>
          <a:off x="990000" y="5710680"/>
          <a:ext cx="5645880" cy="821880"/>
        </a:xfrm>
        <a:prstGeom prst="rect">
          <a:avLst/>
        </a:prstGeom>
        <a:solidFill>
          <a:srgbClr val="fff200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The “x” to mark the parameter set works only in the active sheet,</a:t>
          </a:r>
          <a:endParaRPr b="0" lang="en-US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so we export the marked set for the active sheet.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17" activeCellId="0" sqref="H1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41.8"/>
    <col collapsed="false" customWidth="true" hidden="false" outlineLevel="0" max="2" min="2" style="2" width="10.32"/>
    <col collapsed="false" customWidth="true" hidden="false" outlineLevel="0" max="3" min="3" style="2" width="14.08"/>
    <col collapsed="false" customWidth="true" hidden="false" outlineLevel="0" max="4" min="4" style="0" width="14.88"/>
    <col collapsed="false" customWidth="true" hidden="false" outlineLevel="0" max="5" min="5" style="0" width="12.68"/>
    <col collapsed="false" customWidth="true" hidden="false" outlineLevel="0" max="6" min="6" style="0" width="18.24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3"/>
      <c r="B1" s="4"/>
      <c r="C1" s="4"/>
      <c r="D1" s="4"/>
      <c r="E1" s="4"/>
      <c r="F1" s="4"/>
    </row>
    <row r="2" customFormat="false" ht="12.8" hidden="false" customHeight="false" outlineLevel="0" collapsed="false">
      <c r="A2" s="3" t="s">
        <v>0</v>
      </c>
      <c r="C2" s="0"/>
    </row>
    <row r="3" customFormat="false" ht="12.8" hidden="false" customHeight="false" outlineLevel="0" collapsed="false">
      <c r="A3" s="3" t="s">
        <v>1</v>
      </c>
    </row>
    <row r="4" customFormat="false" ht="12.8" hidden="false" customHeight="false" outlineLevel="0" collapsed="false">
      <c r="A4" s="3" t="s">
        <v>2</v>
      </c>
    </row>
    <row r="5" s="7" customFormat="true" ht="12.8" hidden="false" customHeight="false" outlineLevel="0" collapsed="false">
      <c r="A5" s="5" t="s">
        <v>3</v>
      </c>
      <c r="B5" s="6"/>
      <c r="C5" s="6"/>
      <c r="AMH5" s="0"/>
      <c r="AMI5" s="0"/>
      <c r="AMJ5" s="0"/>
    </row>
    <row r="6" customFormat="false" ht="12.8" hidden="false" customHeight="false" outlineLevel="0" collapsed="false">
      <c r="A6" s="1" t="s">
        <v>4</v>
      </c>
      <c r="D6" s="8"/>
      <c r="E6" s="8"/>
      <c r="F6" s="8"/>
    </row>
    <row r="7" customFormat="false" ht="12.8" hidden="false" customHeight="false" outlineLevel="0" collapsed="false">
      <c r="A7" s="1" t="s">
        <v>5</v>
      </c>
      <c r="D7" s="8"/>
      <c r="E7" s="8"/>
      <c r="F7" s="8"/>
    </row>
    <row r="8" customFormat="false" ht="12.8" hidden="false" customHeight="false" outlineLevel="0" collapsed="false">
      <c r="A8" s="1" t="s">
        <v>6</v>
      </c>
      <c r="D8" s="8"/>
      <c r="E8" s="8"/>
      <c r="F8" s="8"/>
    </row>
    <row r="9" customFormat="false" ht="12.8" hidden="false" customHeight="false" outlineLevel="0" collapsed="false">
      <c r="A9" s="1" t="s">
        <v>7</v>
      </c>
      <c r="B9" s="9"/>
      <c r="C9" s="9"/>
      <c r="D9" s="9"/>
      <c r="E9" s="9"/>
      <c r="F9" s="9"/>
    </row>
    <row r="10" customFormat="false" ht="12.8" hidden="false" customHeight="false" outlineLevel="0" collapsed="false">
      <c r="A10" s="1" t="s">
        <v>8</v>
      </c>
      <c r="B10" s="9"/>
      <c r="C10" s="9"/>
      <c r="D10" s="9"/>
      <c r="E10" s="9"/>
      <c r="F10" s="9"/>
    </row>
    <row r="11" customFormat="false" ht="12.8" hidden="false" customHeight="false" outlineLevel="0" collapsed="false">
      <c r="A11" s="1" t="s">
        <v>9</v>
      </c>
      <c r="D11" s="8"/>
      <c r="E11" s="8"/>
      <c r="F11" s="8"/>
    </row>
    <row r="12" customFormat="false" ht="12.8" hidden="false" customHeight="false" outlineLevel="0" collapsed="false">
      <c r="A12" s="1" t="s">
        <v>10</v>
      </c>
      <c r="D12" s="8"/>
      <c r="E12" s="8"/>
      <c r="F12" s="8"/>
    </row>
    <row r="13" customFormat="false" ht="12.8" hidden="false" customHeight="false" outlineLevel="0" collapsed="false">
      <c r="A13" s="1" t="s">
        <v>11</v>
      </c>
      <c r="D13" s="8"/>
      <c r="E13" s="8"/>
      <c r="F13" s="8"/>
    </row>
    <row r="14" customFormat="false" ht="12.8" hidden="false" customHeight="false" outlineLevel="0" collapsed="false">
      <c r="A14" s="1" t="s">
        <v>12</v>
      </c>
      <c r="B14" s="9"/>
      <c r="C14" s="9"/>
      <c r="D14" s="9"/>
      <c r="E14" s="9"/>
      <c r="F14" s="9"/>
    </row>
    <row r="15" customFormat="false" ht="12.8" hidden="false" customHeight="false" outlineLevel="0" collapsed="false">
      <c r="A15" s="1" t="s">
        <v>13</v>
      </c>
      <c r="D15" s="8"/>
      <c r="E15" s="8"/>
      <c r="F15" s="8"/>
    </row>
    <row r="16" customFormat="false" ht="12.8" hidden="false" customHeight="false" outlineLevel="0" collapsed="false">
      <c r="A16" s="1" t="s">
        <v>14</v>
      </c>
      <c r="B16" s="10"/>
      <c r="C16" s="10"/>
      <c r="D16" s="11"/>
      <c r="E16" s="11"/>
      <c r="F16" s="11"/>
    </row>
    <row r="17" customFormat="false" ht="12.8" hidden="false" customHeight="false" outlineLevel="0" collapsed="false">
      <c r="A17" s="1" t="s">
        <v>15</v>
      </c>
      <c r="D17" s="8"/>
      <c r="E17" s="8"/>
      <c r="F17" s="8"/>
    </row>
    <row r="18" customFormat="false" ht="12.8" hidden="false" customHeight="false" outlineLevel="0" collapsed="false">
      <c r="A18" s="1" t="s">
        <v>16</v>
      </c>
      <c r="D18" s="8"/>
      <c r="E18" s="8"/>
      <c r="F18" s="8"/>
    </row>
    <row r="19" customFormat="false" ht="12.8" hidden="false" customHeight="false" outlineLevel="0" collapsed="false">
      <c r="A19" s="1" t="s">
        <v>17</v>
      </c>
      <c r="B19" s="9"/>
      <c r="C19" s="9"/>
      <c r="D19" s="9"/>
      <c r="E19" s="9"/>
      <c r="F19" s="9"/>
    </row>
    <row r="20" customFormat="false" ht="12.8" hidden="false" customHeight="false" outlineLevel="0" collapsed="false">
      <c r="A20" s="1" t="s">
        <v>18</v>
      </c>
      <c r="B20" s="9"/>
      <c r="C20" s="9"/>
      <c r="D20" s="9"/>
      <c r="E20" s="9"/>
      <c r="F20" s="9"/>
    </row>
    <row r="21" customFormat="false" ht="12.8" hidden="false" customHeight="false" outlineLevel="0" collapsed="false">
      <c r="A21" s="1" t="s">
        <v>19</v>
      </c>
      <c r="D21" s="8"/>
      <c r="E21" s="8"/>
      <c r="F21" s="8"/>
    </row>
    <row r="22" customFormat="false" ht="12.8" hidden="false" customHeight="false" outlineLevel="0" collapsed="false">
      <c r="A22" s="1" t="s">
        <v>20</v>
      </c>
      <c r="B22" s="9"/>
      <c r="C22" s="9"/>
      <c r="D22" s="9"/>
      <c r="E22" s="9"/>
      <c r="F22" s="9"/>
    </row>
    <row r="23" customFormat="false" ht="12.8" hidden="false" customHeight="false" outlineLevel="0" collapsed="false">
      <c r="A23" s="1" t="s">
        <v>21</v>
      </c>
      <c r="B23" s="8"/>
      <c r="C23" s="8"/>
      <c r="D23" s="8"/>
      <c r="E23" s="8"/>
      <c r="F23" s="8"/>
    </row>
    <row r="24" customFormat="false" ht="12.8" hidden="false" customHeight="false" outlineLevel="0" collapsed="false">
      <c r="A24" s="1" t="s">
        <v>22</v>
      </c>
      <c r="D24" s="2"/>
      <c r="E24" s="2"/>
      <c r="F24" s="2"/>
    </row>
    <row r="25" customFormat="false" ht="12.8" hidden="false" customHeight="false" outlineLevel="0" collapsed="false">
      <c r="A25" s="1" t="s">
        <v>23</v>
      </c>
    </row>
    <row r="26" customFormat="false" ht="12.8" hidden="false" customHeight="false" outlineLevel="0" collapsed="false">
      <c r="A26" s="1" t="s">
        <v>24</v>
      </c>
      <c r="B26" s="9"/>
      <c r="C26" s="9"/>
      <c r="D26" s="9"/>
      <c r="E26" s="9"/>
      <c r="F26" s="9"/>
    </row>
    <row r="27" customFormat="false" ht="12.8" hidden="false" customHeight="false" outlineLevel="0" collapsed="false">
      <c r="A27" s="1" t="s">
        <v>25</v>
      </c>
      <c r="B27" s="9"/>
      <c r="C27" s="9"/>
      <c r="D27" s="9"/>
      <c r="E27" s="9"/>
      <c r="F27" s="9"/>
    </row>
    <row r="28" customFormat="false" ht="12.8" hidden="false" customHeight="false" outlineLevel="0" collapsed="false">
      <c r="A28" s="1" t="s">
        <v>26</v>
      </c>
      <c r="B28" s="10"/>
      <c r="D28" s="8"/>
      <c r="E28" s="8"/>
      <c r="F28" s="8"/>
    </row>
    <row r="29" customFormat="false" ht="12.8" hidden="false" customHeight="false" outlineLevel="0" collapsed="false">
      <c r="A29" s="1" t="s">
        <v>27</v>
      </c>
      <c r="B29" s="11"/>
      <c r="C29" s="11"/>
      <c r="D29" s="11"/>
      <c r="E29" s="11"/>
      <c r="F29" s="11"/>
    </row>
    <row r="30" customFormat="false" ht="12.8" hidden="false" customHeight="false" outlineLevel="0" collapsed="false">
      <c r="A30" s="1" t="s">
        <v>28</v>
      </c>
    </row>
    <row r="32" s="7" customFormat="true" ht="12.8" hidden="false" customHeight="false" outlineLevel="0" collapsed="false">
      <c r="A32" s="12" t="s">
        <v>29</v>
      </c>
      <c r="B32" s="6"/>
      <c r="C32" s="6"/>
      <c r="AMH32" s="0"/>
      <c r="AMI32" s="0"/>
      <c r="AMJ32" s="0"/>
    </row>
    <row r="33" customFormat="false" ht="12.8" hidden="false" customHeight="false" outlineLevel="0" collapsed="false">
      <c r="A33" s="1" t="s">
        <v>30</v>
      </c>
      <c r="E33" s="8"/>
    </row>
    <row r="34" customFormat="false" ht="12.8" hidden="false" customHeight="false" outlineLevel="0" collapsed="false">
      <c r="A34" s="1" t="s">
        <v>31</v>
      </c>
      <c r="B34" s="9"/>
      <c r="C34" s="9"/>
      <c r="D34" s="13"/>
      <c r="E34" s="9"/>
      <c r="F34" s="13"/>
    </row>
    <row r="35" customFormat="false" ht="12.8" hidden="false" customHeight="false" outlineLevel="0" collapsed="false">
      <c r="A35" s="0" t="s">
        <v>32</v>
      </c>
      <c r="E35" s="8"/>
    </row>
    <row r="36" customFormat="false" ht="12.8" hidden="false" customHeight="false" outlineLevel="0" collapsed="false">
      <c r="A36" s="1" t="s">
        <v>33</v>
      </c>
      <c r="B36" s="11"/>
      <c r="C36" s="10"/>
      <c r="D36" s="11"/>
      <c r="E36" s="11"/>
      <c r="F36" s="11"/>
    </row>
    <row r="37" customFormat="false" ht="12.8" hidden="false" customHeight="false" outlineLevel="0" collapsed="false">
      <c r="A37" s="1" t="s">
        <v>34</v>
      </c>
      <c r="B37" s="8"/>
      <c r="D37" s="8"/>
      <c r="E37" s="8"/>
      <c r="F37" s="8"/>
    </row>
    <row r="38" s="16" customFormat="true" ht="12.8" hidden="false" customHeight="false" outlineLevel="0" collapsed="false">
      <c r="A38" s="14" t="s">
        <v>35</v>
      </c>
      <c r="B38" s="15"/>
      <c r="C38" s="15"/>
      <c r="AMH38" s="0"/>
      <c r="AMI38" s="0"/>
      <c r="AMJ38" s="0"/>
    </row>
    <row r="39" customFormat="false" ht="12.8" hidden="false" customHeight="false" outlineLevel="0" collapsed="false">
      <c r="A39" s="1" t="s">
        <v>36</v>
      </c>
    </row>
    <row r="40" customFormat="false" ht="12.8" hidden="false" customHeight="false" outlineLevel="0" collapsed="false">
      <c r="A40" s="1" t="s">
        <v>37</v>
      </c>
      <c r="C40" s="10"/>
      <c r="D40" s="17"/>
      <c r="E40" s="17"/>
      <c r="F40" s="17"/>
    </row>
    <row r="41" customFormat="false" ht="12.8" hidden="false" customHeight="false" outlineLevel="0" collapsed="false">
      <c r="A41" s="1" t="s">
        <v>38</v>
      </c>
      <c r="B41" s="10"/>
      <c r="C41" s="10"/>
      <c r="D41" s="11"/>
      <c r="E41" s="11"/>
      <c r="F41" s="11"/>
    </row>
    <row r="42" customFormat="false" ht="12.8" hidden="false" customHeight="false" outlineLevel="0" collapsed="false">
      <c r="A42" s="1" t="s">
        <v>39</v>
      </c>
      <c r="D42" s="18"/>
      <c r="E42" s="18"/>
      <c r="F42" s="18"/>
    </row>
    <row r="43" customFormat="false" ht="12.8" hidden="false" customHeight="false" outlineLevel="0" collapsed="false">
      <c r="A43" s="1" t="s">
        <v>40</v>
      </c>
      <c r="D43" s="11"/>
      <c r="E43" s="11"/>
      <c r="F43" s="11"/>
    </row>
    <row r="44" customFormat="false" ht="12.8" hidden="false" customHeight="false" outlineLevel="0" collapsed="false">
      <c r="A44" s="1" t="s">
        <v>41</v>
      </c>
      <c r="B44" s="9"/>
      <c r="C44" s="9"/>
      <c r="D44" s="9"/>
      <c r="E44" s="9"/>
      <c r="F44" s="9"/>
    </row>
    <row r="45" customFormat="false" ht="12.8" hidden="false" customHeight="false" outlineLevel="0" collapsed="false">
      <c r="A45" s="1" t="s">
        <v>42</v>
      </c>
      <c r="D45" s="8"/>
      <c r="E45" s="8"/>
      <c r="F45" s="8"/>
    </row>
    <row r="46" customFormat="false" ht="12.8" hidden="false" customHeight="false" outlineLevel="0" collapsed="false">
      <c r="A46" s="1" t="s">
        <v>43</v>
      </c>
      <c r="D46" s="8"/>
      <c r="E46" s="8"/>
      <c r="F46" s="8"/>
    </row>
    <row r="47" customFormat="false" ht="12.8" hidden="false" customHeight="false" outlineLevel="0" collapsed="false">
      <c r="A47" s="1" t="s">
        <v>44</v>
      </c>
      <c r="D47" s="8"/>
      <c r="E47" s="8"/>
      <c r="F47" s="8"/>
    </row>
    <row r="48" customFormat="false" ht="12.8" hidden="false" customHeight="false" outlineLevel="0" collapsed="false">
      <c r="A48" s="1" t="s">
        <v>45</v>
      </c>
      <c r="D48" s="8"/>
      <c r="E48" s="8"/>
    </row>
    <row r="49" customFormat="false" ht="12.8" hidden="false" customHeight="false" outlineLevel="0" collapsed="false">
      <c r="A49" s="1" t="s">
        <v>46</v>
      </c>
      <c r="D49" s="8"/>
      <c r="E49" s="8"/>
    </row>
    <row r="50" customFormat="false" ht="12.8" hidden="false" customHeight="false" outlineLevel="0" collapsed="false">
      <c r="A50" s="1" t="s">
        <v>47</v>
      </c>
      <c r="D50" s="8"/>
      <c r="E50" s="8"/>
    </row>
    <row r="51" customFormat="false" ht="12.8" hidden="false" customHeight="false" outlineLevel="0" collapsed="false">
      <c r="A51" s="1" t="s">
        <v>48</v>
      </c>
      <c r="D51" s="8"/>
      <c r="E51" s="8"/>
      <c r="F51" s="8"/>
    </row>
    <row r="52" s="16" customFormat="true" ht="12.8" hidden="false" customHeight="false" outlineLevel="0" collapsed="false">
      <c r="A52" s="14" t="s">
        <v>49</v>
      </c>
      <c r="B52" s="15"/>
      <c r="C52" s="15"/>
      <c r="AMH52" s="0"/>
      <c r="AMI52" s="0"/>
      <c r="AMJ52" s="0"/>
    </row>
    <row r="53" customFormat="false" ht="12.8" hidden="false" customHeight="false" outlineLevel="0" collapsed="false">
      <c r="A53" s="1" t="s">
        <v>50</v>
      </c>
    </row>
    <row r="54" customFormat="false" ht="12.8" hidden="false" customHeight="false" outlineLevel="0" collapsed="false">
      <c r="A54" s="1" t="s">
        <v>51</v>
      </c>
      <c r="B54" s="8"/>
      <c r="C54" s="8"/>
      <c r="D54" s="2"/>
      <c r="E54" s="2"/>
      <c r="F54" s="2"/>
    </row>
    <row r="55" customFormat="false" ht="12.8" hidden="false" customHeight="false" outlineLevel="0" collapsed="false">
      <c r="A55" s="1" t="s">
        <v>52</v>
      </c>
      <c r="B55" s="8"/>
      <c r="C55" s="8"/>
      <c r="D55" s="2"/>
      <c r="E55" s="2"/>
      <c r="F55" s="2"/>
    </row>
    <row r="56" customFormat="false" ht="12.8" hidden="false" customHeight="false" outlineLevel="0" collapsed="false">
      <c r="A56" s="1" t="s">
        <v>53</v>
      </c>
      <c r="B56" s="11"/>
      <c r="C56" s="11"/>
      <c r="D56" s="10"/>
      <c r="E56" s="10"/>
      <c r="F56" s="10"/>
    </row>
    <row r="57" customFormat="false" ht="12.8" hidden="false" customHeight="false" outlineLevel="0" collapsed="false">
      <c r="A57" s="1" t="s">
        <v>54</v>
      </c>
      <c r="B57" s="8"/>
      <c r="C57" s="8"/>
      <c r="D57" s="2"/>
      <c r="E57" s="2"/>
      <c r="F57" s="2"/>
    </row>
    <row r="58" customFormat="false" ht="12.8" hidden="false" customHeight="false" outlineLevel="0" collapsed="false">
      <c r="A58" s="1" t="s">
        <v>55</v>
      </c>
      <c r="D58" s="8"/>
      <c r="E58" s="8"/>
      <c r="F58" s="8"/>
    </row>
    <row r="59" customFormat="false" ht="12.8" hidden="false" customHeight="false" outlineLevel="0" collapsed="false">
      <c r="A59" s="1" t="s">
        <v>56</v>
      </c>
      <c r="D59" s="8"/>
      <c r="E59" s="8"/>
      <c r="F59" s="8"/>
    </row>
    <row r="60" customFormat="false" ht="12.8" hidden="false" customHeight="false" outlineLevel="0" collapsed="false">
      <c r="A60" s="1" t="s">
        <v>57</v>
      </c>
      <c r="D60" s="8"/>
      <c r="E60" s="8"/>
      <c r="F60" s="8"/>
    </row>
    <row r="61" customFormat="false" ht="12.8" hidden="false" customHeight="false" outlineLevel="0" collapsed="false">
      <c r="A61" s="1" t="s">
        <v>58</v>
      </c>
      <c r="B61" s="9"/>
      <c r="C61" s="9"/>
      <c r="D61" s="9"/>
      <c r="E61" s="9"/>
      <c r="F61" s="9"/>
    </row>
    <row r="62" customFormat="false" ht="12.8" hidden="false" customHeight="false" outlineLevel="0" collapsed="false">
      <c r="A62" s="1" t="s">
        <v>28</v>
      </c>
    </row>
    <row r="64" s="7" customFormat="true" ht="12.8" hidden="false" customHeight="false" outlineLevel="0" collapsed="false">
      <c r="A64" s="12" t="s">
        <v>59</v>
      </c>
      <c r="B64" s="6"/>
      <c r="C64" s="6"/>
      <c r="AMH64" s="0"/>
      <c r="AMI64" s="0"/>
      <c r="AMJ64" s="0"/>
    </row>
    <row r="65" customFormat="false" ht="12.8" hidden="false" customHeight="false" outlineLevel="0" collapsed="false">
      <c r="A65" s="1" t="s">
        <v>60</v>
      </c>
    </row>
    <row r="66" customFormat="false" ht="12.8" hidden="false" customHeight="false" outlineLevel="0" collapsed="false">
      <c r="A66" s="1" t="s">
        <v>61</v>
      </c>
    </row>
    <row r="67" customFormat="false" ht="12.8" hidden="false" customHeight="false" outlineLevel="0" collapsed="false">
      <c r="A67" s="1" t="s">
        <v>62</v>
      </c>
    </row>
    <row r="68" customFormat="false" ht="12.8" hidden="false" customHeight="false" outlineLevel="0" collapsed="false">
      <c r="A68" s="1" t="s">
        <v>63</v>
      </c>
    </row>
    <row r="69" customFormat="false" ht="12.8" hidden="false" customHeight="false" outlineLevel="0" collapsed="false">
      <c r="A69" s="1" t="s">
        <v>64</v>
      </c>
    </row>
    <row r="70" customFormat="false" ht="12.8" hidden="false" customHeight="false" outlineLevel="0" collapsed="false">
      <c r="A70" s="1" t="s">
        <v>65</v>
      </c>
    </row>
    <row r="71" customFormat="false" ht="12.8" hidden="false" customHeight="false" outlineLevel="0" collapsed="false">
      <c r="A71" s="1" t="s">
        <v>66</v>
      </c>
    </row>
    <row r="72" customFormat="false" ht="12.8" hidden="false" customHeight="false" outlineLevel="0" collapsed="false">
      <c r="A72" s="1" t="s">
        <v>67</v>
      </c>
    </row>
    <row r="73" customFormat="false" ht="12.8" hidden="false" customHeight="false" outlineLevel="0" collapsed="false">
      <c r="A73" s="1" t="s">
        <v>28</v>
      </c>
    </row>
    <row r="75" s="7" customFormat="true" ht="12.8" hidden="false" customHeight="false" outlineLevel="0" collapsed="false">
      <c r="A75" s="12" t="s">
        <v>68</v>
      </c>
      <c r="B75" s="6"/>
      <c r="C75" s="6"/>
      <c r="AMH75" s="0"/>
      <c r="AMI75" s="0"/>
      <c r="AMJ75" s="0"/>
    </row>
    <row r="76" customFormat="false" ht="12.8" hidden="false" customHeight="false" outlineLevel="0" collapsed="false">
      <c r="A76" s="1" t="s">
        <v>69</v>
      </c>
      <c r="D76" s="8"/>
      <c r="E76" s="8"/>
      <c r="F76" s="8"/>
    </row>
    <row r="77" customFormat="false" ht="12.8" hidden="false" customHeight="false" outlineLevel="0" collapsed="false">
      <c r="A77" s="1" t="s">
        <v>70</v>
      </c>
      <c r="D77" s="8"/>
      <c r="E77" s="8"/>
      <c r="F77" s="8"/>
    </row>
    <row r="78" customFormat="false" ht="12.8" hidden="false" customHeight="false" outlineLevel="0" collapsed="false">
      <c r="A78" s="1" t="s">
        <v>71</v>
      </c>
      <c r="D78" s="8"/>
      <c r="E78" s="8"/>
      <c r="F78" s="8"/>
    </row>
    <row r="79" customFormat="false" ht="12.8" hidden="false" customHeight="false" outlineLevel="0" collapsed="false">
      <c r="A79" s="1" t="s">
        <v>72</v>
      </c>
      <c r="D79" s="8"/>
      <c r="E79" s="8"/>
      <c r="F79" s="8"/>
    </row>
    <row r="80" customFormat="false" ht="12.8" hidden="false" customHeight="false" outlineLevel="0" collapsed="false">
      <c r="A80" s="1" t="s">
        <v>73</v>
      </c>
    </row>
    <row r="81" customFormat="false" ht="12.8" hidden="false" customHeight="false" outlineLevel="0" collapsed="false">
      <c r="A81" s="1" t="s">
        <v>74</v>
      </c>
      <c r="B81" s="9"/>
      <c r="C81" s="9"/>
      <c r="D81" s="9"/>
      <c r="E81" s="9"/>
      <c r="F81" s="9"/>
    </row>
    <row r="82" customFormat="false" ht="12.8" hidden="false" customHeight="false" outlineLevel="0" collapsed="false">
      <c r="A82" s="1" t="s">
        <v>75</v>
      </c>
      <c r="B82" s="9"/>
      <c r="C82" s="9"/>
      <c r="D82" s="9"/>
      <c r="E82" s="9"/>
      <c r="F82" s="9"/>
    </row>
    <row r="83" customFormat="false" ht="12.8" hidden="false" customHeight="false" outlineLevel="0" collapsed="false">
      <c r="A83" s="1" t="s">
        <v>76</v>
      </c>
      <c r="B83" s="9"/>
      <c r="C83" s="9"/>
      <c r="D83" s="9"/>
      <c r="E83" s="9"/>
      <c r="F83" s="9"/>
    </row>
    <row r="84" customFormat="false" ht="12.8" hidden="false" customHeight="false" outlineLevel="0" collapsed="false">
      <c r="A84" s="1" t="s">
        <v>77</v>
      </c>
      <c r="B84" s="8"/>
      <c r="C84" s="8"/>
      <c r="D84" s="8"/>
      <c r="E84" s="8"/>
      <c r="F84" s="8"/>
    </row>
    <row r="85" customFormat="false" ht="12.8" hidden="false" customHeight="false" outlineLevel="0" collapsed="false">
      <c r="A85" s="1" t="s">
        <v>78</v>
      </c>
      <c r="B85" s="9"/>
      <c r="C85" s="9"/>
      <c r="D85" s="9"/>
      <c r="E85" s="9"/>
      <c r="F85" s="9"/>
    </row>
    <row r="86" customFormat="false" ht="12.8" hidden="false" customHeight="false" outlineLevel="0" collapsed="false">
      <c r="A86" s="1" t="s">
        <v>79</v>
      </c>
      <c r="B86" s="9"/>
      <c r="C86" s="9"/>
      <c r="D86" s="9"/>
      <c r="E86" s="9"/>
      <c r="F86" s="9"/>
    </row>
    <row r="87" customFormat="false" ht="12.8" hidden="false" customHeight="false" outlineLevel="0" collapsed="false">
      <c r="A87" s="1" t="s">
        <v>80</v>
      </c>
      <c r="B87" s="8"/>
      <c r="C87" s="8"/>
      <c r="D87" s="8"/>
      <c r="E87" s="8"/>
      <c r="F87" s="8"/>
    </row>
    <row r="88" customFormat="false" ht="12.8" hidden="false" customHeight="false" outlineLevel="0" collapsed="false">
      <c r="A88" s="1" t="s">
        <v>81</v>
      </c>
      <c r="B88" s="9"/>
      <c r="C88" s="9"/>
      <c r="D88" s="9"/>
      <c r="E88" s="9"/>
      <c r="F88" s="9"/>
    </row>
    <row r="89" customFormat="false" ht="12.8" hidden="false" customHeight="false" outlineLevel="0" collapsed="false">
      <c r="A89" s="1" t="s">
        <v>82</v>
      </c>
      <c r="B89" s="9"/>
      <c r="C89" s="9"/>
      <c r="D89" s="9"/>
      <c r="E89" s="9"/>
      <c r="F89" s="9"/>
    </row>
    <row r="90" customFormat="false" ht="12.8" hidden="false" customHeight="false" outlineLevel="0" collapsed="false">
      <c r="A90" s="1" t="s">
        <v>83</v>
      </c>
      <c r="B90" s="8"/>
      <c r="C90" s="8"/>
      <c r="D90" s="8"/>
      <c r="E90" s="8"/>
      <c r="F90" s="8"/>
    </row>
    <row r="91" customFormat="false" ht="12.8" hidden="false" customHeight="false" outlineLevel="0" collapsed="false">
      <c r="A91" s="1" t="s">
        <v>28</v>
      </c>
    </row>
    <row r="92" customFormat="false" ht="12.8" hidden="false" customHeight="false" outlineLevel="0" collapsed="false">
      <c r="A92" s="1" t="s">
        <v>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2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36" activeCellId="0" sqref="D36"/>
    </sheetView>
  </sheetViews>
  <sheetFormatPr defaultRowHeight="12.8" zeroHeight="false" outlineLevelRow="0" outlineLevelCol="0"/>
  <cols>
    <col collapsed="false" customWidth="true" hidden="false" outlineLevel="0" max="1" min="1" style="1" width="41.8"/>
    <col collapsed="false" customWidth="true" hidden="false" outlineLevel="0" max="2" min="2" style="2" width="10.32"/>
    <col collapsed="false" customWidth="true" hidden="false" outlineLevel="0" max="3" min="3" style="2" width="14.08"/>
    <col collapsed="false" customWidth="true" hidden="false" outlineLevel="0" max="4" min="4" style="0" width="14.88"/>
    <col collapsed="false" customWidth="true" hidden="false" outlineLevel="0" max="5" min="5" style="0" width="17.67"/>
    <col collapsed="false" customWidth="true" hidden="false" outlineLevel="0" max="6" min="6" style="0" width="18.24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3"/>
      <c r="B1" s="19" t="s">
        <v>85</v>
      </c>
      <c r="C1" s="19"/>
      <c r="D1" s="19"/>
      <c r="E1" s="19"/>
      <c r="F1" s="19"/>
      <c r="G1" s="19"/>
    </row>
    <row r="2" customFormat="false" ht="12.8" hidden="false" customHeight="false" outlineLevel="0" collapsed="false">
      <c r="A2" s="3" t="str">
        <f aca="false">parameters!$A$2</f>
        <v>#export column marked by “x”</v>
      </c>
      <c r="C2" s="0"/>
      <c r="E2" s="0" t="s">
        <v>86</v>
      </c>
    </row>
    <row r="3" customFormat="false" ht="12.8" hidden="false" customHeight="false" outlineLevel="0" collapsed="false">
      <c r="A3" s="3" t="str">
        <f aca="false">parameters!$A$3</f>
        <v># Legend: _</v>
      </c>
      <c r="B3" s="2" t="s">
        <v>85</v>
      </c>
      <c r="C3" s="2" t="s">
        <v>87</v>
      </c>
      <c r="D3" s="0" t="s">
        <v>88</v>
      </c>
      <c r="E3" s="0" t="s">
        <v>85</v>
      </c>
    </row>
    <row r="4" customFormat="false" ht="12.8" hidden="false" customHeight="false" outlineLevel="0" collapsed="false">
      <c r="A4" s="3" t="str">
        <f aca="false">parameters!$A$4</f>
        <v>##start</v>
      </c>
    </row>
    <row r="5" s="7" customFormat="true" ht="12.8" hidden="false" customHeight="false" outlineLevel="0" collapsed="false">
      <c r="A5" s="5" t="str">
        <f aca="false">parameters!$A$5</f>
        <v>#subsection General</v>
      </c>
      <c r="B5" s="6"/>
      <c r="C5" s="6"/>
      <c r="AMH5" s="0"/>
      <c r="AMI5" s="0"/>
      <c r="AMJ5" s="0"/>
    </row>
    <row r="6" customFormat="false" ht="12.8" hidden="false" customHeight="false" outlineLevel="0" collapsed="false">
      <c r="A6" s="1" t="str">
        <f aca="false">parameters!$A$6</f>
        <v>Number of adaptive refinements</v>
      </c>
      <c r="B6" s="2" t="n">
        <v>0</v>
      </c>
      <c r="C6" s="2" t="n">
        <v>0</v>
      </c>
      <c r="D6" s="2" t="n">
        <v>0</v>
      </c>
      <c r="E6" s="2" t="n">
        <v>0</v>
      </c>
      <c r="F6" s="8"/>
    </row>
    <row r="7" customFormat="false" ht="12.8" hidden="false" customHeight="false" outlineLevel="0" collapsed="false">
      <c r="A7" s="1" t="str">
        <f aca="false">parameters!$A$7</f>
        <v>Max refinement level</v>
      </c>
      <c r="B7" s="2" t="n">
        <v>100</v>
      </c>
      <c r="C7" s="2" t="n">
        <v>100</v>
      </c>
      <c r="D7" s="2" t="n">
        <v>100</v>
      </c>
      <c r="E7" s="2" t="n">
        <v>100</v>
      </c>
      <c r="F7" s="8"/>
    </row>
    <row r="8" customFormat="false" ht="12.8" hidden="false" customHeight="false" outlineLevel="0" collapsed="false">
      <c r="A8" s="1" t="str">
        <f aca="false">parameters!$A$8</f>
        <v>Number global refinements</v>
      </c>
      <c r="B8" s="2" t="n">
        <v>0</v>
      </c>
      <c r="C8" s="2" t="n">
        <v>0</v>
      </c>
      <c r="D8" s="2" t="n">
        <v>0</v>
      </c>
      <c r="E8" s="2" t="n">
        <v>0</v>
      </c>
      <c r="F8" s="8"/>
    </row>
    <row r="9" customFormat="false" ht="12.8" hidden="false" customHeight="false" outlineLevel="0" collapsed="false">
      <c r="A9" s="1" t="str">
        <f aca="false">parameters!$A$9</f>
        <v>Apply global refinements stepwise</v>
      </c>
      <c r="B9" s="9" t="n">
        <f aca="false">FALSE()</f>
        <v>0</v>
      </c>
      <c r="C9" s="9" t="n">
        <f aca="false">FALSE()</f>
        <v>0</v>
      </c>
      <c r="D9" s="9" t="n">
        <f aca="false">FALSE()</f>
        <v>0</v>
      </c>
      <c r="E9" s="9" t="n">
        <f aca="false">FALSE()</f>
        <v>0</v>
      </c>
      <c r="F9" s="9"/>
    </row>
    <row r="10" customFormat="false" ht="12.8" hidden="false" customHeight="false" outlineLevel="0" collapsed="false">
      <c r="A10" s="1" t="str">
        <f aca="false">parameters!$A$10</f>
        <v>AMR afresh on new meshes</v>
      </c>
      <c r="B10" s="9" t="n">
        <f aca="false">FALSE()</f>
        <v>0</v>
      </c>
      <c r="C10" s="9" t="n">
        <f aca="false">FALSE()</f>
        <v>0</v>
      </c>
      <c r="D10" s="9" t="n">
        <f aca="false">FALSE()</f>
        <v>0</v>
      </c>
      <c r="E10" s="9" t="n">
        <f aca="false">FALSE()</f>
        <v>0</v>
      </c>
      <c r="F10" s="9"/>
    </row>
    <row r="11" customFormat="false" ht="12.8" hidden="false" customHeight="false" outlineLevel="0" collapsed="false">
      <c r="A11" s="1" t="str">
        <f aca="false">parameters!$A$11</f>
        <v>Input for the KellyErrorEstimator</v>
      </c>
      <c r="B11" s="2" t="n">
        <v>1</v>
      </c>
      <c r="C11" s="2" t="n">
        <v>1</v>
      </c>
      <c r="D11" s="2" t="n">
        <v>1</v>
      </c>
      <c r="E11" s="2" t="n">
        <v>1</v>
      </c>
      <c r="F11" s="8"/>
    </row>
    <row r="12" customFormat="false" ht="12.8" hidden="false" customHeight="false" outlineLevel="0" collapsed="false">
      <c r="A12" s="1" t="str">
        <f aca="false">parameters!$A$12</f>
        <v>Number of hole edge refinements</v>
      </c>
      <c r="B12" s="2" t="n">
        <v>0</v>
      </c>
      <c r="C12" s="2" t="n">
        <v>0</v>
      </c>
      <c r="D12" s="2" t="n">
        <v>0</v>
      </c>
      <c r="E12" s="2" t="n">
        <v>0</v>
      </c>
      <c r="F12" s="8"/>
    </row>
    <row r="13" customFormat="false" ht="12.8" hidden="false" customHeight="false" outlineLevel="0" collapsed="false">
      <c r="A13" s="1" t="str">
        <f aca="false">parameters!$A$13</f>
        <v>Poly degree</v>
      </c>
      <c r="B13" s="2" t="n">
        <v>1</v>
      </c>
      <c r="C13" s="2" t="n">
        <v>1</v>
      </c>
      <c r="D13" s="2" t="n">
        <v>1</v>
      </c>
      <c r="E13" s="2" t="n">
        <v>1</v>
      </c>
      <c r="F13" s="8"/>
    </row>
    <row r="14" customFormat="false" ht="12.8" hidden="false" customHeight="false" outlineLevel="0" collapsed="false">
      <c r="A14" s="1" t="str">
        <f aca="false">parameters!$A$14</f>
        <v>Reduced integration</v>
      </c>
      <c r="B14" s="9" t="n">
        <f aca="false">FALSE()</f>
        <v>0</v>
      </c>
      <c r="C14" s="9" t="n">
        <f aca="false">FALSE()</f>
        <v>0</v>
      </c>
      <c r="D14" s="9" t="n">
        <f aca="false">FALSE()</f>
        <v>0</v>
      </c>
      <c r="E14" s="9" t="n">
        <f aca="false">FALSE()</f>
        <v>0</v>
      </c>
      <c r="F14" s="9"/>
    </row>
    <row r="15" customFormat="false" ht="12.8" hidden="false" customHeight="false" outlineLevel="0" collapsed="false">
      <c r="A15" s="1" t="str">
        <f aca="false">parameters!$A$15</f>
        <v>Number load steps</v>
      </c>
      <c r="B15" s="2" t="n">
        <v>100</v>
      </c>
      <c r="C15" s="2" t="n">
        <v>100</v>
      </c>
      <c r="D15" s="2" t="n">
        <v>100</v>
      </c>
      <c r="E15" s="2" t="n">
        <v>100</v>
      </c>
      <c r="F15" s="8"/>
    </row>
    <row r="16" customFormat="false" ht="12.8" hidden="false" customHeight="false" outlineLevel="0" collapsed="false">
      <c r="A16" s="1" t="str">
        <f aca="false">parameters!$A$16</f>
        <v>Tolerance residual</v>
      </c>
      <c r="B16" s="10" t="n">
        <v>1E-006</v>
      </c>
      <c r="C16" s="10" t="n">
        <v>1E-006</v>
      </c>
      <c r="D16" s="10" t="n">
        <v>1E-008</v>
      </c>
      <c r="E16" s="10" t="n">
        <v>1E-008</v>
      </c>
      <c r="F16" s="11"/>
    </row>
    <row r="17" customFormat="false" ht="12.8" hidden="false" customHeight="false" outlineLevel="0" collapsed="false">
      <c r="A17" s="1" t="str">
        <f aca="false">parameters!$A$17</f>
        <v>Max nbr of NR its</v>
      </c>
      <c r="B17" s="2" t="n">
        <v>10</v>
      </c>
      <c r="C17" s="2" t="n">
        <v>10</v>
      </c>
      <c r="D17" s="2" t="n">
        <v>10</v>
      </c>
      <c r="E17" s="2" t="n">
        <v>10</v>
      </c>
      <c r="F17" s="8"/>
    </row>
    <row r="18" customFormat="false" ht="12.8" hidden="false" customHeight="false" outlineLevel="0" collapsed="false">
      <c r="A18" s="1" t="str">
        <f aca="false">parameters!$A$18</f>
        <v>Solution method</v>
      </c>
      <c r="B18" s="2" t="n">
        <v>1</v>
      </c>
      <c r="C18" s="2" t="n">
        <v>1</v>
      </c>
      <c r="D18" s="2" t="n">
        <v>1</v>
      </c>
      <c r="E18" s="2" t="n">
        <v>1</v>
      </c>
      <c r="F18" s="8"/>
    </row>
    <row r="19" customFormat="false" ht="12.8" hidden="false" customHeight="false" outlineLevel="0" collapsed="false">
      <c r="A19" s="1" t="str">
        <f aca="false">parameters!$A$19</f>
        <v>Hybrid solution method</v>
      </c>
      <c r="B19" s="9" t="n">
        <f aca="false">FALSE()</f>
        <v>0</v>
      </c>
      <c r="C19" s="9" t="n">
        <f aca="false">FALSE()</f>
        <v>0</v>
      </c>
      <c r="D19" s="9" t="n">
        <f aca="false">FALSE()</f>
        <v>0</v>
      </c>
      <c r="E19" s="9" t="n">
        <f aca="false">FALSE()</f>
        <v>0</v>
      </c>
      <c r="F19" s="9"/>
    </row>
    <row r="20" customFormat="false" ht="12.8" hidden="false" customHeight="false" outlineLevel="0" collapsed="false">
      <c r="A20" s="1" t="str">
        <f aca="false">parameters!$A$20</f>
        <v>Use damped NR</v>
      </c>
      <c r="B20" s="9" t="n">
        <f aca="false">FALSE()</f>
        <v>0</v>
      </c>
      <c r="C20" s="9" t="n">
        <f aca="false">FALSE()</f>
        <v>0</v>
      </c>
      <c r="D20" s="9" t="n">
        <f aca="false">FALSE()</f>
        <v>0</v>
      </c>
      <c r="E20" s="9" t="n">
        <f aca="false">FALSE()</f>
        <v>0</v>
      </c>
      <c r="F20" s="9"/>
    </row>
    <row r="21" customFormat="false" ht="12.8" hidden="false" customHeight="false" outlineLevel="0" collapsed="false">
      <c r="A21" s="1" t="str">
        <f aca="false">parameters!$A$21</f>
        <v>Initial increment</v>
      </c>
      <c r="B21" s="2" t="n">
        <f aca="false">0.015/100</f>
        <v>0.00015</v>
      </c>
      <c r="C21" s="2" t="n">
        <v>0.01</v>
      </c>
      <c r="D21" s="2" t="n">
        <v>0.01</v>
      </c>
      <c r="E21" s="2" t="n">
        <f aca="false">+0.03/100</f>
        <v>0.0003</v>
      </c>
      <c r="F21" s="2" t="n">
        <v>0.01</v>
      </c>
    </row>
    <row r="22" customFormat="false" ht="12.8" hidden="false" customHeight="false" outlineLevel="0" collapsed="false">
      <c r="A22" s="1" t="str">
        <f aca="false">parameters!$A$22</f>
        <v>Lumped mass integration</v>
      </c>
      <c r="B22" s="9" t="n">
        <f aca="false">FALSE()</f>
        <v>0</v>
      </c>
      <c r="C22" s="9" t="n">
        <f aca="false">FALSE()</f>
        <v>0</v>
      </c>
      <c r="D22" s="9" t="n">
        <f aca="false">FALSE()</f>
        <v>0</v>
      </c>
      <c r="E22" s="9" t="n">
        <f aca="false">FALSE()</f>
        <v>0</v>
      </c>
      <c r="F22" s="9"/>
    </row>
    <row r="23" customFormat="false" ht="12.8" hidden="false" customHeight="false" outlineLevel="0" collapsed="false">
      <c r="A23" s="1" t="str">
        <f aca="false">parameters!$A$23</f>
        <v>Projection Method</v>
      </c>
      <c r="B23" s="8" t="n">
        <v>2</v>
      </c>
      <c r="C23" s="8" t="n">
        <v>2</v>
      </c>
      <c r="D23" s="8" t="n">
        <v>2</v>
      </c>
      <c r="E23" s="8" t="n">
        <v>2</v>
      </c>
      <c r="F23" s="8"/>
    </row>
    <row r="24" customFormat="false" ht="12.8" hidden="false" customHeight="false" outlineLevel="0" collapsed="false">
      <c r="A24" s="1" t="str">
        <f aca="false">parameters!$A$24</f>
        <v>Pressure value</v>
      </c>
      <c r="B24" s="2" t="n">
        <v>2</v>
      </c>
      <c r="C24" s="2" t="n">
        <v>2</v>
      </c>
      <c r="D24" s="2" t="n">
        <v>2</v>
      </c>
      <c r="E24" s="2" t="n">
        <v>2</v>
      </c>
      <c r="F24" s="2"/>
    </row>
    <row r="25" customFormat="false" ht="12.8" hidden="false" customHeight="false" outlineLevel="0" collapsed="false">
      <c r="A25" s="1" t="str">
        <f aca="false">parameters!$A$25</f>
        <v>Numerical Example</v>
      </c>
      <c r="B25" s="2" t="n">
        <v>2</v>
      </c>
      <c r="C25" s="2" t="n">
        <v>2</v>
      </c>
      <c r="D25" s="2" t="n">
        <v>2</v>
      </c>
      <c r="E25" s="2" t="n">
        <v>2</v>
      </c>
    </row>
    <row r="26" customFormat="false" ht="12.8" hidden="false" customHeight="false" outlineLevel="0" collapsed="false">
      <c r="A26" s="1" t="str">
        <f aca="false">parameters!$A$26</f>
        <v>Using a param_study</v>
      </c>
      <c r="B26" s="9" t="n">
        <f aca="false">FALSE()</f>
        <v>0</v>
      </c>
      <c r="C26" s="9" t="n">
        <f aca="false">FALSE()</f>
        <v>0</v>
      </c>
      <c r="D26" s="9" t="n">
        <f aca="false">FALSE()</f>
        <v>0</v>
      </c>
      <c r="E26" s="9" t="n">
        <f aca="false">FALSE()</f>
        <v>0</v>
      </c>
      <c r="F26" s="9"/>
    </row>
    <row r="27" customFormat="false" ht="12.8" hidden="false" customHeight="false" outlineLevel="0" collapsed="false">
      <c r="A27" s="1" t="str">
        <f aca="false">parameters!$A$27</f>
        <v>GG-Mode</v>
      </c>
      <c r="B27" s="9" t="n">
        <f aca="false">FALSE()</f>
        <v>0</v>
      </c>
      <c r="C27" s="9" t="n">
        <f aca="false">FALSE()</f>
        <v>0</v>
      </c>
      <c r="D27" s="9" t="n">
        <f aca="false">FALSE()</f>
        <v>0</v>
      </c>
      <c r="E27" s="9" t="n">
        <f aca="false">FALSE()</f>
        <v>0</v>
      </c>
      <c r="F27" s="9"/>
    </row>
    <row r="28" customFormat="false" ht="12.8" hidden="false" customHeight="false" outlineLevel="0" collapsed="false">
      <c r="A28" s="1" t="str">
        <f aca="false">parameters!$A$28</f>
        <v>Max load increment</v>
      </c>
      <c r="B28" s="10" t="n">
        <v>0.00025</v>
      </c>
      <c r="C28" s="2" t="n">
        <v>0.0003</v>
      </c>
      <c r="D28" s="2" t="n">
        <v>0.0003</v>
      </c>
      <c r="E28" s="2" t="n">
        <v>0.0003</v>
      </c>
      <c r="F28" s="8"/>
    </row>
    <row r="29" customFormat="false" ht="12.8" hidden="false" customHeight="false" outlineLevel="0" collapsed="false">
      <c r="A29" s="1" t="str">
        <f aca="false">parameters!$A$29</f>
        <v>Min load increment</v>
      </c>
      <c r="B29" s="11" t="n">
        <v>1E-006</v>
      </c>
      <c r="C29" s="11" t="n">
        <v>1E-006</v>
      </c>
      <c r="D29" s="11" t="n">
        <v>1E-006</v>
      </c>
      <c r="E29" s="11" t="n">
        <v>1E-006</v>
      </c>
      <c r="F29" s="11"/>
    </row>
    <row r="30" customFormat="false" ht="12.8" hidden="false" customHeight="false" outlineLevel="0" collapsed="false">
      <c r="A30" s="1" t="str">
        <f aca="false">parameters!$A$30</f>
        <v>#end</v>
      </c>
      <c r="D30" s="2"/>
      <c r="E30" s="2"/>
    </row>
    <row r="31" customFormat="false" ht="12.8" hidden="false" customHeight="false" outlineLevel="0" collapsed="false">
      <c r="D31" s="2"/>
      <c r="E31" s="2"/>
    </row>
    <row r="32" s="7" customFormat="true" ht="12.8" hidden="false" customHeight="false" outlineLevel="0" collapsed="false">
      <c r="A32" s="12" t="str">
        <f aca="false">parameters!$A$32</f>
        <v>#subsection MaterialModel</v>
      </c>
      <c r="B32" s="6"/>
      <c r="C32" s="6"/>
      <c r="D32" s="6"/>
      <c r="E32" s="6"/>
      <c r="AMH32" s="0"/>
      <c r="AMI32" s="0"/>
      <c r="AMJ32" s="0"/>
    </row>
    <row r="33" customFormat="false" ht="12.8" hidden="false" customHeight="false" outlineLevel="0" collapsed="false">
      <c r="A33" s="1" t="str">
        <f aca="false">parameters!$A$33</f>
        <v>Material Model</v>
      </c>
      <c r="B33" s="2" t="n">
        <v>2</v>
      </c>
      <c r="C33" s="2" t="n">
        <v>5</v>
      </c>
      <c r="D33" s="2" t="n">
        <v>2</v>
      </c>
      <c r="E33" s="2" t="n">
        <v>2</v>
      </c>
    </row>
    <row r="34" customFormat="false" ht="12.8" hidden="false" customHeight="false" outlineLevel="0" collapsed="false">
      <c r="A34" s="1" t="str">
        <f aca="false">parameters!$A$34</f>
        <v>Use finite strains</v>
      </c>
      <c r="B34" s="9" t="n">
        <f aca="false">FALSE()</f>
        <v>0</v>
      </c>
      <c r="C34" s="9" t="n">
        <f aca="false">TRUE()</f>
        <v>1</v>
      </c>
      <c r="D34" s="9" t="n">
        <f aca="false">FALSE()</f>
        <v>0</v>
      </c>
      <c r="E34" s="9" t="n">
        <f aca="false">FALSE()</f>
        <v>0</v>
      </c>
      <c r="F34" s="13"/>
    </row>
    <row r="35" customFormat="false" ht="12.8" hidden="false" customHeight="false" outlineLevel="0" collapsed="false">
      <c r="A35" s="0" t="str">
        <f aca="false">parameters!$A$35</f>
        <v>2D type</v>
      </c>
      <c r="B35" s="2" t="n">
        <v>0</v>
      </c>
      <c r="C35" s="2" t="n">
        <v>0</v>
      </c>
      <c r="D35" s="2" t="n">
        <v>0</v>
      </c>
      <c r="E35" s="2" t="n">
        <v>0</v>
      </c>
    </row>
    <row r="36" customFormat="false" ht="12.8" hidden="false" customHeight="false" outlineLevel="0" collapsed="false">
      <c r="A36" s="1" t="str">
        <f aca="false">parameters!$A$36</f>
        <v>Youngs modulus E</v>
      </c>
      <c r="B36" s="11" t="n">
        <v>210000</v>
      </c>
      <c r="C36" s="10" t="n">
        <v>207000</v>
      </c>
      <c r="D36" s="10" t="n">
        <v>209999.9908</v>
      </c>
      <c r="E36" s="20" t="n">
        <v>62999.9935679999</v>
      </c>
      <c r="F36" s="11"/>
    </row>
    <row r="37" customFormat="false" ht="12.8" hidden="false" customHeight="false" outlineLevel="0" collapsed="false">
      <c r="A37" s="1" t="str">
        <f aca="false">parameters!$A$37</f>
        <v>Poisson ratio nu</v>
      </c>
      <c r="B37" s="8" t="n">
        <v>0.3</v>
      </c>
      <c r="C37" s="2" t="n">
        <v>0.3</v>
      </c>
      <c r="D37" s="2" t="n">
        <v>0.2999999554</v>
      </c>
      <c r="E37" s="21" t="n">
        <v>0.340000016335238</v>
      </c>
      <c r="F37" s="8"/>
    </row>
    <row r="38" s="16" customFormat="true" ht="12.8" hidden="false" customHeight="false" outlineLevel="0" collapsed="false">
      <c r="A38" s="14" t="str">
        <f aca="false">parameters!$A$38</f>
        <v>// plasticity parameters</v>
      </c>
      <c r="B38" s="15"/>
      <c r="C38" s="15"/>
      <c r="D38" s="15"/>
      <c r="E38" s="15"/>
      <c r="AMH38" s="0"/>
      <c r="AMI38" s="0"/>
      <c r="AMJ38" s="0"/>
    </row>
    <row r="39" customFormat="false" ht="12.8" hidden="false" customHeight="false" outlineLevel="0" collapsed="false">
      <c r="A39" s="1" t="str">
        <f aca="false">parameters!$A$39</f>
        <v>Plastic hardening type</v>
      </c>
      <c r="B39" s="2" t="n">
        <v>3</v>
      </c>
      <c r="C39" s="2" t="n">
        <v>0</v>
      </c>
      <c r="D39" s="2" t="n">
        <v>3</v>
      </c>
      <c r="E39" s="2" t="n">
        <v>3</v>
      </c>
    </row>
    <row r="40" customFormat="false" ht="12.8" hidden="false" customHeight="false" outlineLevel="0" collapsed="false">
      <c r="A40" s="1" t="str">
        <f aca="false">parameters!$A$40</f>
        <v>Yield stress</v>
      </c>
      <c r="B40" s="2" t="n">
        <v>375.7133</v>
      </c>
      <c r="C40" s="10" t="n">
        <v>40</v>
      </c>
      <c r="D40" s="10" t="n">
        <v>375.7133</v>
      </c>
      <c r="E40" s="10" t="n">
        <v>178.781132</v>
      </c>
      <c r="F40" s="17"/>
    </row>
    <row r="41" customFormat="false" ht="12.8" hidden="false" customHeight="false" outlineLevel="0" collapsed="false">
      <c r="A41" s="1" t="str">
        <f aca="false">parameters!$A$41</f>
        <v>Hardening modulus K</v>
      </c>
      <c r="B41" s="10" t="n">
        <v>133.59798</v>
      </c>
      <c r="C41" s="10" t="n">
        <v>2000</v>
      </c>
      <c r="D41" s="10" t="n">
        <v>133.59798</v>
      </c>
      <c r="E41" s="10" t="n">
        <v>3000</v>
      </c>
      <c r="F41" s="10"/>
    </row>
    <row r="42" customFormat="false" ht="12.8" hidden="false" customHeight="false" outlineLevel="0" collapsed="false">
      <c r="A42" s="1" t="str">
        <f aca="false">parameters!$A$42</f>
        <v>Hardening modulus of exp</v>
      </c>
      <c r="B42" s="2" t="n">
        <v>19.9999915</v>
      </c>
      <c r="D42" s="2" t="n">
        <v>19.99999</v>
      </c>
      <c r="E42" s="2" t="n">
        <v>300</v>
      </c>
      <c r="F42" s="18"/>
    </row>
    <row r="43" customFormat="false" ht="12.8" hidden="false" customHeight="false" outlineLevel="0" collapsed="false">
      <c r="A43" s="1" t="str">
        <f aca="false">parameters!$A$43</f>
        <v>beta_inf</v>
      </c>
      <c r="B43" s="2" t="n">
        <v>357.18534</v>
      </c>
      <c r="C43" s="2" t="n">
        <v>10</v>
      </c>
      <c r="D43" s="10" t="n">
        <v>357.1853</v>
      </c>
      <c r="E43" s="10" t="n">
        <v>50</v>
      </c>
      <c r="F43" s="11"/>
    </row>
    <row r="44" customFormat="false" ht="12.8" hidden="false" customHeight="false" outlineLevel="0" collapsed="false">
      <c r="A44" s="1" t="str">
        <f aca="false">parameters!$A$44</f>
        <v>Plastic Hill anisotropy</v>
      </c>
      <c r="B44" s="9" t="n">
        <f aca="false">FALSE()</f>
        <v>0</v>
      </c>
      <c r="C44" s="9" t="n">
        <f aca="false">FALSE()</f>
        <v>0</v>
      </c>
      <c r="D44" s="9" t="n">
        <f aca="false">FALSE()</f>
        <v>0</v>
      </c>
      <c r="E44" s="9" t="n">
        <f aca="false">FALSE()</f>
        <v>0</v>
      </c>
      <c r="F44" s="9"/>
    </row>
    <row r="45" customFormat="false" ht="12.8" hidden="false" customHeight="false" outlineLevel="0" collapsed="false">
      <c r="A45" s="1" t="str">
        <f aca="false">parameters!$A$45</f>
        <v>Hill coefficient h11</v>
      </c>
      <c r="D45" s="8" t="n">
        <v>1.25</v>
      </c>
      <c r="E45" s="8" t="n">
        <v>1.25</v>
      </c>
      <c r="F45" s="8"/>
    </row>
    <row r="46" customFormat="false" ht="12.8" hidden="false" customHeight="false" outlineLevel="0" collapsed="false">
      <c r="A46" s="1" t="str">
        <f aca="false">parameters!$A$46</f>
        <v>Hill coefficient h22</v>
      </c>
      <c r="D46" s="8" t="n">
        <v>0.75</v>
      </c>
      <c r="E46" s="8" t="n">
        <v>0.75</v>
      </c>
      <c r="F46" s="8"/>
    </row>
    <row r="47" customFormat="false" ht="12.8" hidden="false" customHeight="false" outlineLevel="0" collapsed="false">
      <c r="A47" s="1" t="str">
        <f aca="false">parameters!$A$47</f>
        <v>Hill coefficient h33</v>
      </c>
      <c r="D47" s="8" t="n">
        <v>1</v>
      </c>
      <c r="E47" s="8" t="n">
        <v>1</v>
      </c>
      <c r="F47" s="8"/>
    </row>
    <row r="48" customFormat="false" ht="12.8" hidden="false" customHeight="false" outlineLevel="0" collapsed="false">
      <c r="A48" s="1" t="str">
        <f aca="false">parameters!$A$48</f>
        <v>Hill coefficient h12</v>
      </c>
      <c r="D48" s="8" t="n">
        <v>0.4</v>
      </c>
      <c r="E48" s="8" t="n">
        <v>0.4</v>
      </c>
    </row>
    <row r="49" customFormat="false" ht="12.8" hidden="false" customHeight="false" outlineLevel="0" collapsed="false">
      <c r="A49" s="1" t="str">
        <f aca="false">parameters!$A$49</f>
        <v>Hill coefficient h23</v>
      </c>
      <c r="D49" s="8" t="n">
        <v>0.4</v>
      </c>
      <c r="E49" s="8" t="n">
        <v>0.4</v>
      </c>
    </row>
    <row r="50" customFormat="false" ht="12.8" hidden="false" customHeight="false" outlineLevel="0" collapsed="false">
      <c r="A50" s="1" t="str">
        <f aca="false">parameters!$A$50</f>
        <v>Hill coefficient h31</v>
      </c>
      <c r="D50" s="8" t="n">
        <v>0.4</v>
      </c>
      <c r="E50" s="8" t="n">
        <v>0.4</v>
      </c>
    </row>
    <row r="51" customFormat="false" ht="12.8" hidden="false" customHeight="false" outlineLevel="0" collapsed="false">
      <c r="A51" s="1" t="str">
        <f aca="false">parameters!$A$51</f>
        <v>sheet orientation theta</v>
      </c>
      <c r="D51" s="2" t="n">
        <v>0</v>
      </c>
      <c r="E51" s="2" t="n">
        <v>0</v>
      </c>
      <c r="F51" s="8"/>
    </row>
    <row r="52" s="16" customFormat="true" ht="12.8" hidden="false" customHeight="false" outlineLevel="0" collapsed="false">
      <c r="A52" s="14" t="str">
        <f aca="false">parameters!$A$52</f>
        <v>// damage parameters</v>
      </c>
      <c r="B52" s="15"/>
      <c r="C52" s="15"/>
      <c r="D52" s="15"/>
      <c r="E52" s="15"/>
      <c r="AMH52" s="0"/>
      <c r="AMI52" s="0"/>
      <c r="AMJ52" s="0"/>
    </row>
    <row r="53" customFormat="false" ht="12.8" hidden="false" customHeight="false" outlineLevel="0" collapsed="false">
      <c r="A53" s="1" t="str">
        <f aca="false">parameters!$A$53</f>
        <v>Damage function</v>
      </c>
      <c r="B53" s="2" t="n">
        <v>1</v>
      </c>
      <c r="C53" s="2" t="n">
        <v>1</v>
      </c>
      <c r="D53" s="2" t="n">
        <v>1</v>
      </c>
      <c r="E53" s="2" t="n">
        <v>1</v>
      </c>
    </row>
    <row r="54" customFormat="false" ht="12.8" hidden="false" customHeight="false" outlineLevel="0" collapsed="false">
      <c r="A54" s="1" t="str">
        <f aca="false">parameters!$A$54</f>
        <v>Exp. rate param. eta_1</v>
      </c>
      <c r="B54" s="8" t="n">
        <v>1.5</v>
      </c>
      <c r="C54" s="8" t="n">
        <v>2</v>
      </c>
      <c r="D54" s="8" t="n">
        <v>2</v>
      </c>
      <c r="E54" s="8" t="n">
        <v>2</v>
      </c>
      <c r="F54" s="2"/>
    </row>
    <row r="55" customFormat="false" ht="12.8" hidden="false" customHeight="false" outlineLevel="0" collapsed="false">
      <c r="A55" s="1" t="str">
        <f aca="false">parameters!$A$55</f>
        <v>Exp. rate param. eta_2</v>
      </c>
      <c r="B55" s="8" t="n">
        <v>1.5</v>
      </c>
      <c r="C55" s="8" t="n">
        <v>0.4</v>
      </c>
      <c r="D55" s="8" t="n">
        <v>0.4</v>
      </c>
      <c r="E55" s="8" t="n">
        <v>0.4</v>
      </c>
      <c r="F55" s="2"/>
    </row>
    <row r="56" customFormat="false" ht="12.8" hidden="false" customHeight="false" outlineLevel="0" collapsed="false">
      <c r="A56" s="1" t="str">
        <f aca="false">parameters!$A$56</f>
        <v>Exp. rate param. eta_3</v>
      </c>
      <c r="B56" s="11" t="n">
        <v>10</v>
      </c>
      <c r="C56" s="11" t="n">
        <v>10</v>
      </c>
      <c r="D56" s="11" t="n">
        <v>10</v>
      </c>
      <c r="E56" s="11" t="n">
        <v>10</v>
      </c>
      <c r="F56" s="10"/>
    </row>
    <row r="57" customFormat="false" ht="12.8" hidden="false" customHeight="false" outlineLevel="0" collapsed="false">
      <c r="A57" s="1" t="str">
        <f aca="false">parameters!$A$57</f>
        <v>Exp. rate param. eta_4</v>
      </c>
      <c r="B57" s="8" t="n">
        <v>0.8</v>
      </c>
      <c r="C57" s="8" t="n">
        <v>0.8</v>
      </c>
      <c r="D57" s="8" t="n">
        <v>0.8</v>
      </c>
      <c r="E57" s="8" t="n">
        <v>0.8</v>
      </c>
      <c r="F57" s="2"/>
    </row>
    <row r="58" customFormat="false" ht="12.8" hidden="false" customHeight="false" outlineLevel="0" collapsed="false">
      <c r="A58" s="1" t="str">
        <f aca="false">parameters!$A$58</f>
        <v>q_min</v>
      </c>
      <c r="B58" s="2" t="n">
        <v>0.015</v>
      </c>
      <c r="C58" s="2" t="n">
        <v>0.15</v>
      </c>
      <c r="D58" s="2" t="n">
        <v>0.15</v>
      </c>
      <c r="E58" s="2" t="n">
        <v>0.15</v>
      </c>
      <c r="F58" s="8"/>
    </row>
    <row r="59" customFormat="false" ht="12.8" hidden="false" customHeight="false" outlineLevel="0" collapsed="false">
      <c r="A59" s="1" t="str">
        <f aca="false">parameters!$A$59</f>
        <v>c_d</v>
      </c>
      <c r="B59" s="2" t="n">
        <v>3</v>
      </c>
      <c r="C59" s="2" t="n">
        <v>3</v>
      </c>
      <c r="D59" s="2" t="n">
        <v>3</v>
      </c>
      <c r="E59" s="2" t="n">
        <v>3</v>
      </c>
      <c r="F59" s="8"/>
    </row>
    <row r="60" customFormat="false" ht="12.8" hidden="false" customHeight="false" outlineLevel="0" collapsed="false">
      <c r="A60" s="1" t="str">
        <f aca="false">parameters!$A$60</f>
        <v>beta_d</v>
      </c>
      <c r="B60" s="2" t="n">
        <v>10</v>
      </c>
      <c r="C60" s="2" t="n">
        <v>10</v>
      </c>
      <c r="D60" s="2" t="n">
        <v>10</v>
      </c>
      <c r="E60" s="2" t="n">
        <v>10</v>
      </c>
      <c r="F60" s="8"/>
    </row>
    <row r="61" customFormat="false" ht="12.8" hidden="false" customHeight="false" outlineLevel="0" collapsed="false">
      <c r="A61" s="1" t="str">
        <f aca="false">parameters!$A$61</f>
        <v>Activate TGD</v>
      </c>
      <c r="B61" s="9" t="n">
        <f aca="false">FALSE()</f>
        <v>0</v>
      </c>
      <c r="C61" s="9" t="n">
        <f aca="false">FALSE()</f>
        <v>0</v>
      </c>
      <c r="D61" s="9" t="n">
        <f aca="false">FALSE()</f>
        <v>0</v>
      </c>
      <c r="E61" s="9" t="n">
        <f aca="false">FALSE()</f>
        <v>0</v>
      </c>
      <c r="F61" s="9"/>
    </row>
    <row r="62" customFormat="false" ht="12.8" hidden="false" customHeight="false" outlineLevel="0" collapsed="false">
      <c r="A62" s="1" t="str">
        <f aca="false">parameters!$A$62</f>
        <v>#end</v>
      </c>
      <c r="D62" s="2"/>
      <c r="E62" s="2"/>
    </row>
    <row r="63" customFormat="false" ht="12.8" hidden="false" customHeight="false" outlineLevel="0" collapsed="false">
      <c r="D63" s="2"/>
      <c r="E63" s="2"/>
    </row>
    <row r="64" s="7" customFormat="true" ht="12.8" hidden="false" customHeight="false" outlineLevel="0" collapsed="false">
      <c r="A64" s="12" t="str">
        <f aca="false">parameters!$A$64</f>
        <v>#subsection Geometry</v>
      </c>
      <c r="B64" s="6"/>
      <c r="C64" s="6"/>
      <c r="D64" s="6"/>
      <c r="E64" s="6"/>
      <c r="AMH64" s="0"/>
      <c r="AMI64" s="0"/>
      <c r="AMJ64" s="0"/>
    </row>
    <row r="65" customFormat="false" ht="12.8" hidden="false" customHeight="false" outlineLevel="0" collapsed="false">
      <c r="A65" s="1" t="str">
        <f aca="false">parameters!$A$65</f>
        <v>Width of the geometry</v>
      </c>
      <c r="B65" s="2" t="n">
        <v>1</v>
      </c>
      <c r="C65" s="2" t="n">
        <v>1</v>
      </c>
      <c r="D65" s="2" t="n">
        <v>1</v>
      </c>
      <c r="E65" s="2" t="n">
        <v>1</v>
      </c>
    </row>
    <row r="66" customFormat="false" ht="12.8" hidden="false" customHeight="false" outlineLevel="0" collapsed="false">
      <c r="A66" s="1" t="str">
        <f aca="false">parameters!$A$66</f>
        <v>Hole radius</v>
      </c>
      <c r="D66" s="2"/>
      <c r="E66" s="2"/>
    </row>
    <row r="67" customFormat="false" ht="12.8" hidden="false" customHeight="false" outlineLevel="0" collapsed="false">
      <c r="A67" s="1" t="str">
        <f aca="false">parameters!$A$67</f>
        <v>Thickness of the model in 3D</v>
      </c>
      <c r="D67" s="2"/>
      <c r="E67" s="2"/>
    </row>
    <row r="68" customFormat="false" ht="12.8" hidden="false" customHeight="false" outlineLevel="0" collapsed="false">
      <c r="A68" s="1" t="str">
        <f aca="false">parameters!$A$68</f>
        <v>Ratio of inner_Mesh to outer_Mesh</v>
      </c>
      <c r="D68" s="2"/>
      <c r="E68" s="2"/>
    </row>
    <row r="69" customFormat="false" ht="12.8" hidden="false" customHeight="false" outlineLevel="0" collapsed="false">
      <c r="A69" s="1" t="str">
        <f aca="false">parameters!$A$69</f>
        <v>Height of the model</v>
      </c>
      <c r="D69" s="2"/>
      <c r="E69" s="2"/>
    </row>
    <row r="70" customFormat="false" ht="12.8" hidden="false" customHeight="false" outlineLevel="0" collapsed="false">
      <c r="A70" s="1" t="str">
        <f aca="false">parameters!$A$70</f>
        <v>Notch width</v>
      </c>
      <c r="D70" s="2"/>
      <c r="E70" s="2"/>
    </row>
    <row r="71" customFormat="false" ht="12.8" hidden="false" customHeight="false" outlineLevel="0" collapsed="false">
      <c r="A71" s="1" t="str">
        <f aca="false">parameters!$A$71</f>
        <v>Nbr of elements in z</v>
      </c>
      <c r="D71" s="2"/>
      <c r="E71" s="2"/>
    </row>
    <row r="72" customFormat="false" ht="12.8" hidden="false" customHeight="false" outlineLevel="0" collapsed="false">
      <c r="A72" s="1" t="str">
        <f aca="false">parameters!$A$72</f>
        <v>Nbr of y repetitions</v>
      </c>
      <c r="D72" s="2"/>
      <c r="E72" s="2"/>
    </row>
    <row r="73" customFormat="false" ht="12.8" hidden="false" customHeight="false" outlineLevel="0" collapsed="false">
      <c r="A73" s="1" t="str">
        <f aca="false">parameters!$A$73</f>
        <v>#end</v>
      </c>
      <c r="D73" s="2"/>
      <c r="E73" s="2"/>
    </row>
    <row r="74" customFormat="false" ht="12.8" hidden="false" customHeight="false" outlineLevel="0" collapsed="false">
      <c r="D74" s="2"/>
      <c r="E74" s="2"/>
    </row>
    <row r="75" s="7" customFormat="true" ht="12.8" hidden="false" customHeight="false" outlineLevel="0" collapsed="false">
      <c r="A75" s="12" t="str">
        <f aca="false">parameters!$A$75</f>
        <v>#subsection Modeling</v>
      </c>
      <c r="B75" s="6"/>
      <c r="C75" s="6"/>
      <c r="D75" s="6"/>
      <c r="E75" s="6"/>
      <c r="AMH75" s="0"/>
      <c r="AMI75" s="0"/>
      <c r="AMJ75" s="0"/>
    </row>
    <row r="76" customFormat="false" ht="12.8" hidden="false" customHeight="false" outlineLevel="0" collapsed="false">
      <c r="A76" s="1" t="str">
        <f aca="false">parameters!$A$76</f>
        <v>Coupling Traction for Right Edge s_xx</v>
      </c>
      <c r="D76" s="2"/>
      <c r="E76" s="2"/>
      <c r="F76" s="8"/>
    </row>
    <row r="77" customFormat="false" ht="12.8" hidden="false" customHeight="false" outlineLevel="0" collapsed="false">
      <c r="A77" s="1" t="str">
        <f aca="false">parameters!$A$77</f>
        <v>Coupling Traction for Right Edge t_xy</v>
      </c>
      <c r="D77" s="2"/>
      <c r="E77" s="2"/>
      <c r="F77" s="8"/>
    </row>
    <row r="78" customFormat="false" ht="12.8" hidden="false" customHeight="false" outlineLevel="0" collapsed="false">
      <c r="A78" s="1" t="str">
        <f aca="false">parameters!$A$78</f>
        <v>Coupling Traction for Top Edge s_yy</v>
      </c>
      <c r="D78" s="2"/>
      <c r="E78" s="2"/>
      <c r="F78" s="8"/>
    </row>
    <row r="79" customFormat="false" ht="12.8" hidden="false" customHeight="false" outlineLevel="0" collapsed="false">
      <c r="A79" s="1" t="str">
        <f aca="false">parameters!$A$79</f>
        <v>Coupling Traction for Top Edge t_xy</v>
      </c>
      <c r="D79" s="2"/>
      <c r="E79" s="2"/>
      <c r="F79" s="8"/>
    </row>
    <row r="80" customFormat="false" ht="12.8" hidden="false" customHeight="false" outlineLevel="0" collapsed="false">
      <c r="A80" s="1" t="str">
        <f aca="false">parameters!$A$80</f>
        <v>Reference length</v>
      </c>
      <c r="D80" s="2"/>
      <c r="E80" s="2"/>
    </row>
    <row r="81" customFormat="false" ht="12.8" hidden="false" customHeight="false" outlineLevel="0" collapsed="false">
      <c r="A81" s="1" t="str">
        <f aca="false">parameters!$A$81</f>
        <v>Use custom load history</v>
      </c>
      <c r="B81" s="9" t="n">
        <f aca="false">TRUE()</f>
        <v>1</v>
      </c>
      <c r="C81" s="9" t="n">
        <f aca="false">TRUE()</f>
        <v>1</v>
      </c>
      <c r="D81" s="9" t="n">
        <f aca="false">TRUE()</f>
        <v>1</v>
      </c>
      <c r="E81" s="9" t="n">
        <f aca="false">TRUE()</f>
        <v>1</v>
      </c>
      <c r="F81" s="9"/>
    </row>
    <row r="82" customFormat="false" ht="12.8" hidden="false" customHeight="false" outlineLevel="0" collapsed="false">
      <c r="A82" s="1" t="str">
        <f aca="false">parameters!$A$82</f>
        <v>Use as reference solution</v>
      </c>
      <c r="B82" s="9" t="n">
        <f aca="false">FALSE()</f>
        <v>0</v>
      </c>
      <c r="C82" s="9" t="n">
        <f aca="false">FALSE()</f>
        <v>0</v>
      </c>
      <c r="D82" s="9" t="n">
        <f aca="false">FALSE()</f>
        <v>0</v>
      </c>
      <c r="E82" s="9" t="n">
        <f aca="false">FALSE()</f>
        <v>0</v>
      </c>
      <c r="F82" s="9"/>
    </row>
    <row r="83" customFormat="false" ht="12.8" hidden="false" customHeight="false" outlineLevel="0" collapsed="false">
      <c r="A83" s="1" t="str">
        <f aca="false">parameters!$A$83</f>
        <v>Compute error</v>
      </c>
      <c r="B83" s="9" t="n">
        <f aca="false">FALSE()</f>
        <v>0</v>
      </c>
      <c r="C83" s="9" t="n">
        <f aca="false">FALSE()</f>
        <v>0</v>
      </c>
      <c r="D83" s="9" t="n">
        <f aca="false">FALSE()</f>
        <v>0</v>
      </c>
      <c r="E83" s="9" t="n">
        <f aca="false">FALSE()</f>
        <v>0</v>
      </c>
      <c r="F83" s="9"/>
    </row>
    <row r="84" customFormat="false" ht="12.8" hidden="false" customHeight="false" outlineLevel="0" collapsed="false">
      <c r="A84" s="1" t="str">
        <f aca="false">parameters!$A$84</f>
        <v>Use X-proj. as plastic e.</v>
      </c>
      <c r="B84" s="8" t="n">
        <v>2</v>
      </c>
      <c r="C84" s="8" t="n">
        <v>2</v>
      </c>
      <c r="D84" s="8" t="n">
        <v>2</v>
      </c>
      <c r="E84" s="8" t="n">
        <v>2</v>
      </c>
      <c r="F84" s="8"/>
    </row>
    <row r="85" customFormat="false" ht="12.8" hidden="false" customHeight="false" outlineLevel="0" collapsed="false">
      <c r="A85" s="1" t="str">
        <f aca="false">parameters!$A$85</f>
        <v>Activate the equilibrium iterations</v>
      </c>
      <c r="B85" s="9" t="n">
        <f aca="false">FALSE()</f>
        <v>0</v>
      </c>
      <c r="C85" s="9" t="n">
        <f aca="false">FALSE()</f>
        <v>0</v>
      </c>
      <c r="D85" s="9" t="n">
        <f aca="false">FALSE()</f>
        <v>0</v>
      </c>
      <c r="E85" s="9" t="n">
        <f aca="false">FALSE()</f>
        <v>0</v>
      </c>
      <c r="F85" s="9"/>
    </row>
    <row r="86" customFormat="false" ht="12.8" hidden="false" customHeight="false" outlineLevel="0" collapsed="false">
      <c r="A86" s="1" t="str">
        <f aca="false">parameters!$A$86</f>
        <v>Log the equilibrium iterations</v>
      </c>
      <c r="B86" s="9" t="n">
        <f aca="false">FALSE()</f>
        <v>0</v>
      </c>
      <c r="C86" s="9" t="n">
        <f aca="false">FALSE()</f>
        <v>0</v>
      </c>
      <c r="D86" s="9" t="n">
        <f aca="false">FALSE()</f>
        <v>0</v>
      </c>
      <c r="E86" s="9" t="n">
        <f aca="false">FALSE()</f>
        <v>0</v>
      </c>
      <c r="F86" s="9"/>
    </row>
    <row r="87" customFormat="false" ht="12.8" hidden="false" customHeight="false" outlineLevel="0" collapsed="false">
      <c r="A87" s="1" t="str">
        <f aca="false">parameters!$A$87</f>
        <v>Survey Mode</v>
      </c>
      <c r="B87" s="8" t="n">
        <v>0</v>
      </c>
      <c r="C87" s="8" t="n">
        <v>0</v>
      </c>
      <c r="D87" s="8" t="n">
        <v>0</v>
      </c>
      <c r="E87" s="8" t="n">
        <v>0</v>
      </c>
      <c r="F87" s="8"/>
    </row>
    <row r="88" customFormat="false" ht="12.8" hidden="false" customHeight="false" outlineLevel="0" collapsed="false">
      <c r="A88" s="1" t="str">
        <f aca="false">parameters!$A$88</f>
        <v>Write data at QP level</v>
      </c>
      <c r="B88" s="9" t="n">
        <f aca="false">TRUE()</f>
        <v>1</v>
      </c>
      <c r="C88" s="9" t="n">
        <f aca="false">TRUE()</f>
        <v>1</v>
      </c>
      <c r="D88" s="9" t="n">
        <f aca="false">TRUE()</f>
        <v>1</v>
      </c>
      <c r="E88" s="9" t="n">
        <f aca="false">TRUE()</f>
        <v>1</v>
      </c>
      <c r="F88" s="9"/>
    </row>
    <row r="89" customFormat="false" ht="12.8" hidden="false" customHeight="false" outlineLevel="0" collapsed="false">
      <c r="A89" s="1" t="str">
        <f aca="false">parameters!$A$89</f>
        <v>Static Mesh</v>
      </c>
      <c r="B89" s="9" t="n">
        <f aca="false">TRUE()</f>
        <v>1</v>
      </c>
      <c r="C89" s="9" t="n">
        <f aca="false">TRUE()</f>
        <v>1</v>
      </c>
      <c r="D89" s="9" t="n">
        <f aca="false">TRUE()</f>
        <v>1</v>
      </c>
      <c r="E89" s="9" t="n">
        <f aca="false">TRUE()</f>
        <v>1</v>
      </c>
      <c r="F89" s="9"/>
    </row>
    <row r="90" customFormat="false" ht="12.8" hidden="false" customHeight="false" outlineLevel="0" collapsed="false">
      <c r="A90" s="1" t="str">
        <f aca="false">parameters!$A$90</f>
        <v>Load/displacement control</v>
      </c>
      <c r="B90" s="8" t="n">
        <v>2</v>
      </c>
      <c r="C90" s="8" t="n">
        <v>2</v>
      </c>
      <c r="D90" s="8" t="n">
        <v>2</v>
      </c>
      <c r="E90" s="8" t="n">
        <v>2</v>
      </c>
      <c r="F90" s="8"/>
    </row>
    <row r="91" customFormat="false" ht="12.8" hidden="false" customHeight="false" outlineLevel="0" collapsed="false">
      <c r="A91" s="1" t="str">
        <f aca="false">parameters!$A$91</f>
        <v>#end</v>
      </c>
      <c r="D91" s="2"/>
    </row>
    <row r="92" customFormat="false" ht="12.8" hidden="false" customHeight="false" outlineLevel="0" collapsed="false">
      <c r="A92" s="1" t="str">
        <f aca="false">parameters!$A$92</f>
        <v>##end</v>
      </c>
      <c r="D92" s="2"/>
    </row>
  </sheetData>
  <mergeCells count="1">
    <mergeCell ref="B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3" activeCellId="0" sqref="E43"/>
    </sheetView>
  </sheetViews>
  <sheetFormatPr defaultRowHeight="12.8" zeroHeight="false" outlineLevelRow="0" outlineLevelCol="0"/>
  <cols>
    <col collapsed="false" customWidth="true" hidden="false" outlineLevel="0" max="1" min="1" style="1" width="41.8"/>
    <col collapsed="false" customWidth="true" hidden="false" outlineLevel="0" max="2" min="2" style="0" width="14.88"/>
    <col collapsed="false" customWidth="true" hidden="false" outlineLevel="0" max="3" min="3" style="0" width="12.68"/>
    <col collapsed="false" customWidth="true" hidden="false" outlineLevel="0" max="4" min="4" style="0" width="18.24"/>
    <col collapsed="false" customWidth="true" hidden="false" outlineLevel="0" max="5" min="5" style="0" width="24.22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3"/>
      <c r="B1" s="19" t="s">
        <v>89</v>
      </c>
      <c r="C1" s="19"/>
      <c r="D1" s="19"/>
      <c r="E1" s="19"/>
      <c r="F1" s="19"/>
      <c r="G1" s="19"/>
      <c r="H1" s="19"/>
      <c r="I1" s="19"/>
    </row>
    <row r="2" customFormat="false" ht="12.8" hidden="false" customHeight="false" outlineLevel="0" collapsed="false">
      <c r="A2" s="3" t="str">
        <f aca="false">parameters!$A$2</f>
        <v>#export column marked by “x”</v>
      </c>
      <c r="E2" s="0" t="s">
        <v>86</v>
      </c>
    </row>
    <row r="3" customFormat="false" ht="12.8" hidden="false" customHeight="false" outlineLevel="0" collapsed="false">
      <c r="A3" s="3" t="str">
        <f aca="false">parameters!$A$3</f>
        <v># Legend: _</v>
      </c>
      <c r="B3" s="0" t="s">
        <v>90</v>
      </c>
      <c r="C3" s="0" t="s">
        <v>91</v>
      </c>
      <c r="D3" s="0" t="s">
        <v>92</v>
      </c>
      <c r="E3" s="0" t="s">
        <v>93</v>
      </c>
    </row>
    <row r="4" customFormat="false" ht="12.8" hidden="false" customHeight="false" outlineLevel="0" collapsed="false">
      <c r="A4" s="3" t="str">
        <f aca="false">parameters!$A$4</f>
        <v>##start</v>
      </c>
    </row>
    <row r="5" s="7" customFormat="true" ht="12.8" hidden="false" customHeight="false" outlineLevel="0" collapsed="false">
      <c r="A5" s="5" t="str">
        <f aca="false">parameters!$A$5</f>
        <v>#subsection General</v>
      </c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1" t="str">
        <f aca="false">parameters!$A$6</f>
        <v>Number of adaptive refinements</v>
      </c>
      <c r="B6" s="8" t="n">
        <v>0</v>
      </c>
      <c r="C6" s="8" t="n">
        <v>0</v>
      </c>
      <c r="D6" s="8" t="n">
        <v>0</v>
      </c>
      <c r="E6" s="8" t="n">
        <v>0</v>
      </c>
    </row>
    <row r="7" customFormat="false" ht="12.8" hidden="false" customHeight="false" outlineLevel="0" collapsed="false">
      <c r="A7" s="1" t="str">
        <f aca="false">parameters!$A$7</f>
        <v>Max refinement level</v>
      </c>
      <c r="B7" s="8" t="n">
        <v>100</v>
      </c>
      <c r="C7" s="8" t="n">
        <v>100</v>
      </c>
      <c r="D7" s="8" t="n">
        <v>100</v>
      </c>
      <c r="E7" s="8" t="n">
        <v>100</v>
      </c>
    </row>
    <row r="8" customFormat="false" ht="12.8" hidden="false" customHeight="false" outlineLevel="0" collapsed="false">
      <c r="A8" s="1" t="str">
        <f aca="false">parameters!$A$8</f>
        <v>Number global refinements</v>
      </c>
      <c r="B8" s="8" t="n">
        <v>1</v>
      </c>
      <c r="C8" s="8" t="n">
        <v>2</v>
      </c>
      <c r="D8" s="8" t="n">
        <v>1</v>
      </c>
      <c r="E8" s="8" t="n">
        <v>1</v>
      </c>
    </row>
    <row r="9" customFormat="false" ht="12.8" hidden="false" customHeight="false" outlineLevel="0" collapsed="false">
      <c r="A9" s="1" t="str">
        <f aca="false">parameters!$A$9</f>
        <v>Apply global refinements stepwise</v>
      </c>
      <c r="B9" s="9" t="n">
        <f aca="false">FALSE()</f>
        <v>0</v>
      </c>
      <c r="C9" s="9" t="n">
        <f aca="false">FALSE()</f>
        <v>0</v>
      </c>
      <c r="D9" s="9" t="n">
        <f aca="false">FALSE()</f>
        <v>0</v>
      </c>
      <c r="E9" s="9" t="n">
        <f aca="false">FALSE()</f>
        <v>0</v>
      </c>
    </row>
    <row r="10" customFormat="false" ht="12.8" hidden="false" customHeight="false" outlineLevel="0" collapsed="false">
      <c r="A10" s="1" t="str">
        <f aca="false">parameters!$A$10</f>
        <v>AMR afresh on new meshes</v>
      </c>
      <c r="B10" s="9" t="n">
        <f aca="false">FALSE()</f>
        <v>0</v>
      </c>
      <c r="C10" s="9" t="n">
        <f aca="false">FALSE()</f>
        <v>0</v>
      </c>
      <c r="D10" s="9" t="n">
        <f aca="false">FALSE()</f>
        <v>0</v>
      </c>
      <c r="E10" s="9" t="n">
        <f aca="false">FALSE()</f>
        <v>0</v>
      </c>
    </row>
    <row r="11" customFormat="false" ht="12.8" hidden="false" customHeight="false" outlineLevel="0" collapsed="false">
      <c r="A11" s="1" t="str">
        <f aca="false">parameters!$A$11</f>
        <v>Input for the KellyErrorEstimator</v>
      </c>
      <c r="B11" s="8" t="n">
        <v>0</v>
      </c>
      <c r="C11" s="8" t="n">
        <v>0</v>
      </c>
      <c r="D11" s="8" t="n">
        <v>0</v>
      </c>
      <c r="E11" s="8" t="n">
        <v>0</v>
      </c>
    </row>
    <row r="12" customFormat="false" ht="12.8" hidden="false" customHeight="false" outlineLevel="0" collapsed="false">
      <c r="A12" s="1" t="str">
        <f aca="false">parameters!$A$12</f>
        <v>Number of hole edge refinements</v>
      </c>
      <c r="B12" s="8" t="n">
        <v>1</v>
      </c>
      <c r="C12" s="8" t="n">
        <v>1</v>
      </c>
      <c r="D12" s="8" t="n">
        <v>1</v>
      </c>
      <c r="E12" s="8" t="n">
        <v>1</v>
      </c>
    </row>
    <row r="13" customFormat="false" ht="12.8" hidden="false" customHeight="false" outlineLevel="0" collapsed="false">
      <c r="A13" s="1" t="str">
        <f aca="false">parameters!$A$13</f>
        <v>Poly degree</v>
      </c>
      <c r="B13" s="8" t="n">
        <v>1</v>
      </c>
      <c r="C13" s="8" t="n">
        <v>2</v>
      </c>
      <c r="D13" s="8" t="n">
        <v>1</v>
      </c>
      <c r="E13" s="8" t="n">
        <v>1</v>
      </c>
    </row>
    <row r="14" customFormat="false" ht="12.8" hidden="false" customHeight="false" outlineLevel="0" collapsed="false">
      <c r="A14" s="1" t="str">
        <f aca="false">parameters!$A$14</f>
        <v>Reduced integration</v>
      </c>
      <c r="B14" s="9" t="n">
        <f aca="false">FALSE()</f>
        <v>0</v>
      </c>
      <c r="C14" s="9" t="n">
        <f aca="false">FALSE()</f>
        <v>0</v>
      </c>
      <c r="D14" s="9" t="n">
        <f aca="false">FALSE()</f>
        <v>0</v>
      </c>
      <c r="E14" s="9" t="n">
        <f aca="false">FALSE()</f>
        <v>0</v>
      </c>
    </row>
    <row r="15" customFormat="false" ht="12.8" hidden="false" customHeight="false" outlineLevel="0" collapsed="false">
      <c r="A15" s="1" t="str">
        <f aca="false">parameters!$A$15</f>
        <v>Number load steps</v>
      </c>
      <c r="B15" s="8" t="n">
        <v>100</v>
      </c>
      <c r="C15" s="8" t="n">
        <v>100</v>
      </c>
      <c r="D15" s="8" t="n">
        <v>100</v>
      </c>
      <c r="E15" s="8" t="n">
        <v>100</v>
      </c>
    </row>
    <row r="16" customFormat="false" ht="12.8" hidden="false" customHeight="false" outlineLevel="0" collapsed="false">
      <c r="A16" s="1" t="str">
        <f aca="false">parameters!$A$16</f>
        <v>Tolerance residual</v>
      </c>
      <c r="B16" s="11" t="n">
        <v>1E-008</v>
      </c>
      <c r="C16" s="11" t="n">
        <v>1E-008</v>
      </c>
      <c r="D16" s="11" t="n">
        <v>1E-008</v>
      </c>
      <c r="E16" s="11" t="n">
        <v>1E-008</v>
      </c>
    </row>
    <row r="17" customFormat="false" ht="12.8" hidden="false" customHeight="false" outlineLevel="0" collapsed="false">
      <c r="A17" s="1" t="str">
        <f aca="false">parameters!$A$17</f>
        <v>Max nbr of NR its</v>
      </c>
      <c r="B17" s="8" t="n">
        <v>10</v>
      </c>
      <c r="C17" s="8" t="n">
        <v>10</v>
      </c>
      <c r="D17" s="8" t="n">
        <v>10</v>
      </c>
      <c r="E17" s="8" t="n">
        <v>10</v>
      </c>
    </row>
    <row r="18" customFormat="false" ht="12.8" hidden="false" customHeight="false" outlineLevel="0" collapsed="false">
      <c r="A18" s="1" t="str">
        <f aca="false">parameters!$A$18</f>
        <v>Solution method</v>
      </c>
      <c r="B18" s="8" t="n">
        <v>1</v>
      </c>
      <c r="C18" s="8" t="n">
        <v>1</v>
      </c>
      <c r="D18" s="8" t="n">
        <v>1</v>
      </c>
      <c r="E18" s="8" t="n">
        <v>1</v>
      </c>
    </row>
    <row r="19" customFormat="false" ht="12.8" hidden="false" customHeight="false" outlineLevel="0" collapsed="false">
      <c r="A19" s="1" t="str">
        <f aca="false">parameters!$A$19</f>
        <v>Hybrid solution method</v>
      </c>
      <c r="B19" s="9" t="n">
        <f aca="false">FALSE()</f>
        <v>0</v>
      </c>
      <c r="C19" s="9" t="n">
        <f aca="false">FALSE()</f>
        <v>0</v>
      </c>
      <c r="D19" s="9" t="n">
        <f aca="false">FALSE()</f>
        <v>0</v>
      </c>
      <c r="E19" s="9" t="n">
        <f aca="false">FALSE()</f>
        <v>0</v>
      </c>
    </row>
    <row r="20" customFormat="false" ht="12.8" hidden="false" customHeight="false" outlineLevel="0" collapsed="false">
      <c r="A20" s="1" t="str">
        <f aca="false">parameters!$A$20</f>
        <v>Use damped NR</v>
      </c>
      <c r="B20" s="9" t="n">
        <f aca="false">FALSE()</f>
        <v>0</v>
      </c>
      <c r="C20" s="9" t="n">
        <f aca="false">FALSE()</f>
        <v>0</v>
      </c>
      <c r="D20" s="9" t="n">
        <f aca="false">FALSE()</f>
        <v>0</v>
      </c>
      <c r="E20" s="9" t="n">
        <f aca="false">FALSE()</f>
        <v>0</v>
      </c>
    </row>
    <row r="21" customFormat="false" ht="12.8" hidden="false" customHeight="false" outlineLevel="0" collapsed="false">
      <c r="A21" s="1" t="str">
        <f aca="false">parameters!$A$21</f>
        <v>Initial increment</v>
      </c>
      <c r="B21" s="8" t="n">
        <v>0.05</v>
      </c>
      <c r="C21" s="8" t="n">
        <v>0.01</v>
      </c>
      <c r="D21" s="8" t="n">
        <v>0.05</v>
      </c>
      <c r="E21" s="8" t="n">
        <v>0.05</v>
      </c>
    </row>
    <row r="22" customFormat="false" ht="12.8" hidden="false" customHeight="false" outlineLevel="0" collapsed="false">
      <c r="A22" s="1" t="str">
        <f aca="false">parameters!$A$22</f>
        <v>Lumped mass integration</v>
      </c>
      <c r="B22" s="9" t="n">
        <f aca="false">FALSE()</f>
        <v>0</v>
      </c>
      <c r="C22" s="9" t="n">
        <f aca="false">FALSE()</f>
        <v>0</v>
      </c>
      <c r="D22" s="9" t="n">
        <f aca="false">FALSE()</f>
        <v>0</v>
      </c>
      <c r="E22" s="9" t="n">
        <f aca="false">FALSE()</f>
        <v>0</v>
      </c>
    </row>
    <row r="23" customFormat="false" ht="12.8" hidden="false" customHeight="false" outlineLevel="0" collapsed="false">
      <c r="A23" s="1" t="str">
        <f aca="false">parameters!$A$23</f>
        <v>Projection Method</v>
      </c>
      <c r="B23" s="8" t="n">
        <v>2</v>
      </c>
      <c r="C23" s="8" t="n">
        <v>2</v>
      </c>
      <c r="D23" s="8" t="n">
        <v>2</v>
      </c>
      <c r="E23" s="8" t="n">
        <v>2</v>
      </c>
    </row>
    <row r="24" customFormat="false" ht="12.8" hidden="false" customHeight="false" outlineLevel="0" collapsed="false">
      <c r="A24" s="1" t="str">
        <f aca="false">parameters!$A$24</f>
        <v>Pressure value</v>
      </c>
      <c r="B24" s="2" t="n">
        <v>2</v>
      </c>
      <c r="C24" s="2" t="n">
        <v>2</v>
      </c>
      <c r="D24" s="2" t="n">
        <v>2</v>
      </c>
      <c r="E24" s="2" t="n">
        <v>2</v>
      </c>
    </row>
    <row r="25" customFormat="false" ht="12.8" hidden="false" customHeight="false" outlineLevel="0" collapsed="false">
      <c r="A25" s="1" t="str">
        <f aca="false">parameters!$A$25</f>
        <v>Numerical Example</v>
      </c>
      <c r="B25" s="0" t="n">
        <v>6</v>
      </c>
      <c r="C25" s="0" t="n">
        <v>6</v>
      </c>
      <c r="D25" s="0" t="n">
        <v>6</v>
      </c>
      <c r="E25" s="0" t="n">
        <v>6</v>
      </c>
    </row>
    <row r="26" customFormat="false" ht="12.8" hidden="false" customHeight="false" outlineLevel="0" collapsed="false">
      <c r="A26" s="1" t="str">
        <f aca="false">parameters!$A$26</f>
        <v>Using a param_study</v>
      </c>
      <c r="B26" s="9" t="n">
        <f aca="false">FALSE()</f>
        <v>0</v>
      </c>
      <c r="C26" s="9" t="n">
        <f aca="false">FALSE()</f>
        <v>0</v>
      </c>
      <c r="D26" s="9" t="n">
        <f aca="false">FALSE()</f>
        <v>0</v>
      </c>
      <c r="E26" s="9" t="n">
        <f aca="false">FALSE()</f>
        <v>0</v>
      </c>
    </row>
    <row r="27" customFormat="false" ht="12.8" hidden="false" customHeight="false" outlineLevel="0" collapsed="false">
      <c r="A27" s="1" t="str">
        <f aca="false">parameters!$A$27</f>
        <v>GG-Mode</v>
      </c>
      <c r="B27" s="9" t="n">
        <f aca="false">TRUE()</f>
        <v>1</v>
      </c>
      <c r="C27" s="9" t="n">
        <f aca="false">TRUE()</f>
        <v>1</v>
      </c>
      <c r="D27" s="9" t="n">
        <f aca="false">TRUE()</f>
        <v>1</v>
      </c>
      <c r="E27" s="9" t="n">
        <f aca="false">TRUE()</f>
        <v>1</v>
      </c>
    </row>
    <row r="28" customFormat="false" ht="12.8" hidden="false" customHeight="false" outlineLevel="0" collapsed="false">
      <c r="A28" s="1" t="str">
        <f aca="false">parameters!$A$28</f>
        <v>Max load increment</v>
      </c>
      <c r="B28" s="8" t="n">
        <v>0.8</v>
      </c>
      <c r="C28" s="8" t="n">
        <v>1</v>
      </c>
      <c r="D28" s="8" t="n">
        <v>1</v>
      </c>
      <c r="E28" s="8" t="n">
        <v>0.8</v>
      </c>
    </row>
    <row r="29" customFormat="false" ht="12.8" hidden="false" customHeight="false" outlineLevel="0" collapsed="false">
      <c r="A29" s="1" t="str">
        <f aca="false">parameters!$A$29</f>
        <v>Min load increment</v>
      </c>
      <c r="B29" s="11" t="n">
        <v>1E-006</v>
      </c>
      <c r="C29" s="11" t="n">
        <v>1E-006</v>
      </c>
      <c r="D29" s="11" t="n">
        <v>1E-006</v>
      </c>
      <c r="E29" s="11" t="n">
        <v>1E-006</v>
      </c>
    </row>
    <row r="30" customFormat="false" ht="12.8" hidden="false" customHeight="false" outlineLevel="0" collapsed="false">
      <c r="A30" s="1" t="str">
        <f aca="false">parameters!$A$30</f>
        <v>#end</v>
      </c>
    </row>
    <row r="32" s="7" customFormat="true" ht="12.8" hidden="false" customHeight="false" outlineLevel="0" collapsed="false">
      <c r="A32" s="12" t="str">
        <f aca="false">parameters!$A$32</f>
        <v>#subsection MaterialModel</v>
      </c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" t="str">
        <f aca="false">parameters!$A$33</f>
        <v>Material Model</v>
      </c>
      <c r="B33" s="0" t="n">
        <v>2</v>
      </c>
      <c r="C33" s="8" t="n">
        <v>4</v>
      </c>
      <c r="D33" s="0" t="n">
        <v>2</v>
      </c>
      <c r="E33" s="0" t="n">
        <v>2</v>
      </c>
    </row>
    <row r="34" customFormat="false" ht="12.8" hidden="false" customHeight="false" outlineLevel="0" collapsed="false">
      <c r="A34" s="1" t="str">
        <f aca="false">parameters!$A$34</f>
        <v>Use finite strains</v>
      </c>
      <c r="B34" s="13" t="n">
        <f aca="false">TRUE()</f>
        <v>1</v>
      </c>
      <c r="C34" s="9" t="n">
        <f aca="false">FALSE()</f>
        <v>0</v>
      </c>
      <c r="D34" s="13" t="n">
        <f aca="false">TRUE()</f>
        <v>1</v>
      </c>
      <c r="E34" s="13" t="n">
        <f aca="false">TRUE()</f>
        <v>1</v>
      </c>
    </row>
    <row r="35" customFormat="false" ht="12.8" hidden="false" customHeight="false" outlineLevel="0" collapsed="false">
      <c r="A35" s="0" t="str">
        <f aca="false">parameters!$A$35</f>
        <v>2D type</v>
      </c>
      <c r="B35" s="0" t="n">
        <v>0</v>
      </c>
      <c r="C35" s="8" t="n">
        <v>0</v>
      </c>
      <c r="D35" s="0" t="n">
        <v>0</v>
      </c>
      <c r="E35" s="0" t="n">
        <v>0</v>
      </c>
    </row>
    <row r="36" customFormat="false" ht="12.8" hidden="false" customHeight="false" outlineLevel="0" collapsed="false">
      <c r="A36" s="1" t="str">
        <f aca="false">parameters!$A$36</f>
        <v>Youngs modulus E</v>
      </c>
      <c r="B36" s="11" t="n">
        <v>210000</v>
      </c>
      <c r="C36" s="11" t="n">
        <v>210000</v>
      </c>
      <c r="D36" s="11" t="n">
        <v>210000</v>
      </c>
      <c r="E36" s="11" t="n">
        <v>210000</v>
      </c>
    </row>
    <row r="37" customFormat="false" ht="12.8" hidden="false" customHeight="false" outlineLevel="0" collapsed="false">
      <c r="A37" s="1" t="str">
        <f aca="false">parameters!$A$37</f>
        <v>Poisson ratio nu</v>
      </c>
      <c r="B37" s="8" t="n">
        <v>0.3</v>
      </c>
      <c r="C37" s="8" t="n">
        <v>0.3</v>
      </c>
      <c r="D37" s="8" t="n">
        <v>0.3</v>
      </c>
      <c r="E37" s="8" t="n">
        <v>0.3</v>
      </c>
    </row>
    <row r="38" s="16" customFormat="true" ht="12.8" hidden="false" customHeight="false" outlineLevel="0" collapsed="false">
      <c r="A38" s="14" t="str">
        <f aca="false">parameters!$A$38</f>
        <v>// plasticity parameters</v>
      </c>
      <c r="AMF38" s="0"/>
      <c r="AMG38" s="0"/>
      <c r="AMH38" s="0"/>
      <c r="AMI38" s="0"/>
      <c r="AMJ38" s="0"/>
    </row>
    <row r="39" customFormat="false" ht="12.8" hidden="false" customHeight="false" outlineLevel="0" collapsed="false">
      <c r="A39" s="1" t="str">
        <f aca="false">parameters!$A$39</f>
        <v>Plastic hardening type</v>
      </c>
      <c r="B39" s="0" t="n">
        <v>3</v>
      </c>
      <c r="C39" s="0" t="n">
        <v>0</v>
      </c>
      <c r="D39" s="0" t="n">
        <v>3</v>
      </c>
      <c r="E39" s="0" t="n">
        <v>3</v>
      </c>
    </row>
    <row r="40" customFormat="false" ht="12.8" hidden="false" customHeight="false" outlineLevel="0" collapsed="false">
      <c r="A40" s="1" t="str">
        <f aca="false">parameters!$A$40</f>
        <v>Yield stress</v>
      </c>
      <c r="B40" s="17" t="n">
        <v>375.7133</v>
      </c>
      <c r="C40" s="17" t="n">
        <v>375.7133</v>
      </c>
      <c r="D40" s="17" t="n">
        <v>375.7133</v>
      </c>
      <c r="E40" s="17" t="n">
        <v>375.7133</v>
      </c>
    </row>
    <row r="41" customFormat="false" ht="12.8" hidden="false" customHeight="false" outlineLevel="0" collapsed="false">
      <c r="A41" s="1" t="str">
        <f aca="false">parameters!$A$41</f>
        <v>Hardening modulus K</v>
      </c>
      <c r="B41" s="11" t="n">
        <v>133.598</v>
      </c>
      <c r="C41" s="11" t="n">
        <f aca="false">+1000/1.5</f>
        <v>666.666666666667</v>
      </c>
      <c r="D41" s="11" t="n">
        <v>133.598</v>
      </c>
      <c r="E41" s="11" t="n">
        <v>133.598</v>
      </c>
    </row>
    <row r="42" customFormat="false" ht="12.8" hidden="false" customHeight="false" outlineLevel="0" collapsed="false">
      <c r="A42" s="1" t="str">
        <f aca="false">parameters!$A$42</f>
        <v>Hardening modulus of exp</v>
      </c>
      <c r="B42" s="18" t="n">
        <v>19.99999</v>
      </c>
      <c r="C42" s="18" t="n">
        <v>19.99999</v>
      </c>
      <c r="D42" s="18" t="n">
        <v>19.99999</v>
      </c>
      <c r="E42" s="18" t="n">
        <v>19.99999</v>
      </c>
    </row>
    <row r="43" customFormat="false" ht="12.8" hidden="false" customHeight="false" outlineLevel="0" collapsed="false">
      <c r="A43" s="1" t="str">
        <f aca="false">parameters!$A$43</f>
        <v>beta_inf</v>
      </c>
      <c r="B43" s="11" t="n">
        <v>357.1853</v>
      </c>
      <c r="C43" s="11" t="n">
        <v>357.1853</v>
      </c>
      <c r="D43" s="11" t="n">
        <v>357.1853</v>
      </c>
      <c r="E43" s="11" t="n">
        <v>357.1853</v>
      </c>
    </row>
    <row r="44" customFormat="false" ht="12.8" hidden="false" customHeight="false" outlineLevel="0" collapsed="false">
      <c r="A44" s="1" t="str">
        <f aca="false">parameters!$A$44</f>
        <v>Plastic Hill anisotropy</v>
      </c>
      <c r="B44" s="9" t="n">
        <f aca="false">TRUE()</f>
        <v>1</v>
      </c>
      <c r="C44" s="9" t="n">
        <f aca="false">FALSE()</f>
        <v>0</v>
      </c>
      <c r="D44" s="9" t="n">
        <f aca="false">TRUE()</f>
        <v>1</v>
      </c>
      <c r="E44" s="9" t="n">
        <f aca="false">TRUE()</f>
        <v>1</v>
      </c>
    </row>
    <row r="45" customFormat="false" ht="12.8" hidden="false" customHeight="false" outlineLevel="0" collapsed="false">
      <c r="A45" s="1" t="str">
        <f aca="false">parameters!$A$45</f>
        <v>Hill coefficient h11</v>
      </c>
      <c r="B45" s="8" t="n">
        <v>1.25</v>
      </c>
      <c r="C45" s="8" t="n">
        <v>1.25</v>
      </c>
      <c r="D45" s="8" t="n">
        <v>1</v>
      </c>
      <c r="E45" s="8" t="n">
        <v>1.25</v>
      </c>
    </row>
    <row r="46" customFormat="false" ht="12.8" hidden="false" customHeight="false" outlineLevel="0" collapsed="false">
      <c r="A46" s="1" t="str">
        <f aca="false">parameters!$A$46</f>
        <v>Hill coefficient h22</v>
      </c>
      <c r="B46" s="8" t="n">
        <v>0.75</v>
      </c>
      <c r="C46" s="8" t="n">
        <v>0.75</v>
      </c>
      <c r="D46" s="8" t="n">
        <v>1</v>
      </c>
      <c r="E46" s="8" t="n">
        <v>0.75</v>
      </c>
    </row>
    <row r="47" customFormat="false" ht="12.8" hidden="false" customHeight="false" outlineLevel="0" collapsed="false">
      <c r="A47" s="1" t="str">
        <f aca="false">parameters!$A$47</f>
        <v>Hill coefficient h33</v>
      </c>
      <c r="B47" s="8" t="n">
        <v>1</v>
      </c>
      <c r="C47" s="8" t="n">
        <v>1</v>
      </c>
      <c r="D47" s="8" t="n">
        <v>1</v>
      </c>
      <c r="E47" s="8" t="n">
        <v>1</v>
      </c>
    </row>
    <row r="48" customFormat="false" ht="12.8" hidden="false" customHeight="false" outlineLevel="0" collapsed="false">
      <c r="A48" s="1" t="str">
        <f aca="false">parameters!$A$48</f>
        <v>Hill coefficient h12</v>
      </c>
      <c r="B48" s="8" t="n">
        <v>0.4</v>
      </c>
      <c r="C48" s="8" t="n">
        <v>0.4</v>
      </c>
      <c r="D48" s="0" t="n">
        <v>0.5773503</v>
      </c>
      <c r="E48" s="8" t="n">
        <v>0.4</v>
      </c>
    </row>
    <row r="49" customFormat="false" ht="12.8" hidden="false" customHeight="false" outlineLevel="0" collapsed="false">
      <c r="A49" s="1" t="str">
        <f aca="false">parameters!$A$49</f>
        <v>Hill coefficient h23</v>
      </c>
      <c r="B49" s="8" t="n">
        <v>0.4</v>
      </c>
      <c r="C49" s="8" t="n">
        <v>0.4</v>
      </c>
      <c r="D49" s="0" t="n">
        <v>0.5773503</v>
      </c>
      <c r="E49" s="8" t="n">
        <v>0.4</v>
      </c>
    </row>
    <row r="50" customFormat="false" ht="12.8" hidden="false" customHeight="false" outlineLevel="0" collapsed="false">
      <c r="A50" s="1" t="str">
        <f aca="false">parameters!$A$50</f>
        <v>Hill coefficient h31</v>
      </c>
      <c r="B50" s="8" t="n">
        <v>0.4</v>
      </c>
      <c r="C50" s="8" t="n">
        <v>0.4</v>
      </c>
      <c r="D50" s="0" t="n">
        <v>0.5773503</v>
      </c>
      <c r="E50" s="8" t="n">
        <v>0.4</v>
      </c>
    </row>
    <row r="51" customFormat="false" ht="12.8" hidden="false" customHeight="false" outlineLevel="0" collapsed="false">
      <c r="A51" s="1" t="str">
        <f aca="false">parameters!$A$51</f>
        <v>sheet orientation theta</v>
      </c>
      <c r="B51" s="8" t="n">
        <v>0</v>
      </c>
      <c r="C51" s="8" t="n">
        <v>0</v>
      </c>
      <c r="D51" s="8" t="n">
        <v>0</v>
      </c>
      <c r="E51" s="8" t="n">
        <v>0</v>
      </c>
    </row>
    <row r="52" s="16" customFormat="true" ht="12.8" hidden="false" customHeight="false" outlineLevel="0" collapsed="false">
      <c r="A52" s="14" t="str">
        <f aca="false">parameters!$A$52</f>
        <v>// damage parameters</v>
      </c>
      <c r="AMF52" s="0"/>
      <c r="AMG52" s="0"/>
      <c r="AMH52" s="0"/>
      <c r="AMI52" s="0"/>
      <c r="AMJ52" s="0"/>
    </row>
    <row r="53" customFormat="false" ht="12.8" hidden="false" customHeight="false" outlineLevel="0" collapsed="false">
      <c r="A53" s="1" t="str">
        <f aca="false">parameters!$A$53</f>
        <v>Damage function</v>
      </c>
      <c r="B53" s="0" t="n">
        <v>1</v>
      </c>
      <c r="C53" s="0" t="n">
        <v>1</v>
      </c>
      <c r="D53" s="0" t="n">
        <v>1</v>
      </c>
      <c r="E53" s="0" t="n">
        <v>1</v>
      </c>
    </row>
    <row r="54" customFormat="false" ht="12.8" hidden="false" customHeight="false" outlineLevel="0" collapsed="false">
      <c r="A54" s="1" t="str">
        <f aca="false">parameters!$A$54</f>
        <v>Exp. rate param. eta_1</v>
      </c>
      <c r="B54" s="2" t="n">
        <v>1</v>
      </c>
      <c r="C54" s="2" t="n">
        <v>1</v>
      </c>
      <c r="D54" s="2" t="n">
        <v>1</v>
      </c>
      <c r="E54" s="2" t="n">
        <v>1</v>
      </c>
    </row>
    <row r="55" customFormat="false" ht="12.8" hidden="false" customHeight="false" outlineLevel="0" collapsed="false">
      <c r="A55" s="1" t="str">
        <f aca="false">parameters!$A$55</f>
        <v>Exp. rate param. eta_2</v>
      </c>
      <c r="B55" s="2" t="n">
        <v>1</v>
      </c>
      <c r="C55" s="2" t="n">
        <v>1</v>
      </c>
      <c r="D55" s="2" t="n">
        <v>1</v>
      </c>
      <c r="E55" s="2" t="n">
        <v>1</v>
      </c>
    </row>
    <row r="56" customFormat="false" ht="12.8" hidden="false" customHeight="false" outlineLevel="0" collapsed="false">
      <c r="A56" s="1" t="str">
        <f aca="false">parameters!$A$56</f>
        <v>Exp. rate param. eta_3</v>
      </c>
      <c r="B56" s="10" t="n">
        <v>1000000</v>
      </c>
      <c r="C56" s="10" t="n">
        <v>1000000</v>
      </c>
      <c r="D56" s="10" t="n">
        <v>1000000</v>
      </c>
      <c r="E56" s="10" t="n">
        <v>1000000</v>
      </c>
    </row>
    <row r="57" customFormat="false" ht="12.8" hidden="false" customHeight="false" outlineLevel="0" collapsed="false">
      <c r="A57" s="1" t="str">
        <f aca="false">parameters!$A$57</f>
        <v>Exp. rate param. eta_4</v>
      </c>
      <c r="B57" s="2" t="n">
        <v>0.4</v>
      </c>
      <c r="C57" s="2" t="n">
        <v>0.4</v>
      </c>
      <c r="D57" s="2" t="n">
        <v>0.4</v>
      </c>
      <c r="E57" s="2" t="n">
        <v>0.4</v>
      </c>
    </row>
    <row r="58" customFormat="false" ht="12.8" hidden="false" customHeight="false" outlineLevel="0" collapsed="false">
      <c r="A58" s="1" t="str">
        <f aca="false">parameters!$A$58</f>
        <v>q_min</v>
      </c>
      <c r="B58" s="8" t="n">
        <v>0.008</v>
      </c>
      <c r="C58" s="8" t="n">
        <v>1</v>
      </c>
      <c r="D58" s="8" t="n">
        <v>0.008</v>
      </c>
      <c r="E58" s="8" t="n">
        <v>0.008</v>
      </c>
    </row>
    <row r="59" customFormat="false" ht="12.8" hidden="false" customHeight="false" outlineLevel="0" collapsed="false">
      <c r="A59" s="1" t="str">
        <f aca="false">parameters!$A$59</f>
        <v>c_d</v>
      </c>
      <c r="B59" s="8" t="n">
        <v>3</v>
      </c>
      <c r="C59" s="8" t="n">
        <v>3</v>
      </c>
      <c r="D59" s="8" t="n">
        <v>3</v>
      </c>
      <c r="E59" s="8" t="n">
        <v>3</v>
      </c>
    </row>
    <row r="60" customFormat="false" ht="12.8" hidden="false" customHeight="false" outlineLevel="0" collapsed="false">
      <c r="A60" s="1" t="str">
        <f aca="false">parameters!$A$60</f>
        <v>beta_d</v>
      </c>
      <c r="B60" s="8" t="n">
        <v>10</v>
      </c>
      <c r="C60" s="8" t="n">
        <v>10</v>
      </c>
      <c r="D60" s="8" t="n">
        <v>10</v>
      </c>
      <c r="E60" s="8" t="n">
        <v>10</v>
      </c>
    </row>
    <row r="61" customFormat="false" ht="12.8" hidden="false" customHeight="false" outlineLevel="0" collapsed="false">
      <c r="A61" s="1" t="str">
        <f aca="false">parameters!$A$61</f>
        <v>Activate TGD</v>
      </c>
      <c r="B61" s="9" t="n">
        <f aca="false">FALSE()</f>
        <v>0</v>
      </c>
      <c r="C61" s="9" t="n">
        <f aca="false">FALSE()</f>
        <v>0</v>
      </c>
      <c r="D61" s="9" t="n">
        <f aca="false">FALSE()</f>
        <v>0</v>
      </c>
      <c r="E61" s="9" t="n">
        <f aca="false">FALSE()</f>
        <v>0</v>
      </c>
    </row>
    <row r="62" customFormat="false" ht="12.8" hidden="false" customHeight="false" outlineLevel="0" collapsed="false">
      <c r="A62" s="1" t="str">
        <f aca="false">parameters!$A$62</f>
        <v>#end</v>
      </c>
    </row>
    <row r="64" s="7" customFormat="true" ht="12.8" hidden="false" customHeight="false" outlineLevel="0" collapsed="false">
      <c r="A64" s="12" t="str">
        <f aca="false">parameters!$A$64</f>
        <v>#subsection Geometry</v>
      </c>
      <c r="AMF64" s="0"/>
      <c r="AMG64" s="0"/>
      <c r="AMH64" s="0"/>
      <c r="AMI64" s="0"/>
      <c r="AMJ64" s="0"/>
    </row>
    <row r="65" customFormat="false" ht="12.8" hidden="false" customHeight="false" outlineLevel="0" collapsed="false">
      <c r="A65" s="1" t="str">
        <f aca="false">parameters!$A$65</f>
        <v>Width of the geometry</v>
      </c>
      <c r="B65" s="0" t="n">
        <v>40</v>
      </c>
      <c r="C65" s="0" t="n">
        <v>40</v>
      </c>
      <c r="D65" s="0" t="n">
        <v>40</v>
      </c>
      <c r="E65" s="0" t="n">
        <v>40</v>
      </c>
    </row>
    <row r="66" customFormat="false" ht="12.8" hidden="false" customHeight="false" outlineLevel="0" collapsed="false">
      <c r="A66" s="1" t="str">
        <f aca="false">parameters!$A$66</f>
        <v>Hole radius</v>
      </c>
      <c r="B66" s="0" t="n">
        <v>20</v>
      </c>
      <c r="C66" s="0" t="n">
        <v>20</v>
      </c>
      <c r="D66" s="0" t="n">
        <v>20</v>
      </c>
      <c r="E66" s="0" t="n">
        <v>20</v>
      </c>
    </row>
    <row r="67" customFormat="false" ht="12.8" hidden="false" customHeight="false" outlineLevel="0" collapsed="false">
      <c r="A67" s="1" t="str">
        <f aca="false">parameters!$A$67</f>
        <v>Thickness of the model in 3D</v>
      </c>
      <c r="B67" s="0" t="n">
        <v>1.5</v>
      </c>
      <c r="C67" s="0" t="n">
        <v>1.5</v>
      </c>
      <c r="D67" s="0" t="n">
        <v>1.5</v>
      </c>
      <c r="E67" s="0" t="n">
        <v>1.5</v>
      </c>
    </row>
    <row r="68" customFormat="false" ht="12.8" hidden="false" customHeight="false" outlineLevel="0" collapsed="false">
      <c r="A68" s="1" t="str">
        <f aca="false">parameters!$A$68</f>
        <v>Ratio of inner_Mesh to outer_Mesh</v>
      </c>
    </row>
    <row r="69" customFormat="false" ht="12.8" hidden="false" customHeight="false" outlineLevel="0" collapsed="false">
      <c r="A69" s="1" t="str">
        <f aca="false">parameters!$A$69</f>
        <v>Height of the model</v>
      </c>
      <c r="B69" s="0" t="n">
        <v>25</v>
      </c>
      <c r="C69" s="0" t="n">
        <v>25</v>
      </c>
      <c r="D69" s="0" t="n">
        <v>25</v>
      </c>
      <c r="E69" s="0" t="n">
        <v>25</v>
      </c>
    </row>
    <row r="70" customFormat="false" ht="12.8" hidden="false" customHeight="false" outlineLevel="0" collapsed="false">
      <c r="A70" s="1" t="str">
        <f aca="false">parameters!$A$70</f>
        <v>Notch width</v>
      </c>
      <c r="B70" s="0" t="n">
        <v>10</v>
      </c>
      <c r="C70" s="0" t="n">
        <v>10</v>
      </c>
      <c r="D70" s="0" t="n">
        <v>10</v>
      </c>
      <c r="E70" s="0" t="n">
        <v>10</v>
      </c>
    </row>
    <row r="71" customFormat="false" ht="12.8" hidden="false" customHeight="false" outlineLevel="0" collapsed="false">
      <c r="A71" s="1" t="str">
        <f aca="false">parameters!$A$71</f>
        <v>Nbr of elements in z</v>
      </c>
      <c r="B71" s="0" t="n">
        <v>2</v>
      </c>
      <c r="C71" s="0" t="n">
        <v>2</v>
      </c>
      <c r="D71" s="0" t="n">
        <v>2</v>
      </c>
      <c r="E71" s="0" t="n">
        <v>2</v>
      </c>
    </row>
    <row r="72" customFormat="false" ht="12.8" hidden="false" customHeight="false" outlineLevel="0" collapsed="false">
      <c r="A72" s="1" t="str">
        <f aca="false">parameters!$A$72</f>
        <v>Nbr of y repetitions</v>
      </c>
    </row>
    <row r="73" customFormat="false" ht="12.8" hidden="false" customHeight="false" outlineLevel="0" collapsed="false">
      <c r="A73" s="1" t="str">
        <f aca="false">parameters!$A$73</f>
        <v>#end</v>
      </c>
    </row>
    <row r="75" s="7" customFormat="true" ht="12.8" hidden="false" customHeight="false" outlineLevel="0" collapsed="false">
      <c r="A75" s="12" t="str">
        <f aca="false">parameters!$A$75</f>
        <v>#subsection Modeling</v>
      </c>
      <c r="AMF75" s="0"/>
      <c r="AMG75" s="0"/>
      <c r="AMH75" s="0"/>
      <c r="AMI75" s="0"/>
      <c r="AMJ75" s="0"/>
    </row>
    <row r="76" customFormat="false" ht="12.8" hidden="false" customHeight="false" outlineLevel="0" collapsed="false">
      <c r="A76" s="1" t="str">
        <f aca="false">parameters!$A$76</f>
        <v>Coupling Traction for Right Edge s_xx</v>
      </c>
      <c r="B76" s="8" t="n">
        <v>1</v>
      </c>
      <c r="C76" s="8" t="n">
        <v>1</v>
      </c>
      <c r="D76" s="8" t="n">
        <v>1</v>
      </c>
      <c r="E76" s="8" t="n">
        <v>1</v>
      </c>
    </row>
    <row r="77" customFormat="false" ht="12.8" hidden="false" customHeight="false" outlineLevel="0" collapsed="false">
      <c r="A77" s="1" t="str">
        <f aca="false">parameters!$A$77</f>
        <v>Coupling Traction for Right Edge t_xy</v>
      </c>
      <c r="B77" s="8" t="n">
        <v>1</v>
      </c>
      <c r="C77" s="8" t="n">
        <v>1</v>
      </c>
      <c r="D77" s="8" t="n">
        <v>1</v>
      </c>
      <c r="E77" s="8" t="n">
        <v>1</v>
      </c>
    </row>
    <row r="78" customFormat="false" ht="12.8" hidden="false" customHeight="false" outlineLevel="0" collapsed="false">
      <c r="A78" s="1" t="str">
        <f aca="false">parameters!$A$78</f>
        <v>Coupling Traction for Top Edge s_yy</v>
      </c>
      <c r="B78" s="8" t="n">
        <v>1</v>
      </c>
      <c r="C78" s="8" t="n">
        <v>1</v>
      </c>
      <c r="D78" s="8" t="n">
        <v>1</v>
      </c>
      <c r="E78" s="8" t="n">
        <v>1</v>
      </c>
    </row>
    <row r="79" customFormat="false" ht="12.8" hidden="false" customHeight="false" outlineLevel="0" collapsed="false">
      <c r="A79" s="1" t="str">
        <f aca="false">parameters!$A$79</f>
        <v>Coupling Traction for Top Edge t_xy</v>
      </c>
      <c r="B79" s="8" t="n">
        <v>1</v>
      </c>
      <c r="C79" s="8" t="n">
        <v>1</v>
      </c>
      <c r="D79" s="8" t="n">
        <v>1</v>
      </c>
      <c r="E79" s="8" t="n">
        <v>1</v>
      </c>
    </row>
    <row r="80" customFormat="false" ht="12.8" hidden="false" customHeight="false" outlineLevel="0" collapsed="false">
      <c r="A80" s="1" t="str">
        <f aca="false">parameters!$A$80</f>
        <v>Reference length</v>
      </c>
      <c r="B80" s="0" t="n">
        <v>20</v>
      </c>
      <c r="C80" s="0" t="n">
        <v>20</v>
      </c>
      <c r="D80" s="0" t="n">
        <v>20</v>
      </c>
      <c r="E80" s="0" t="n">
        <v>20</v>
      </c>
    </row>
    <row r="81" customFormat="false" ht="12.8" hidden="false" customHeight="false" outlineLevel="0" collapsed="false">
      <c r="A81" s="1" t="str">
        <f aca="false">parameters!$A$81</f>
        <v>Use custom load history</v>
      </c>
      <c r="B81" s="9" t="n">
        <f aca="false">TRUE()</f>
        <v>1</v>
      </c>
      <c r="C81" s="9" t="n">
        <f aca="false">TRUE()</f>
        <v>1</v>
      </c>
      <c r="D81" s="9" t="n">
        <f aca="false">TRUE()</f>
        <v>1</v>
      </c>
      <c r="E81" s="9" t="n">
        <f aca="false">TRUE()</f>
        <v>1</v>
      </c>
    </row>
    <row r="82" customFormat="false" ht="12.8" hidden="false" customHeight="false" outlineLevel="0" collapsed="false">
      <c r="A82" s="1" t="str">
        <f aca="false">parameters!$A$82</f>
        <v>Use as reference solution</v>
      </c>
      <c r="B82" s="9" t="n">
        <f aca="false">FALSE()</f>
        <v>0</v>
      </c>
      <c r="C82" s="9" t="n">
        <f aca="false">FALSE()</f>
        <v>0</v>
      </c>
      <c r="D82" s="9" t="n">
        <f aca="false">FALSE()</f>
        <v>0</v>
      </c>
      <c r="E82" s="9" t="n">
        <f aca="false">FALSE()</f>
        <v>0</v>
      </c>
    </row>
    <row r="83" customFormat="false" ht="12.8" hidden="false" customHeight="false" outlineLevel="0" collapsed="false">
      <c r="A83" s="1" t="str">
        <f aca="false">parameters!$A$83</f>
        <v>Compute error</v>
      </c>
      <c r="B83" s="9" t="n">
        <f aca="false">FALSE()</f>
        <v>0</v>
      </c>
      <c r="C83" s="9" t="n">
        <f aca="false">FALSE()</f>
        <v>0</v>
      </c>
      <c r="D83" s="9" t="n">
        <f aca="false">FALSE()</f>
        <v>0</v>
      </c>
      <c r="E83" s="9" t="n">
        <f aca="false">FALSE()</f>
        <v>0</v>
      </c>
    </row>
    <row r="84" customFormat="false" ht="12.8" hidden="false" customHeight="false" outlineLevel="0" collapsed="false">
      <c r="A84" s="1" t="str">
        <f aca="false">parameters!$A$84</f>
        <v>Use X-proj. as plastic e.</v>
      </c>
      <c r="B84" s="8" t="n">
        <v>2</v>
      </c>
      <c r="C84" s="8" t="n">
        <v>2</v>
      </c>
      <c r="D84" s="8" t="n">
        <v>2</v>
      </c>
      <c r="E84" s="8" t="n">
        <v>2</v>
      </c>
    </row>
    <row r="85" customFormat="false" ht="12.8" hidden="false" customHeight="false" outlineLevel="0" collapsed="false">
      <c r="A85" s="1" t="str">
        <f aca="false">parameters!$A$85</f>
        <v>Activate the equilibrium iterations</v>
      </c>
      <c r="B85" s="9" t="n">
        <f aca="false">FALSE()</f>
        <v>0</v>
      </c>
      <c r="C85" s="9" t="n">
        <f aca="false">FALSE()</f>
        <v>0</v>
      </c>
      <c r="D85" s="9" t="n">
        <f aca="false">FALSE()</f>
        <v>0</v>
      </c>
      <c r="E85" s="9" t="n">
        <f aca="false">FALSE()</f>
        <v>0</v>
      </c>
    </row>
    <row r="86" customFormat="false" ht="12.8" hidden="false" customHeight="false" outlineLevel="0" collapsed="false">
      <c r="A86" s="1" t="str">
        <f aca="false">parameters!$A$86</f>
        <v>Log the equilibrium iterations</v>
      </c>
      <c r="B86" s="9" t="n">
        <f aca="false">FALSE()</f>
        <v>0</v>
      </c>
      <c r="C86" s="9" t="n">
        <f aca="false">FALSE()</f>
        <v>0</v>
      </c>
      <c r="D86" s="9" t="n">
        <f aca="false">FALSE()</f>
        <v>0</v>
      </c>
      <c r="E86" s="9" t="n">
        <f aca="false">FALSE()</f>
        <v>0</v>
      </c>
    </row>
    <row r="87" customFormat="false" ht="12.8" hidden="false" customHeight="false" outlineLevel="0" collapsed="false">
      <c r="A87" s="1" t="str">
        <f aca="false">parameters!$A$87</f>
        <v>Survey Mode</v>
      </c>
      <c r="B87" s="8" t="n">
        <v>0</v>
      </c>
      <c r="C87" s="8" t="n">
        <v>0</v>
      </c>
      <c r="D87" s="8" t="n">
        <v>0</v>
      </c>
      <c r="E87" s="8" t="n">
        <v>0</v>
      </c>
    </row>
    <row r="88" customFormat="false" ht="12.8" hidden="false" customHeight="false" outlineLevel="0" collapsed="false">
      <c r="A88" s="1" t="str">
        <f aca="false">parameters!$A$88</f>
        <v>Write data at QP level</v>
      </c>
      <c r="B88" s="9" t="n">
        <f aca="false">TRUE()</f>
        <v>1</v>
      </c>
      <c r="C88" s="9" t="n">
        <f aca="false">TRUE()</f>
        <v>1</v>
      </c>
      <c r="D88" s="9" t="n">
        <f aca="false">TRUE()</f>
        <v>1</v>
      </c>
      <c r="E88" s="9" t="n">
        <f aca="false">TRUE()</f>
        <v>1</v>
      </c>
    </row>
    <row r="89" customFormat="false" ht="12.8" hidden="false" customHeight="false" outlineLevel="0" collapsed="false">
      <c r="A89" s="1" t="str">
        <f aca="false">parameters!$A$89</f>
        <v>Static Mesh</v>
      </c>
      <c r="B89" s="9" t="n">
        <f aca="false">TRUE()</f>
        <v>1</v>
      </c>
      <c r="C89" s="9" t="n">
        <f aca="false">TRUE()</f>
        <v>1</v>
      </c>
      <c r="D89" s="9" t="n">
        <f aca="false">TRUE()</f>
        <v>1</v>
      </c>
      <c r="E89" s="9" t="n">
        <f aca="false">TRUE()</f>
        <v>1</v>
      </c>
    </row>
    <row r="90" customFormat="false" ht="12.8" hidden="false" customHeight="false" outlineLevel="0" collapsed="false">
      <c r="A90" s="1" t="str">
        <f aca="false">parameters!$A$90</f>
        <v>Load/displacement control</v>
      </c>
      <c r="B90" s="8" t="n">
        <v>2</v>
      </c>
      <c r="C90" s="8" t="n">
        <v>2</v>
      </c>
      <c r="D90" s="8" t="n">
        <v>2</v>
      </c>
      <c r="E90" s="8" t="n">
        <v>2</v>
      </c>
    </row>
    <row r="91" customFormat="false" ht="12.8" hidden="false" customHeight="false" outlineLevel="0" collapsed="false">
      <c r="A91" s="1" t="str">
        <f aca="false">parameters!$A$91</f>
        <v>#end</v>
      </c>
    </row>
    <row r="92" customFormat="false" ht="12.8" hidden="false" customHeight="false" outlineLevel="0" collapsed="false">
      <c r="A92" s="1" t="str">
        <f aca="false">parameters!$A$92</f>
        <v>##end</v>
      </c>
    </row>
  </sheetData>
  <mergeCells count="1">
    <mergeCell ref="B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2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C46" activeCellId="0" sqref="C46"/>
    </sheetView>
  </sheetViews>
  <sheetFormatPr defaultRowHeight="12.8" zeroHeight="false" outlineLevelRow="0" outlineLevelCol="0"/>
  <cols>
    <col collapsed="false" customWidth="true" hidden="false" outlineLevel="0" max="1" min="1" style="22" width="40.22"/>
    <col collapsed="false" customWidth="true" hidden="false" outlineLevel="0" max="2" min="2" style="4" width="16.3"/>
    <col collapsed="false" customWidth="true" hidden="false" outlineLevel="0" max="3" min="3" style="22" width="24.63"/>
    <col collapsed="false" customWidth="true" hidden="false" outlineLevel="0" max="4" min="4" style="22" width="13.66"/>
    <col collapsed="false" customWidth="false" hidden="false" outlineLevel="0" max="1025" min="5" style="22" width="11.52"/>
  </cols>
  <sheetData>
    <row r="1" customFormat="false" ht="12.8" hidden="false" customHeight="false" outlineLevel="0" collapsed="false">
      <c r="B1" s="19" t="s">
        <v>94</v>
      </c>
      <c r="C1" s="19"/>
      <c r="D1" s="19"/>
      <c r="E1" s="19"/>
      <c r="F1" s="19"/>
      <c r="G1" s="19"/>
      <c r="H1" s="19"/>
    </row>
    <row r="2" customFormat="false" ht="12.8" hidden="false" customHeight="false" outlineLevel="0" collapsed="false">
      <c r="A2" s="22" t="str">
        <f aca="false">parameters!$A$2</f>
        <v>#export column marked by “x”</v>
      </c>
      <c r="B2" s="4" t="s">
        <v>86</v>
      </c>
    </row>
    <row r="3" customFormat="false" ht="12.8" hidden="false" customHeight="false" outlineLevel="0" collapsed="false">
      <c r="A3" s="22" t="str">
        <f aca="false">parameters!$A$3</f>
        <v># Legend: _</v>
      </c>
      <c r="B3" s="3" t="s">
        <v>95</v>
      </c>
      <c r="C3" s="0" t="s">
        <v>96</v>
      </c>
      <c r="D3" s="2" t="s">
        <v>97</v>
      </c>
    </row>
    <row r="4" customFormat="false" ht="12.8" hidden="false" customHeight="false" outlineLevel="0" collapsed="false">
      <c r="A4" s="22" t="str">
        <f aca="false">parameters!$A$4</f>
        <v>##start</v>
      </c>
      <c r="B4" s="3"/>
      <c r="C4" s="0"/>
      <c r="D4" s="2"/>
    </row>
    <row r="5" s="23" customFormat="true" ht="12.8" hidden="false" customHeight="false" outlineLevel="0" collapsed="false">
      <c r="A5" s="23" t="str">
        <f aca="false">parameters!$A$5</f>
        <v>#subsection General</v>
      </c>
      <c r="B5" s="5"/>
      <c r="C5" s="7"/>
      <c r="D5" s="6"/>
    </row>
    <row r="6" customFormat="false" ht="12.8" hidden="false" customHeight="false" outlineLevel="0" collapsed="false">
      <c r="A6" s="22" t="str">
        <f aca="false">parameters!$A$6</f>
        <v>Number of adaptive refinements</v>
      </c>
      <c r="B6" s="4" t="n">
        <v>0</v>
      </c>
      <c r="C6" s="0"/>
      <c r="D6" s="8" t="n">
        <v>0</v>
      </c>
    </row>
    <row r="7" customFormat="false" ht="12.8" hidden="false" customHeight="false" outlineLevel="0" collapsed="false">
      <c r="A7" s="22" t="str">
        <f aca="false">parameters!$A$7</f>
        <v>Max refinement level</v>
      </c>
      <c r="B7" s="4" t="n">
        <v>100</v>
      </c>
      <c r="C7" s="0"/>
      <c r="D7" s="8" t="n">
        <v>100</v>
      </c>
    </row>
    <row r="8" customFormat="false" ht="12.8" hidden="false" customHeight="false" outlineLevel="0" collapsed="false">
      <c r="A8" s="22" t="str">
        <f aca="false">parameters!$A$8</f>
        <v>Number global refinements</v>
      </c>
      <c r="B8" s="4" t="n">
        <v>2</v>
      </c>
      <c r="C8" s="0"/>
      <c r="D8" s="8" t="n">
        <v>3</v>
      </c>
    </row>
    <row r="9" customFormat="false" ht="12.8" hidden="false" customHeight="false" outlineLevel="0" collapsed="false">
      <c r="A9" s="22" t="str">
        <f aca="false">parameters!$A$9</f>
        <v>Apply global refinements stepwise</v>
      </c>
      <c r="B9" s="9" t="n">
        <f aca="false">FALSE()</f>
        <v>0</v>
      </c>
      <c r="C9" s="0"/>
      <c r="D9" s="9" t="n">
        <f aca="false">FALSE()</f>
        <v>0</v>
      </c>
    </row>
    <row r="10" customFormat="false" ht="12.8" hidden="false" customHeight="false" outlineLevel="0" collapsed="false">
      <c r="A10" s="22" t="str">
        <f aca="false">parameters!$A$10</f>
        <v>AMR afresh on new meshes</v>
      </c>
      <c r="B10" s="9" t="n">
        <f aca="false">FALSE()</f>
        <v>0</v>
      </c>
      <c r="C10" s="0"/>
      <c r="D10" s="9" t="n">
        <f aca="false">FALSE()</f>
        <v>0</v>
      </c>
    </row>
    <row r="11" customFormat="false" ht="12.8" hidden="false" customHeight="false" outlineLevel="0" collapsed="false">
      <c r="A11" s="22" t="str">
        <f aca="false">parameters!$A$11</f>
        <v>Input for the KellyErrorEstimator</v>
      </c>
      <c r="B11" s="4" t="n">
        <v>0</v>
      </c>
      <c r="C11" s="0"/>
      <c r="D11" s="8" t="n">
        <v>0</v>
      </c>
    </row>
    <row r="12" customFormat="false" ht="12.8" hidden="false" customHeight="false" outlineLevel="0" collapsed="false">
      <c r="A12" s="22" t="str">
        <f aca="false">parameters!$A$12</f>
        <v>Number of hole edge refinements</v>
      </c>
      <c r="B12" s="4" t="n">
        <v>0</v>
      </c>
      <c r="C12" s="0"/>
      <c r="D12" s="8" t="n">
        <v>1</v>
      </c>
    </row>
    <row r="13" customFormat="false" ht="12.8" hidden="false" customHeight="false" outlineLevel="0" collapsed="false">
      <c r="A13" s="22" t="str">
        <f aca="false">parameters!$A$13</f>
        <v>Poly degree</v>
      </c>
      <c r="B13" s="4" t="n">
        <v>1</v>
      </c>
      <c r="C13" s="0"/>
      <c r="D13" s="8" t="n">
        <v>1</v>
      </c>
    </row>
    <row r="14" customFormat="false" ht="12.8" hidden="false" customHeight="false" outlineLevel="0" collapsed="false">
      <c r="A14" s="22" t="str">
        <f aca="false">parameters!$A$14</f>
        <v>Reduced integration</v>
      </c>
      <c r="B14" s="9" t="n">
        <f aca="false">FALSE()</f>
        <v>0</v>
      </c>
      <c r="C14" s="0"/>
      <c r="D14" s="9" t="n">
        <f aca="false">FALSE()</f>
        <v>0</v>
      </c>
    </row>
    <row r="15" customFormat="false" ht="12.8" hidden="false" customHeight="false" outlineLevel="0" collapsed="false">
      <c r="A15" s="22" t="str">
        <f aca="false">parameters!$A$15</f>
        <v>Number load steps</v>
      </c>
      <c r="B15" s="4" t="n">
        <v>100</v>
      </c>
      <c r="C15" s="0"/>
      <c r="D15" s="8" t="n">
        <v>100</v>
      </c>
    </row>
    <row r="16" customFormat="false" ht="12.8" hidden="false" customHeight="false" outlineLevel="0" collapsed="false">
      <c r="A16" s="22" t="str">
        <f aca="false">parameters!$A$16</f>
        <v>Tolerance residual</v>
      </c>
      <c r="B16" s="24" t="n">
        <v>1E-008</v>
      </c>
      <c r="C16" s="0"/>
      <c r="D16" s="11" t="n">
        <v>1E-008</v>
      </c>
    </row>
    <row r="17" customFormat="false" ht="12.8" hidden="false" customHeight="false" outlineLevel="0" collapsed="false">
      <c r="A17" s="22" t="str">
        <f aca="false">parameters!$A$17</f>
        <v>Max nbr of NR its</v>
      </c>
      <c r="B17" s="4" t="n">
        <v>10</v>
      </c>
      <c r="C17" s="0"/>
      <c r="D17" s="8" t="n">
        <v>10</v>
      </c>
    </row>
    <row r="18" customFormat="false" ht="12.8" hidden="false" customHeight="false" outlineLevel="0" collapsed="false">
      <c r="A18" s="22" t="str">
        <f aca="false">parameters!$A$18</f>
        <v>Solution method</v>
      </c>
      <c r="B18" s="4" t="n">
        <v>1</v>
      </c>
      <c r="C18" s="0"/>
      <c r="D18" s="8" t="n">
        <v>1</v>
      </c>
    </row>
    <row r="19" customFormat="false" ht="12.8" hidden="false" customHeight="false" outlineLevel="0" collapsed="false">
      <c r="A19" s="22" t="str">
        <f aca="false">parameters!$A$19</f>
        <v>Hybrid solution method</v>
      </c>
      <c r="B19" s="9" t="n">
        <f aca="false">FALSE()</f>
        <v>0</v>
      </c>
      <c r="C19" s="0"/>
      <c r="D19" s="9" t="n">
        <f aca="false">FALSE()</f>
        <v>0</v>
      </c>
    </row>
    <row r="20" customFormat="false" ht="12.8" hidden="false" customHeight="false" outlineLevel="0" collapsed="false">
      <c r="A20" s="22" t="str">
        <f aca="false">parameters!$A$20</f>
        <v>Use damped NR</v>
      </c>
      <c r="B20" s="9" t="n">
        <f aca="false">FALSE()</f>
        <v>0</v>
      </c>
      <c r="C20" s="0"/>
      <c r="D20" s="9" t="n">
        <f aca="false">FALSE()</f>
        <v>0</v>
      </c>
    </row>
    <row r="21" customFormat="false" ht="12.8" hidden="false" customHeight="false" outlineLevel="0" collapsed="false">
      <c r="A21" s="22" t="str">
        <f aca="false">parameters!$A$21</f>
        <v>Initial increment</v>
      </c>
      <c r="B21" s="4" t="n">
        <v>0.03</v>
      </c>
      <c r="C21" s="0"/>
      <c r="D21" s="8" t="n">
        <v>0.004</v>
      </c>
    </row>
    <row r="22" customFormat="false" ht="12.8" hidden="false" customHeight="false" outlineLevel="0" collapsed="false">
      <c r="A22" s="22" t="str">
        <f aca="false">parameters!$A$22</f>
        <v>Lumped mass integration</v>
      </c>
      <c r="B22" s="9" t="n">
        <f aca="false">FALSE()</f>
        <v>0</v>
      </c>
      <c r="C22" s="0"/>
      <c r="D22" s="9" t="n">
        <f aca="false">FALSE()</f>
        <v>0</v>
      </c>
    </row>
    <row r="23" customFormat="false" ht="12.8" hidden="false" customHeight="false" outlineLevel="0" collapsed="false">
      <c r="A23" s="22" t="str">
        <f aca="false">parameters!$A$23</f>
        <v>Projection Method</v>
      </c>
      <c r="B23" s="4" t="n">
        <v>2</v>
      </c>
      <c r="C23" s="0"/>
      <c r="D23" s="8" t="n">
        <v>2</v>
      </c>
    </row>
    <row r="24" customFormat="false" ht="12.8" hidden="false" customHeight="false" outlineLevel="0" collapsed="false">
      <c r="A24" s="22" t="str">
        <f aca="false">parameters!$A$24</f>
        <v>Pressure value</v>
      </c>
      <c r="B24" s="4" t="n">
        <v>1</v>
      </c>
      <c r="C24" s="0"/>
      <c r="D24" s="8" t="n">
        <v>1</v>
      </c>
    </row>
    <row r="25" customFormat="false" ht="12.8" hidden="false" customHeight="false" outlineLevel="0" collapsed="false">
      <c r="A25" s="22" t="str">
        <f aca="false">parameters!$A$25</f>
        <v>Numerical Example</v>
      </c>
      <c r="B25" s="4" t="n">
        <v>1</v>
      </c>
      <c r="C25" s="0"/>
      <c r="D25" s="8" t="n">
        <v>1</v>
      </c>
    </row>
    <row r="26" customFormat="false" ht="12.8" hidden="false" customHeight="false" outlineLevel="0" collapsed="false">
      <c r="A26" s="22" t="str">
        <f aca="false">parameters!$A$26</f>
        <v>Using a param_study</v>
      </c>
      <c r="B26" s="9" t="b">
        <v>0</v>
      </c>
      <c r="C26" s="0"/>
      <c r="D26" s="9" t="n">
        <f aca="false">FALSE()</f>
        <v>0</v>
      </c>
    </row>
    <row r="27" customFormat="false" ht="12.8" hidden="false" customHeight="false" outlineLevel="0" collapsed="false">
      <c r="A27" s="22" t="str">
        <f aca="false">parameters!$A$27</f>
        <v>GG-Mode</v>
      </c>
      <c r="B27" s="9" t="b">
        <v>0</v>
      </c>
      <c r="C27" s="0"/>
      <c r="D27" s="9" t="n">
        <f aca="false">TRUE()</f>
        <v>1</v>
      </c>
    </row>
    <row r="28" customFormat="false" ht="12.8" hidden="false" customHeight="false" outlineLevel="0" collapsed="false">
      <c r="A28" s="22" t="str">
        <f aca="false">parameters!$A$28</f>
        <v>Max load increment</v>
      </c>
      <c r="B28" s="4" t="n">
        <v>0.007</v>
      </c>
      <c r="C28" s="0"/>
      <c r="D28" s="8" t="n">
        <v>1</v>
      </c>
    </row>
    <row r="29" customFormat="false" ht="12.8" hidden="false" customHeight="false" outlineLevel="0" collapsed="false">
      <c r="A29" s="22" t="str">
        <f aca="false">parameters!$A$29</f>
        <v>Min load increment</v>
      </c>
      <c r="B29" s="24" t="n">
        <v>1E-006</v>
      </c>
      <c r="C29" s="0"/>
      <c r="D29" s="11" t="n">
        <v>0.0005</v>
      </c>
    </row>
    <row r="30" customFormat="false" ht="12.8" hidden="false" customHeight="false" outlineLevel="0" collapsed="false">
      <c r="A30" s="22" t="str">
        <f aca="false">parameters!$A$30</f>
        <v>#end</v>
      </c>
      <c r="B30" s="24"/>
      <c r="C30" s="0"/>
      <c r="D30" s="2"/>
    </row>
    <row r="31" customFormat="false" ht="12.8" hidden="false" customHeight="false" outlineLevel="0" collapsed="false">
      <c r="B31" s="24"/>
      <c r="C31" s="0"/>
      <c r="D31" s="2"/>
    </row>
    <row r="32" customFormat="false" ht="12.8" hidden="false" customHeight="false" outlineLevel="0" collapsed="false">
      <c r="A32" s="23" t="str">
        <f aca="false">parameters!$A$32</f>
        <v>#subsection MaterialModel</v>
      </c>
      <c r="B32" s="25"/>
      <c r="C32" s="7"/>
      <c r="D32" s="6"/>
    </row>
    <row r="33" customFormat="false" ht="12.8" hidden="false" customHeight="false" outlineLevel="0" collapsed="false">
      <c r="A33" s="22" t="str">
        <f aca="false">parameters!$A$33</f>
        <v>Material Model</v>
      </c>
      <c r="B33" s="4" t="n">
        <v>2</v>
      </c>
      <c r="C33" s="0"/>
      <c r="D33" s="8" t="n">
        <v>4</v>
      </c>
    </row>
    <row r="34" customFormat="false" ht="12.8" hidden="false" customHeight="false" outlineLevel="0" collapsed="false">
      <c r="A34" s="22" t="str">
        <f aca="false">parameters!$A$34</f>
        <v>Use finite strains</v>
      </c>
      <c r="B34" s="9" t="b">
        <v>1</v>
      </c>
      <c r="C34" s="0"/>
      <c r="D34" s="9" t="n">
        <f aca="false">FALSE()</f>
        <v>0</v>
      </c>
    </row>
    <row r="35" customFormat="false" ht="12.8" hidden="false" customHeight="false" outlineLevel="0" collapsed="false">
      <c r="A35" s="22" t="str">
        <f aca="false">parameters!$A$35</f>
        <v>2D type</v>
      </c>
      <c r="B35" s="4" t="n">
        <v>0</v>
      </c>
      <c r="C35" s="0"/>
      <c r="D35" s="8" t="n">
        <v>0</v>
      </c>
    </row>
    <row r="36" customFormat="false" ht="12.8" hidden="false" customHeight="false" outlineLevel="0" collapsed="false">
      <c r="A36" s="22" t="str">
        <f aca="false">parameters!$A$36</f>
        <v>Youngs modulus E</v>
      </c>
      <c r="B36" s="26" t="n">
        <v>62999.9935679999</v>
      </c>
      <c r="C36" s="0"/>
      <c r="D36" s="11" t="n">
        <v>207000</v>
      </c>
    </row>
    <row r="37" customFormat="false" ht="12.8" hidden="false" customHeight="false" outlineLevel="0" collapsed="false">
      <c r="A37" s="22" t="str">
        <f aca="false">parameters!$A$37</f>
        <v>Poisson ratio nu</v>
      </c>
      <c r="B37" s="4" t="n">
        <v>0.340000016335238</v>
      </c>
      <c r="C37" s="0"/>
      <c r="D37" s="8" t="n">
        <v>0.29</v>
      </c>
    </row>
    <row r="38" customFormat="false" ht="12.8" hidden="false" customHeight="false" outlineLevel="0" collapsed="false">
      <c r="A38" s="27" t="str">
        <f aca="false">parameters!$A$38</f>
        <v>// plasticity parameters</v>
      </c>
      <c r="B38" s="28"/>
      <c r="C38" s="16"/>
      <c r="D38" s="15"/>
    </row>
    <row r="39" customFormat="false" ht="12.8" hidden="false" customHeight="false" outlineLevel="0" collapsed="false">
      <c r="A39" s="22" t="str">
        <f aca="false">parameters!$A$39</f>
        <v>Plastic hardening type</v>
      </c>
      <c r="B39" s="4" t="n">
        <v>3</v>
      </c>
      <c r="C39" s="0"/>
      <c r="D39" s="8" t="n">
        <v>0</v>
      </c>
    </row>
    <row r="40" customFormat="false" ht="12.8" hidden="false" customHeight="false" outlineLevel="0" collapsed="false">
      <c r="A40" s="22" t="str">
        <f aca="false">parameters!$A$40</f>
        <v>Yield stress</v>
      </c>
      <c r="B40" s="4" t="n">
        <v>200</v>
      </c>
      <c r="C40" s="0"/>
      <c r="D40" s="8" t="n">
        <v>40</v>
      </c>
    </row>
    <row r="41" customFormat="false" ht="12.8" hidden="false" customHeight="false" outlineLevel="0" collapsed="false">
      <c r="A41" s="22" t="str">
        <f aca="false">parameters!$A$41</f>
        <v>Hardening modulus K</v>
      </c>
      <c r="B41" s="24" t="n">
        <v>100</v>
      </c>
      <c r="C41" s="0"/>
      <c r="D41" s="11" t="n">
        <v>1000</v>
      </c>
    </row>
    <row r="42" customFormat="false" ht="12.8" hidden="false" customHeight="false" outlineLevel="0" collapsed="false">
      <c r="A42" s="22" t="str">
        <f aca="false">parameters!$A$42</f>
        <v>Hardening modulus of exp</v>
      </c>
      <c r="B42" s="29" t="n">
        <v>12</v>
      </c>
      <c r="C42" s="0"/>
      <c r="D42" s="18" t="n">
        <v>16.93</v>
      </c>
    </row>
    <row r="43" customFormat="false" ht="12.8" hidden="false" customHeight="false" outlineLevel="0" collapsed="false">
      <c r="A43" s="22" t="str">
        <f aca="false">parameters!$A$43</f>
        <v>beta_inf</v>
      </c>
      <c r="B43" s="4" t="n">
        <v>150</v>
      </c>
      <c r="C43" s="0"/>
      <c r="D43" s="8" t="n">
        <v>265</v>
      </c>
    </row>
    <row r="44" customFormat="false" ht="12.8" hidden="false" customHeight="false" outlineLevel="0" collapsed="false">
      <c r="A44" s="22" t="str">
        <f aca="false">parameters!$A$44</f>
        <v>Plastic Hill anisotropy</v>
      </c>
      <c r="B44" s="30" t="n">
        <f aca="false">TRUE()</f>
        <v>1</v>
      </c>
      <c r="C44" s="0"/>
      <c r="D44" s="9" t="n">
        <f aca="false">FALSE()</f>
        <v>0</v>
      </c>
    </row>
    <row r="45" customFormat="false" ht="12.8" hidden="false" customHeight="false" outlineLevel="0" collapsed="false">
      <c r="A45" s="22" t="str">
        <f aca="false">parameters!$A$45</f>
        <v>Hill coefficient h11</v>
      </c>
      <c r="B45" s="4" t="n">
        <v>1.25</v>
      </c>
      <c r="C45" s="0" t="n">
        <v>2.25</v>
      </c>
      <c r="D45" s="8" t="n">
        <v>1.25</v>
      </c>
    </row>
    <row r="46" customFormat="false" ht="12.8" hidden="false" customHeight="false" outlineLevel="0" collapsed="false">
      <c r="A46" s="22" t="str">
        <f aca="false">parameters!$A$46</f>
        <v>Hill coefficient h22</v>
      </c>
      <c r="B46" s="4" t="n">
        <v>0.75</v>
      </c>
      <c r="C46" s="0" t="n">
        <v>0.5</v>
      </c>
      <c r="D46" s="8" t="n">
        <v>0.75</v>
      </c>
    </row>
    <row r="47" customFormat="false" ht="12.8" hidden="false" customHeight="false" outlineLevel="0" collapsed="false">
      <c r="A47" s="22" t="str">
        <f aca="false">parameters!$A$47</f>
        <v>Hill coefficient h33</v>
      </c>
      <c r="B47" s="4" t="n">
        <v>1</v>
      </c>
      <c r="C47" s="0" t="n">
        <v>1</v>
      </c>
      <c r="D47" s="8" t="n">
        <v>1</v>
      </c>
    </row>
    <row r="48" customFormat="false" ht="12.8" hidden="false" customHeight="false" outlineLevel="0" collapsed="false">
      <c r="A48" s="22" t="str">
        <f aca="false">parameters!$A$48</f>
        <v>Hill coefficient h12</v>
      </c>
      <c r="B48" s="4" t="n">
        <v>0.4</v>
      </c>
      <c r="C48" s="0" t="n">
        <v>0.25</v>
      </c>
      <c r="D48" s="8" t="n">
        <v>0.4</v>
      </c>
    </row>
    <row r="49" customFormat="false" ht="12.8" hidden="false" customHeight="false" outlineLevel="0" collapsed="false">
      <c r="A49" s="22" t="str">
        <f aca="false">parameters!$A$49</f>
        <v>Hill coefficient h23</v>
      </c>
      <c r="B49" s="4" t="n">
        <v>0.4</v>
      </c>
      <c r="C49" s="0" t="n">
        <v>0.25</v>
      </c>
      <c r="D49" s="8" t="n">
        <v>0.4</v>
      </c>
    </row>
    <row r="50" customFormat="false" ht="12.8" hidden="false" customHeight="false" outlineLevel="0" collapsed="false">
      <c r="A50" s="22" t="str">
        <f aca="false">parameters!$A$50</f>
        <v>Hill coefficient h31</v>
      </c>
      <c r="B50" s="4" t="n">
        <v>0.4</v>
      </c>
      <c r="C50" s="0" t="n">
        <v>0.25</v>
      </c>
      <c r="D50" s="8" t="n">
        <v>0.4</v>
      </c>
    </row>
    <row r="51" customFormat="false" ht="12.8" hidden="false" customHeight="false" outlineLevel="0" collapsed="false">
      <c r="A51" s="22" t="str">
        <f aca="false">parameters!$A$51</f>
        <v>sheet orientation theta</v>
      </c>
      <c r="B51" s="4" t="n">
        <v>45</v>
      </c>
      <c r="C51" s="0"/>
      <c r="D51" s="8" t="n">
        <v>0</v>
      </c>
    </row>
    <row r="52" customFormat="false" ht="12.8" hidden="false" customHeight="false" outlineLevel="0" collapsed="false">
      <c r="A52" s="27" t="str">
        <f aca="false">parameters!$A$52</f>
        <v>// damage parameters</v>
      </c>
      <c r="B52" s="28"/>
      <c r="C52" s="16"/>
      <c r="D52" s="31"/>
    </row>
    <row r="53" customFormat="false" ht="12.8" hidden="false" customHeight="false" outlineLevel="0" collapsed="false">
      <c r="A53" s="22" t="str">
        <f aca="false">parameters!$A$53</f>
        <v>Damage function</v>
      </c>
      <c r="B53" s="4" t="n">
        <v>1</v>
      </c>
      <c r="C53" s="0"/>
      <c r="D53" s="8" t="n">
        <v>1</v>
      </c>
    </row>
    <row r="54" customFormat="false" ht="12.8" hidden="false" customHeight="false" outlineLevel="0" collapsed="false">
      <c r="A54" s="22" t="str">
        <f aca="false">parameters!$A$54</f>
        <v>Exp. rate param. eta_1</v>
      </c>
      <c r="B54" s="4" t="n">
        <v>2</v>
      </c>
      <c r="C54" s="0"/>
      <c r="D54" s="2" t="n">
        <v>1</v>
      </c>
    </row>
    <row r="55" customFormat="false" ht="12.8" hidden="false" customHeight="false" outlineLevel="0" collapsed="false">
      <c r="A55" s="22" t="str">
        <f aca="false">parameters!$A$55</f>
        <v>Exp. rate param. eta_2</v>
      </c>
      <c r="B55" s="4" t="s">
        <v>98</v>
      </c>
      <c r="C55" s="0"/>
      <c r="D55" s="2" t="n">
        <v>1</v>
      </c>
    </row>
    <row r="56" customFormat="false" ht="12.8" hidden="false" customHeight="false" outlineLevel="0" collapsed="false">
      <c r="A56" s="22" t="str">
        <f aca="false">parameters!$A$56</f>
        <v>Exp. rate param. eta_3</v>
      </c>
      <c r="B56" s="4" t="n">
        <v>10</v>
      </c>
      <c r="C56" s="0"/>
      <c r="D56" s="10" t="n">
        <v>1000000</v>
      </c>
    </row>
    <row r="57" customFormat="false" ht="12.8" hidden="false" customHeight="false" outlineLevel="0" collapsed="false">
      <c r="A57" s="22" t="str">
        <f aca="false">parameters!$A$57</f>
        <v>Exp. rate param. eta_4</v>
      </c>
      <c r="B57" s="4" t="s">
        <v>99</v>
      </c>
      <c r="C57" s="0"/>
      <c r="D57" s="2" t="n">
        <v>0.4</v>
      </c>
    </row>
    <row r="58" customFormat="false" ht="12.8" hidden="false" customHeight="false" outlineLevel="0" collapsed="false">
      <c r="A58" s="22" t="str">
        <f aca="false">parameters!$A$58</f>
        <v>q_min</v>
      </c>
      <c r="B58" s="4" t="s">
        <v>100</v>
      </c>
      <c r="C58" s="0"/>
      <c r="D58" s="8" t="n">
        <v>0.008</v>
      </c>
    </row>
    <row r="59" customFormat="false" ht="12.8" hidden="false" customHeight="false" outlineLevel="0" collapsed="false">
      <c r="A59" s="22" t="str">
        <f aca="false">parameters!$A$59</f>
        <v>c_d</v>
      </c>
      <c r="B59" s="4" t="n">
        <v>3</v>
      </c>
      <c r="C59" s="0"/>
      <c r="D59" s="8" t="n">
        <v>3</v>
      </c>
    </row>
    <row r="60" customFormat="false" ht="12.8" hidden="false" customHeight="false" outlineLevel="0" collapsed="false">
      <c r="A60" s="22" t="str">
        <f aca="false">parameters!$A$60</f>
        <v>beta_d</v>
      </c>
      <c r="B60" s="4" t="n">
        <v>10</v>
      </c>
      <c r="C60" s="0"/>
      <c r="D60" s="8" t="n">
        <v>10</v>
      </c>
    </row>
    <row r="61" customFormat="false" ht="12.8" hidden="false" customHeight="false" outlineLevel="0" collapsed="false">
      <c r="A61" s="22" t="str">
        <f aca="false">parameters!$A$61</f>
        <v>Activate TGD</v>
      </c>
      <c r="B61" s="9" t="n">
        <f aca="false">FALSE()</f>
        <v>0</v>
      </c>
      <c r="C61" s="0"/>
      <c r="D61" s="9" t="n">
        <f aca="false">FALSE()</f>
        <v>0</v>
      </c>
    </row>
    <row r="62" customFormat="false" ht="12.8" hidden="false" customHeight="false" outlineLevel="0" collapsed="false">
      <c r="A62" s="22" t="str">
        <f aca="false">parameters!$A$62</f>
        <v>#end</v>
      </c>
      <c r="C62" s="0"/>
      <c r="D62" s="8"/>
    </row>
    <row r="63" customFormat="false" ht="12.8" hidden="false" customHeight="false" outlineLevel="0" collapsed="false">
      <c r="C63" s="0"/>
      <c r="D63" s="8"/>
    </row>
    <row r="64" customFormat="false" ht="12.8" hidden="false" customHeight="false" outlineLevel="0" collapsed="false">
      <c r="A64" s="23" t="str">
        <f aca="false">parameters!$A$64</f>
        <v>#subsection Geometry</v>
      </c>
      <c r="B64" s="25"/>
      <c r="C64" s="7"/>
      <c r="D64" s="32"/>
    </row>
    <row r="65" customFormat="false" ht="12.8" hidden="false" customHeight="false" outlineLevel="0" collapsed="false">
      <c r="A65" s="22" t="str">
        <f aca="false">parameters!$A$65</f>
        <v>Width of the geometry</v>
      </c>
      <c r="B65" s="4" t="n">
        <v>100</v>
      </c>
      <c r="C65" s="0"/>
      <c r="D65" s="8" t="n">
        <v>100</v>
      </c>
    </row>
    <row r="66" customFormat="false" ht="12.8" hidden="false" customHeight="false" outlineLevel="0" collapsed="false">
      <c r="A66" s="22" t="str">
        <f aca="false">parameters!$A$66</f>
        <v>Hole radius</v>
      </c>
      <c r="B66" s="4" t="n">
        <v>50</v>
      </c>
      <c r="C66" s="0"/>
      <c r="D66" s="8" t="n">
        <v>50</v>
      </c>
    </row>
    <row r="67" customFormat="false" ht="12.8" hidden="false" customHeight="false" outlineLevel="0" collapsed="false">
      <c r="A67" s="22" t="str">
        <f aca="false">parameters!$A$67</f>
        <v>Thickness of the model in 3D</v>
      </c>
      <c r="B67" s="4" t="n">
        <v>20</v>
      </c>
      <c r="C67" s="0"/>
      <c r="D67" s="8" t="n">
        <v>20</v>
      </c>
    </row>
    <row r="68" customFormat="false" ht="12.8" hidden="false" customHeight="false" outlineLevel="0" collapsed="false">
      <c r="A68" s="22" t="str">
        <f aca="false">parameters!$A$68</f>
        <v>Ratio of inner_Mesh to outer_Mesh</v>
      </c>
      <c r="B68" s="4" t="n">
        <v>1</v>
      </c>
      <c r="C68" s="0"/>
      <c r="D68" s="8" t="s">
        <v>101</v>
      </c>
    </row>
    <row r="69" customFormat="false" ht="12.8" hidden="false" customHeight="false" outlineLevel="0" collapsed="false">
      <c r="A69" s="22" t="str">
        <f aca="false">parameters!$A$69</f>
        <v>Height of the model</v>
      </c>
      <c r="B69" s="4" t="n">
        <v>1</v>
      </c>
      <c r="C69" s="0"/>
      <c r="D69" s="8" t="n">
        <v>1</v>
      </c>
    </row>
    <row r="70" customFormat="false" ht="12.8" hidden="false" customHeight="false" outlineLevel="0" collapsed="false">
      <c r="A70" s="22" t="str">
        <f aca="false">parameters!$A$70</f>
        <v>Notch width</v>
      </c>
      <c r="B70" s="4" t="n">
        <v>8.98</v>
      </c>
      <c r="C70" s="0"/>
      <c r="D70" s="8" t="n">
        <v>8.98</v>
      </c>
    </row>
    <row r="71" customFormat="false" ht="12.8" hidden="false" customHeight="false" outlineLevel="0" collapsed="false">
      <c r="A71" s="22" t="str">
        <f aca="false">parameters!$A$71</f>
        <v>Nbr of elements in z</v>
      </c>
      <c r="B71" s="4" t="n">
        <v>3</v>
      </c>
      <c r="C71" s="0"/>
      <c r="D71" s="8" t="n">
        <v>3</v>
      </c>
    </row>
    <row r="72" customFormat="false" ht="12.8" hidden="false" customHeight="false" outlineLevel="0" collapsed="false">
      <c r="A72" s="22" t="str">
        <f aca="false">parameters!$A$72</f>
        <v>Nbr of y repetitions</v>
      </c>
      <c r="B72" s="4" t="n">
        <v>8</v>
      </c>
      <c r="C72" s="0"/>
      <c r="D72" s="8" t="n">
        <v>8</v>
      </c>
    </row>
    <row r="73" customFormat="false" ht="12.8" hidden="false" customHeight="false" outlineLevel="0" collapsed="false">
      <c r="A73" s="22" t="str">
        <f aca="false">parameters!$A$73</f>
        <v>#end</v>
      </c>
      <c r="C73" s="0"/>
      <c r="D73" s="8"/>
    </row>
    <row r="74" customFormat="false" ht="12.8" hidden="false" customHeight="false" outlineLevel="0" collapsed="false">
      <c r="C74" s="0"/>
      <c r="D74" s="8"/>
    </row>
    <row r="75" customFormat="false" ht="12.8" hidden="false" customHeight="false" outlineLevel="0" collapsed="false">
      <c r="A75" s="23" t="str">
        <f aca="false">parameters!$A$75</f>
        <v>#subsection Modeling</v>
      </c>
      <c r="B75" s="25"/>
      <c r="C75" s="7"/>
      <c r="D75" s="32"/>
    </row>
    <row r="76" customFormat="false" ht="12.8" hidden="false" customHeight="false" outlineLevel="0" collapsed="false">
      <c r="A76" s="22" t="str">
        <f aca="false">parameters!$A$76</f>
        <v>Coupling Traction for Right Edge s_xx</v>
      </c>
      <c r="B76" s="4" t="n">
        <v>1</v>
      </c>
      <c r="C76" s="0"/>
      <c r="D76" s="8" t="n">
        <v>1</v>
      </c>
    </row>
    <row r="77" customFormat="false" ht="12.8" hidden="false" customHeight="false" outlineLevel="0" collapsed="false">
      <c r="A77" s="22" t="str">
        <f aca="false">parameters!$A$77</f>
        <v>Coupling Traction for Right Edge t_xy</v>
      </c>
      <c r="B77" s="4" t="n">
        <v>1</v>
      </c>
      <c r="C77" s="0"/>
      <c r="D77" s="8" t="n">
        <v>1</v>
      </c>
    </row>
    <row r="78" customFormat="false" ht="12.8" hidden="false" customHeight="false" outlineLevel="0" collapsed="false">
      <c r="A78" s="22" t="str">
        <f aca="false">parameters!$A$78</f>
        <v>Coupling Traction for Top Edge s_yy</v>
      </c>
      <c r="B78" s="4" t="n">
        <v>1</v>
      </c>
      <c r="C78" s="0"/>
      <c r="D78" s="8" t="n">
        <v>1</v>
      </c>
    </row>
    <row r="79" customFormat="false" ht="12.8" hidden="false" customHeight="false" outlineLevel="0" collapsed="false">
      <c r="A79" s="22" t="str">
        <f aca="false">parameters!$A$79</f>
        <v>Coupling Traction for Top Edge t_xy</v>
      </c>
      <c r="B79" s="4" t="n">
        <v>1</v>
      </c>
      <c r="C79" s="0"/>
      <c r="D79" s="8" t="n">
        <v>1</v>
      </c>
    </row>
    <row r="80" customFormat="false" ht="12.8" hidden="false" customHeight="false" outlineLevel="0" collapsed="false">
      <c r="A80" s="22" t="str">
        <f aca="false">parameters!$A$80</f>
        <v>Reference length</v>
      </c>
      <c r="C80" s="0"/>
      <c r="D80" s="8"/>
    </row>
    <row r="81" customFormat="false" ht="12.8" hidden="false" customHeight="false" outlineLevel="0" collapsed="false">
      <c r="A81" s="22" t="str">
        <f aca="false">parameters!$A$81</f>
        <v>Use custom load history</v>
      </c>
      <c r="B81" s="9" t="n">
        <f aca="false">TRUE()</f>
        <v>1</v>
      </c>
      <c r="C81" s="0"/>
      <c r="D81" s="9" t="n">
        <f aca="false">TRUE()</f>
        <v>1</v>
      </c>
    </row>
    <row r="82" customFormat="false" ht="12.8" hidden="false" customHeight="false" outlineLevel="0" collapsed="false">
      <c r="A82" s="22" t="str">
        <f aca="false">parameters!$A$82</f>
        <v>Use as reference solution</v>
      </c>
      <c r="B82" s="9" t="n">
        <f aca="false">FALSE()</f>
        <v>0</v>
      </c>
      <c r="C82" s="0"/>
      <c r="D82" s="9" t="n">
        <f aca="false">FALSE()</f>
        <v>0</v>
      </c>
    </row>
    <row r="83" customFormat="false" ht="12.8" hidden="false" customHeight="false" outlineLevel="0" collapsed="false">
      <c r="A83" s="22" t="str">
        <f aca="false">parameters!$A$83</f>
        <v>Compute error</v>
      </c>
      <c r="B83" s="9" t="n">
        <f aca="false">FALSE()</f>
        <v>0</v>
      </c>
      <c r="C83" s="0"/>
      <c r="D83" s="9" t="n">
        <f aca="false">FALSE()</f>
        <v>0</v>
      </c>
    </row>
    <row r="84" customFormat="false" ht="12.8" hidden="false" customHeight="false" outlineLevel="0" collapsed="false">
      <c r="A84" s="22" t="str">
        <f aca="false">parameters!$A$84</f>
        <v>Use X-proj. as plastic e.</v>
      </c>
      <c r="B84" s="8" t="n">
        <v>2</v>
      </c>
      <c r="C84" s="0"/>
      <c r="D84" s="8" t="n">
        <v>2</v>
      </c>
    </row>
    <row r="85" customFormat="false" ht="12.8" hidden="false" customHeight="false" outlineLevel="0" collapsed="false">
      <c r="A85" s="22" t="str">
        <f aca="false">parameters!$A$85</f>
        <v>Activate the equilibrium iterations</v>
      </c>
      <c r="B85" s="9" t="n">
        <f aca="false">FALSE()</f>
        <v>0</v>
      </c>
      <c r="C85" s="0"/>
      <c r="D85" s="9" t="n">
        <f aca="false">FALSE()</f>
        <v>0</v>
      </c>
    </row>
    <row r="86" customFormat="false" ht="12.8" hidden="false" customHeight="false" outlineLevel="0" collapsed="false">
      <c r="A86" s="22" t="str">
        <f aca="false">parameters!$A$86</f>
        <v>Log the equilibrium iterations</v>
      </c>
      <c r="B86" s="9" t="n">
        <f aca="false">FALSE()</f>
        <v>0</v>
      </c>
      <c r="C86" s="0"/>
      <c r="D86" s="9" t="n">
        <f aca="false">FALSE()</f>
        <v>0</v>
      </c>
    </row>
    <row r="87" customFormat="false" ht="12.8" hidden="false" customHeight="false" outlineLevel="0" collapsed="false">
      <c r="A87" s="22" t="str">
        <f aca="false">parameters!$A$87</f>
        <v>Survey Mode</v>
      </c>
      <c r="B87" s="8" t="n">
        <v>0</v>
      </c>
      <c r="C87" s="0"/>
      <c r="D87" s="8" t="n">
        <v>0</v>
      </c>
    </row>
    <row r="88" customFormat="false" ht="12.8" hidden="false" customHeight="false" outlineLevel="0" collapsed="false">
      <c r="A88" s="22" t="str">
        <f aca="false">parameters!$A$88</f>
        <v>Write data at QP level</v>
      </c>
      <c r="B88" s="9" t="b">
        <v>1</v>
      </c>
      <c r="C88" s="0"/>
      <c r="D88" s="9" t="n">
        <f aca="false">TRUE()</f>
        <v>1</v>
      </c>
    </row>
    <row r="89" customFormat="false" ht="12.8" hidden="false" customHeight="false" outlineLevel="0" collapsed="false">
      <c r="A89" s="22" t="str">
        <f aca="false">parameters!$A$89</f>
        <v>Static Mesh</v>
      </c>
      <c r="B89" s="9" t="n">
        <f aca="false">TRUE()</f>
        <v>1</v>
      </c>
      <c r="C89" s="0"/>
      <c r="D89" s="9" t="n">
        <f aca="false">TRUE()</f>
        <v>1</v>
      </c>
    </row>
    <row r="90" customFormat="false" ht="12.8" hidden="false" customHeight="false" outlineLevel="0" collapsed="false">
      <c r="A90" s="22" t="str">
        <f aca="false">parameters!$A$90</f>
        <v>Load/displacement control</v>
      </c>
      <c r="B90" s="8" t="n">
        <v>2</v>
      </c>
      <c r="C90" s="0"/>
      <c r="D90" s="8" t="n">
        <v>2</v>
      </c>
    </row>
    <row r="91" customFormat="false" ht="12.8" hidden="false" customHeight="false" outlineLevel="0" collapsed="false">
      <c r="A91" s="22" t="str">
        <f aca="false">parameters!$A$91</f>
        <v>#end</v>
      </c>
    </row>
    <row r="92" customFormat="false" ht="12.8" hidden="false" customHeight="false" outlineLevel="0" collapsed="false">
      <c r="A92" s="22" t="str">
        <f aca="false">parameters!$A$92</f>
        <v>##end</v>
      </c>
    </row>
  </sheetData>
  <mergeCells count="1">
    <mergeCell ref="B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2020-07-20T12:58:44Z</dcterms:created>
  <dc:creator/>
  <dc:description/>
  <dc:language>en-US</dc:language>
  <cp:lastModifiedBy/>
  <dcterms:modified xsi:type="dcterms:W3CDTF">2020-09-04T11:20:36Z</dcterms:modified>
  <cp:revision>99</cp:revision>
  <dc:subject/>
  <dc:title/>
</cp:coreProperties>
</file>