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E41C3978-2993-4768-ADF9-C380476432CB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Konnektoren, Schalter" sheetId="1" r:id="rId1"/>
    <sheet name="Aktiv" sheetId="4" r:id="rId2"/>
    <sheet name="Passiv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6" l="1"/>
  <c r="E20" i="6"/>
  <c r="E10" i="4"/>
  <c r="E6" i="1"/>
  <c r="E2" i="1"/>
  <c r="E18" i="6"/>
  <c r="E19" i="6"/>
  <c r="E9" i="4"/>
  <c r="E6" i="4" l="1"/>
  <c r="E7" i="1" l="1"/>
  <c r="E17" i="6"/>
  <c r="E16" i="6"/>
  <c r="E15" i="6"/>
  <c r="E14" i="6"/>
  <c r="E13" i="6"/>
  <c r="E12" i="6"/>
  <c r="E11" i="6"/>
  <c r="E10" i="6"/>
  <c r="E8" i="6"/>
  <c r="E9" i="6"/>
  <c r="E6" i="6"/>
  <c r="E7" i="6"/>
  <c r="E5" i="6"/>
  <c r="E4" i="6"/>
  <c r="E3" i="6"/>
  <c r="E2" i="6"/>
  <c r="E8" i="4"/>
  <c r="E7" i="4"/>
  <c r="E5" i="4"/>
  <c r="E4" i="4"/>
  <c r="E3" i="4"/>
  <c r="E4" i="1"/>
  <c r="E5" i="1"/>
  <c r="E3" i="1"/>
  <c r="E11" i="4" l="1"/>
</calcChain>
</file>

<file path=xl/sharedStrings.xml><?xml version="1.0" encoding="utf-8"?>
<sst xmlns="http://schemas.openxmlformats.org/spreadsheetml/2006/main" count="132" uniqueCount="111">
  <si>
    <t>Bezeichnung Schaltplan</t>
  </si>
  <si>
    <t>Beschreibung</t>
  </si>
  <si>
    <t>Menge</t>
  </si>
  <si>
    <t>Einzelpreis in €</t>
  </si>
  <si>
    <t>Gesamtpreis in €</t>
  </si>
  <si>
    <t>Link</t>
  </si>
  <si>
    <t>Bemerkung</t>
  </si>
  <si>
    <t>J2</t>
  </si>
  <si>
    <t>Stapelbare Stiftleiste für Raspberry Pi</t>
  </si>
  <si>
    <t>https://www.sertronics-shop.de/raspberry-pi-co/raspberry-pi/bauelemente/stacking-header-f-252-r-raspberry-2x20-61-40-polig-rm-2-54?c=318</t>
  </si>
  <si>
    <t>J6, J7</t>
  </si>
  <si>
    <t>https://www.pollin.de/p/stiftleiste-450665</t>
  </si>
  <si>
    <t>wird zurechtgeschnitten</t>
  </si>
  <si>
    <t>Abholung im Laden in Adlershof mgl.</t>
  </si>
  <si>
    <t>U1</t>
  </si>
  <si>
    <t>BD9D321EFJ (Buck converter ic)</t>
  </si>
  <si>
    <t>https://www.mouser.de/ProductDetail/ROHM-Semiconductor/BD9D321EFJ-E2?qs=sGAEpiMZZMv7GdWQYEW1%2Fv9i2xIAQy3wgU%252BRCNgRU8A%3D</t>
  </si>
  <si>
    <t>U2, U3</t>
  </si>
  <si>
    <t>TLE5206-2S Motortreiber</t>
  </si>
  <si>
    <t>https://www.conrad.de/de/p/infineon-technologies-tle5206-2s-pmic-motortreiber-steuerungen-h-bruecke-parallel-to-220-7-1183765.html</t>
  </si>
  <si>
    <t>Abholung im Laden in Schöneberg</t>
  </si>
  <si>
    <t>U4</t>
  </si>
  <si>
    <t>Optokoppler LTV-847, 4-Kanal</t>
  </si>
  <si>
    <t>https://www.mouser.de/ProductDetail/Lite-On/LTV-847?qs=sGAEpiMZZMteimceiIVCBx3Y662pemTNEFNr76lpuig%3D</t>
  </si>
  <si>
    <t>_</t>
  </si>
  <si>
    <t>IC-Fassung, 16-polig</t>
  </si>
  <si>
    <t>https://www.pollin.de/p/ic-fassung-16-polig-400001</t>
  </si>
  <si>
    <t>J3, J4, J5</t>
  </si>
  <si>
    <t>https://www.pollin.de/p/leiterplatten-anschlussklemme-xy301v-2-polig-450856</t>
  </si>
  <si>
    <t>J4, J5 durch zusammenstecken</t>
  </si>
  <si>
    <t>C1, C2</t>
  </si>
  <si>
    <t>nur 2 benötigt</t>
  </si>
  <si>
    <t>SMD-Kermaikkondensator 100 nF</t>
  </si>
  <si>
    <t>https://www.mouser.de/ProductDetail/KEMET/C1206C104M5RACTU?qs=sGAEpiMZZMs0AnBnWHyRQAyQ3AEn5kTUXS61cVd4nXQ%3D</t>
  </si>
  <si>
    <t>C5</t>
  </si>
  <si>
    <t>https://www.mouser.de/ProductDetail/Panasonic/EEU-FR1E101?qs=sGAEpiMZZMvwFf0viD3Y3chMjVlP8qMGKQRWWtuhRU4%3D</t>
  </si>
  <si>
    <t>Low-ESR</t>
  </si>
  <si>
    <t>Keramikkondensator 100 nF</t>
  </si>
  <si>
    <t>https://www.pollin.de/p/keramik-vielschicht-kondensator-100-nf-201048</t>
  </si>
  <si>
    <t>C8</t>
  </si>
  <si>
    <t>Keramikkondensator 3,3 nF</t>
  </si>
  <si>
    <t>C7</t>
  </si>
  <si>
    <t xml:space="preserve">Elektrolytkondensator 100 µF </t>
  </si>
  <si>
    <t>L1</t>
  </si>
  <si>
    <t>SMD-Spule, 100 µH, 3.64 A</t>
  </si>
  <si>
    <t>https://www.mouser.de/ProductDetail/Coiltronics-Eaton/DR127-101-R?qs=sGAEpiMZZMv126LJFLh8y5V1Z%2Fkl58dX%252BX6oeOJFDyI%3D</t>
  </si>
  <si>
    <t>R1</t>
  </si>
  <si>
    <t>R2</t>
  </si>
  <si>
    <t>R3</t>
  </si>
  <si>
    <t>SMD-Dickfilmwiderstand, 110k, 0.5 %</t>
  </si>
  <si>
    <t>https://www.mouser.de/ProductDetail/Susumu/RG3216P-1602-D-T5?qs=sGAEpiMZZMtlubZbdhIBIGPl8NE4eY1fxwWHEzzjGgg%3D</t>
  </si>
  <si>
    <t>SMD-Dickfilmwiderstand, 16k, 0.5 %</t>
  </si>
  <si>
    <t>SMD-Dickfilmwiderstand, 22k, 0.5 %</t>
  </si>
  <si>
    <t>https://www.mouser.de/ProductDetail/KOA-Speer/SG73G2BTTD2202D?qs=sGAEpiMZZMtlubZbdhIBIFC33eDTuoa6ZddE%252BesFapI%3D</t>
  </si>
  <si>
    <t>R9</t>
  </si>
  <si>
    <t>R10</t>
  </si>
  <si>
    <t>Hohe Genauigkeit für UART</t>
  </si>
  <si>
    <t>R11, R12, R13, R14, R15, R16</t>
  </si>
  <si>
    <t>Y1</t>
  </si>
  <si>
    <t>J1</t>
  </si>
  <si>
    <t>Einfache Stiftleiste</t>
  </si>
  <si>
    <t>https://www.pollin.de/p/stiftleiste-vergoldet-1x-7-polig-442428</t>
  </si>
  <si>
    <t>SW1</t>
  </si>
  <si>
    <t>Kühlkörper für TO-220</t>
  </si>
  <si>
    <t>https://www.mouser.de/ProductDetail/Wakefield-Vette/657-25ABEP?qs=sGAEpiMZZMttgyDkZ5WiugCRotWueqy09eNnlB3ZwLA%3D</t>
  </si>
  <si>
    <t>für 10 bis 14 W Wärmeverluste</t>
  </si>
  <si>
    <t>F1</t>
  </si>
  <si>
    <t>https://www.pollin.de/p/smd-sicherung-mit-fassung-littelfuse-015403-5t-260597</t>
  </si>
  <si>
    <t>für 5 V-Spannungsversorgung</t>
  </si>
  <si>
    <t xml:space="preserve">SMD-Sicherung, 3.5 A, träge </t>
  </si>
  <si>
    <t>https://www.mouser.de/ProductDetail/Yageo/RT1206DRD07110KL?qs=sGAEpiMZZMtlubZbdhIBIAik%252Bt0yKDKevnC0YVPs7kM%3D</t>
  </si>
  <si>
    <t>SMD-Kermaikkondensator 1 µF</t>
  </si>
  <si>
    <t>https://www.mouser.de/ProductDetail/Wurth-Electronics/885012208064?qs=sGAEpiMZZMs0AnBnWHyRQEGbLOF2VP1iANJ9LWy%252BTSpoxzvIEzeOtw%3D%3D</t>
  </si>
  <si>
    <t>https://www.mouser.de/ProductDetail/Vishay-Vitramon/VJ1206Y332JXAAC?qs=sGAEpiMZZMs0AnBnWHyRQO%2FAcH27Zi0fUehozYSdb3A%3D</t>
  </si>
  <si>
    <t>https://www.mouser.de/ProductDetail/Vishay-Dale/CRCW120610K0FKEAC?qs=sGAEpiMZZMtlubZbdhIBIIZe04wfiaJWFuAq5dn3JRk%3D</t>
  </si>
  <si>
    <t>SMD-Dickfilmwiderstand, 10k, 1 %</t>
  </si>
  <si>
    <t>https://www.mouser.de/ProductDetail/Vishay-Dale/CRCW12062K40FKEAC?qs=sGAEpiMZZMtlubZbdhIBIIZe04wfiaJWqNIia4YkOFE%3D</t>
  </si>
  <si>
    <t>https://www.mouser.de/ProductDetail/Panasonic/ERJ-8ENF4701V?qs=sGAEpiMZZMtlubZbdhIBIOIpaOjkYUZGnQsJq1RaWsg%3D</t>
  </si>
  <si>
    <t>https://www.mouser.de/ProductDetail/Panasonic/ERJ-8ENF6200V?qs=sGAEpiMZZMtlubZbdhIBINASdSOp%252B8kns4FsAqL5VhU%3D</t>
  </si>
  <si>
    <t>https://www.mouser.de/ProductDetail/Microchip-Technology-Atmel/ATMEGA328P-AU?qs=sGAEpiMZZMtVoztFdqDXO3RbBx7FKCmV</t>
  </si>
  <si>
    <t>SMD-Dickfilmwiderstand, 2k4, 1 %</t>
  </si>
  <si>
    <t>SMD-Dickfilmwiderstand, 4k7, 1 %</t>
  </si>
  <si>
    <t>SMD-Dickfilmwiderstand, 620, 1 %</t>
  </si>
  <si>
    <t>SMD-Taster</t>
  </si>
  <si>
    <t>https://www.pollin.de/p/smd-miniatur-eingabetaster-6-1x3-7x2-5-mm-420962</t>
  </si>
  <si>
    <t>ATmega 328P, TQFP-32</t>
  </si>
  <si>
    <t>https://www.pollin.de/p/elko-jamicon-low-e-s-r-100-f-25-v-rm2-5-1050-radial-210874</t>
  </si>
  <si>
    <t>SMD-Tantalkondensator 33 µF</t>
  </si>
  <si>
    <t>https://www.pollin.de/p/smd-tantal-kondensator-210448</t>
  </si>
  <si>
    <t>SMD-Keramikkondensator 22 pF</t>
  </si>
  <si>
    <t>https://www.mouser.de/ProductDetail/Wurth-Electronics/885012008039?qs=sGAEpiMZZMs0AnBnWHyRQEGbLOF2VP1i0m54jTJyJncOsg8XWUt0Lg%3D%3D</t>
  </si>
  <si>
    <t>https://eu.mouser.com/ProductDetail/IQD/LFXTAL010495Bulk?qs=sGAEpiMZZMsBj6bBr9Q9aR%2FuGiDjvlIS2HyXML2M5%252BML%252Bf2oBVCoVg%3D%3D</t>
  </si>
  <si>
    <t>C6, C14, C16</t>
  </si>
  <si>
    <t>C10, C11</t>
  </si>
  <si>
    <t>R4, R5, R6, R7, R8, R17, R18</t>
  </si>
  <si>
    <t>C15, C17</t>
  </si>
  <si>
    <t>U6, U7</t>
  </si>
  <si>
    <t>U5</t>
  </si>
  <si>
    <t>FM24C04B, F-RAM</t>
  </si>
  <si>
    <t>https://www.reichelt.de/fram-4-kb-512-x-8-4-5-5-5-v-so-8-fm-24c04b-g-p146568.html</t>
  </si>
  <si>
    <t>C3, C4, C9, C10, C13</t>
  </si>
  <si>
    <t>Hohe Genauigkeit für Tiefsetzsteller</t>
  </si>
  <si>
    <t>D1</t>
  </si>
  <si>
    <t>Z-Diode, 5.1 V, SOD-123</t>
  </si>
  <si>
    <t>https://www.mouser.de/ProductDetail/Vishay-Semiconductors/BZT52C5V1-E3-08?qs=sGAEpiMZZMtQ8nqTKtFS%2FGqv07jO8Jlb4%2FN0bqDkr7w%3D</t>
  </si>
  <si>
    <t>R19</t>
  </si>
  <si>
    <t>SMD-Dickfilmwiderstand, 10, 1 %</t>
  </si>
  <si>
    <t>https://www.mouser.de/ProductDetail/Vishay-Dale/CRCW120610R0FKEAC?qs=sGAEpiMZZMvdGkrng054t0DrEhLhGh8gRLfSjohGJqDCvs%2FU%252BnPGUg%3D%3D</t>
  </si>
  <si>
    <t>Quarz-Kristall, 16 MHz, HC-49</t>
  </si>
  <si>
    <t>Schraubklemme 2-polig, RM 5mm</t>
  </si>
  <si>
    <t>Stiftleiste, doppelt, 8 Pins, RM 2.54mm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</si>
</sst>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13.5546875" customWidth="1"/>
    <col min="2" max="2" width="40.77734375" customWidth="1"/>
    <col min="3" max="3" width="10.6640625" customWidth="1"/>
    <col min="4" max="4" width="10.44140625" customWidth="1"/>
    <col min="5" max="5" width="10.33203125" customWidth="1"/>
    <col min="6" max="6" width="67.33203125" customWidth="1"/>
    <col min="7" max="7" width="40.6640625" customWidth="1"/>
  </cols>
  <sheetData>
    <row r="1" spans="1:7" s="1" customFormat="1" ht="40.049999999999997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40.049999999999997" customHeight="1" x14ac:dyDescent="0.3">
      <c r="A2" s="2" t="s">
        <v>59</v>
      </c>
      <c r="B2" s="2" t="s">
        <v>60</v>
      </c>
      <c r="C2" s="2">
        <v>1</v>
      </c>
      <c r="D2" s="2">
        <v>0.15</v>
      </c>
      <c r="E2" s="2">
        <f>C2*D2</f>
        <v>0.15</v>
      </c>
      <c r="F2" s="6" t="s">
        <v>61</v>
      </c>
      <c r="G2" s="2" t="s">
        <v>12</v>
      </c>
    </row>
    <row r="3" spans="1:7" ht="40.049999999999997" customHeight="1" x14ac:dyDescent="0.3">
      <c r="A3" s="2" t="s">
        <v>7</v>
      </c>
      <c r="B3" s="2" t="s">
        <v>8</v>
      </c>
      <c r="C3" s="2">
        <v>2</v>
      </c>
      <c r="D3" s="2">
        <v>1.6</v>
      </c>
      <c r="E3" s="2">
        <f>C3*D3</f>
        <v>3.2</v>
      </c>
      <c r="F3" s="6" t="s">
        <v>9</v>
      </c>
      <c r="G3" s="2" t="s">
        <v>13</v>
      </c>
    </row>
    <row r="4" spans="1:7" ht="40.049999999999997" customHeight="1" x14ac:dyDescent="0.3">
      <c r="A4" s="2" t="s">
        <v>27</v>
      </c>
      <c r="B4" s="2" t="s">
        <v>109</v>
      </c>
      <c r="C4" s="2">
        <v>6</v>
      </c>
      <c r="D4" s="2">
        <v>0.15</v>
      </c>
      <c r="E4" s="2">
        <f>C4*D4</f>
        <v>0.89999999999999991</v>
      </c>
      <c r="F4" s="5" t="s">
        <v>28</v>
      </c>
      <c r="G4" s="7" t="s">
        <v>29</v>
      </c>
    </row>
    <row r="5" spans="1:7" ht="40.049999999999997" customHeight="1" x14ac:dyDescent="0.3">
      <c r="A5" s="2" t="s">
        <v>10</v>
      </c>
      <c r="B5" s="2" t="s">
        <v>110</v>
      </c>
      <c r="C5" s="2">
        <v>2</v>
      </c>
      <c r="D5" s="2">
        <v>0.3</v>
      </c>
      <c r="E5" s="2">
        <f>C5*D5</f>
        <v>0.6</v>
      </c>
      <c r="F5" s="6" t="s">
        <v>11</v>
      </c>
      <c r="G5" s="2" t="s">
        <v>12</v>
      </c>
    </row>
    <row r="6" spans="1:7" ht="40.049999999999997" customHeight="1" x14ac:dyDescent="0.3">
      <c r="A6" s="2" t="s">
        <v>62</v>
      </c>
      <c r="B6" s="2" t="s">
        <v>83</v>
      </c>
      <c r="C6" s="3">
        <v>1</v>
      </c>
      <c r="D6" s="3">
        <v>0.17</v>
      </c>
      <c r="E6" s="3">
        <f>C6*D6</f>
        <v>0.17</v>
      </c>
      <c r="F6" s="5" t="s">
        <v>84</v>
      </c>
      <c r="G6" s="2"/>
    </row>
    <row r="7" spans="1:7" ht="40.049999999999997" customHeight="1" x14ac:dyDescent="0.3">
      <c r="A7" s="2"/>
      <c r="B7" s="2"/>
      <c r="C7" s="2"/>
      <c r="D7" s="2"/>
      <c r="E7" s="4">
        <f>SUM(E3:E5)</f>
        <v>4.6999999999999993</v>
      </c>
      <c r="F7" s="2"/>
      <c r="G7" s="2"/>
    </row>
    <row r="8" spans="1:7" ht="40.049999999999997" customHeight="1" x14ac:dyDescent="0.3">
      <c r="A8" s="2"/>
      <c r="B8" s="2"/>
      <c r="C8" s="2"/>
      <c r="D8" s="2"/>
      <c r="E8" s="2"/>
      <c r="F8" s="2"/>
      <c r="G8" s="2"/>
    </row>
    <row r="9" spans="1:7" ht="40.049999999999997" customHeight="1" x14ac:dyDescent="0.3">
      <c r="A9" s="2"/>
      <c r="B9" s="2"/>
      <c r="C9" s="2"/>
      <c r="D9" s="2"/>
      <c r="E9" s="2"/>
      <c r="F9" s="2"/>
      <c r="G9" s="2"/>
    </row>
    <row r="10" spans="1:7" ht="40.049999999999997" customHeight="1" x14ac:dyDescent="0.3">
      <c r="A10" s="2"/>
      <c r="B10" s="2"/>
      <c r="C10" s="2"/>
      <c r="D10" s="2"/>
      <c r="E10" s="2"/>
      <c r="F10" s="2"/>
      <c r="G10" s="2"/>
    </row>
    <row r="11" spans="1:7" ht="40.049999999999997" customHeight="1" x14ac:dyDescent="0.3">
      <c r="A11" s="2"/>
      <c r="B11" s="2"/>
      <c r="C11" s="2"/>
      <c r="D11" s="2"/>
      <c r="E11" s="2"/>
      <c r="F11" s="2"/>
      <c r="G11" s="2"/>
    </row>
    <row r="12" spans="1:7" ht="40.049999999999997" customHeight="1" x14ac:dyDescent="0.3">
      <c r="A12" s="2"/>
      <c r="B12" s="2"/>
      <c r="C12" s="2"/>
      <c r="D12" s="2"/>
      <c r="E12" s="2"/>
      <c r="F12" s="2"/>
      <c r="G12" s="2"/>
    </row>
    <row r="13" spans="1:7" ht="40.049999999999997" customHeight="1" x14ac:dyDescent="0.3">
      <c r="A13" s="2"/>
      <c r="B13" s="2"/>
      <c r="C13" s="2"/>
      <c r="D13" s="2"/>
      <c r="E13" s="2"/>
      <c r="F13" s="2"/>
      <c r="G13" s="2"/>
    </row>
    <row r="14" spans="1:7" ht="40.049999999999997" customHeight="1" x14ac:dyDescent="0.3">
      <c r="A14" s="2"/>
      <c r="B14" s="2"/>
      <c r="C14" s="2"/>
      <c r="D14" s="2"/>
      <c r="E14" s="2"/>
      <c r="F14" s="2"/>
      <c r="G14" s="2"/>
    </row>
    <row r="15" spans="1:7" ht="40.049999999999997" customHeight="1" x14ac:dyDescent="0.3">
      <c r="A15" s="2"/>
      <c r="B15" s="2"/>
      <c r="C15" s="2"/>
      <c r="D15" s="2"/>
      <c r="E15" s="2"/>
      <c r="F15" s="2"/>
      <c r="G15" s="2"/>
    </row>
    <row r="16" spans="1:7" ht="30" customHeight="1" x14ac:dyDescent="0.3">
      <c r="A16" s="2"/>
      <c r="B16" s="2"/>
      <c r="C16" s="2"/>
      <c r="D16" s="2"/>
      <c r="E16" s="2"/>
      <c r="F16" s="2"/>
      <c r="G16" s="2"/>
    </row>
    <row r="17" spans="1:7" ht="30" customHeight="1" x14ac:dyDescent="0.3">
      <c r="A17" s="2"/>
      <c r="B17" s="2"/>
      <c r="C17" s="2"/>
      <c r="D17" s="2"/>
      <c r="E17" s="2"/>
      <c r="F17" s="2"/>
      <c r="G17" s="2"/>
    </row>
    <row r="18" spans="1:7" ht="30" customHeight="1" x14ac:dyDescent="0.3">
      <c r="A18" s="2"/>
      <c r="B18" s="2"/>
      <c r="C18" s="2"/>
      <c r="D18" s="2"/>
      <c r="E18" s="2"/>
      <c r="F18" s="2"/>
      <c r="G18" s="2"/>
    </row>
    <row r="19" spans="1:7" ht="30" customHeight="1" x14ac:dyDescent="0.3">
      <c r="A19" s="2"/>
      <c r="B19" s="2"/>
      <c r="C19" s="2"/>
      <c r="D19" s="2"/>
      <c r="E19" s="2"/>
      <c r="F19" s="2"/>
      <c r="G19" s="2"/>
    </row>
    <row r="20" spans="1:7" ht="30" customHeight="1" x14ac:dyDescent="0.3">
      <c r="A20" s="2"/>
      <c r="B20" s="2"/>
      <c r="C20" s="2"/>
      <c r="D20" s="2"/>
      <c r="E20" s="2"/>
      <c r="F20" s="2"/>
      <c r="G20" s="2"/>
    </row>
    <row r="21" spans="1:7" ht="30" customHeight="1" x14ac:dyDescent="0.3">
      <c r="A21" s="2"/>
      <c r="B21" s="2"/>
      <c r="C21" s="2"/>
      <c r="D21" s="2"/>
      <c r="E21" s="2"/>
      <c r="F21" s="2"/>
      <c r="G21" s="2"/>
    </row>
    <row r="22" spans="1:7" ht="30" customHeight="1" x14ac:dyDescent="0.3">
      <c r="A22" s="2"/>
      <c r="B22" s="2"/>
      <c r="C22" s="2"/>
      <c r="D22" s="2"/>
      <c r="E22" s="2"/>
      <c r="F22" s="2"/>
      <c r="G22" s="2"/>
    </row>
    <row r="23" spans="1:7" ht="30" customHeight="1" x14ac:dyDescent="0.3">
      <c r="A23" s="2"/>
      <c r="B23" s="2"/>
      <c r="C23" s="2"/>
      <c r="D23" s="2"/>
      <c r="E23" s="2"/>
      <c r="F23" s="2"/>
      <c r="G23" s="2"/>
    </row>
    <row r="24" spans="1:7" ht="30" customHeight="1" x14ac:dyDescent="0.3">
      <c r="A24" s="1"/>
      <c r="B24" s="1"/>
      <c r="C24" s="1"/>
      <c r="D24" s="1"/>
      <c r="E24" s="1"/>
      <c r="F24" s="1"/>
      <c r="G24" s="1"/>
    </row>
    <row r="25" spans="1:7" ht="30" customHeight="1" x14ac:dyDescent="0.3">
      <c r="A25" s="1"/>
      <c r="B25" s="1"/>
      <c r="C25" s="1"/>
      <c r="D25" s="1"/>
      <c r="E25" s="1"/>
      <c r="F25" s="1"/>
      <c r="G25" s="1"/>
    </row>
    <row r="26" spans="1:7" ht="30" customHeight="1" x14ac:dyDescent="0.3">
      <c r="A26" s="1"/>
      <c r="B26" s="1"/>
      <c r="C26" s="1"/>
      <c r="D26" s="1"/>
      <c r="E26" s="1"/>
      <c r="F26" s="1"/>
      <c r="G26" s="1"/>
    </row>
    <row r="27" spans="1:7" ht="30" customHeight="1" x14ac:dyDescent="0.3">
      <c r="A27" s="1"/>
      <c r="B27" s="1"/>
      <c r="C27" s="1"/>
      <c r="D27" s="1"/>
      <c r="E27" s="1"/>
      <c r="F27" s="1"/>
      <c r="G2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8CE64-2763-4FE2-97A6-C6B33F27B96C}">
  <dimension ref="A1:G29"/>
  <sheetViews>
    <sheetView workbookViewId="0">
      <selection activeCell="C12" sqref="C12"/>
    </sheetView>
  </sheetViews>
  <sheetFormatPr baseColWidth="10" defaultColWidth="8.88671875" defaultRowHeight="14.4" x14ac:dyDescent="0.3"/>
  <cols>
    <col min="1" max="1" width="13.5546875" customWidth="1"/>
    <col min="2" max="2" width="40.77734375" customWidth="1"/>
    <col min="3" max="3" width="10.6640625" customWidth="1"/>
    <col min="4" max="4" width="10.44140625" customWidth="1"/>
    <col min="5" max="5" width="10.33203125" customWidth="1"/>
    <col min="6" max="6" width="67.33203125" customWidth="1"/>
    <col min="7" max="7" width="40.6640625" customWidth="1"/>
  </cols>
  <sheetData>
    <row r="1" spans="1:7" s="1" customFormat="1" ht="40.049999999999997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40.049999999999997" customHeight="1" x14ac:dyDescent="0.3">
      <c r="A2" s="2"/>
      <c r="B2" s="2"/>
      <c r="C2" s="2"/>
      <c r="D2" s="2"/>
      <c r="E2" s="2"/>
      <c r="F2" s="2"/>
      <c r="G2" s="2"/>
    </row>
    <row r="3" spans="1:7" ht="40.049999999999997" customHeight="1" x14ac:dyDescent="0.3">
      <c r="A3" s="2" t="s">
        <v>14</v>
      </c>
      <c r="B3" s="2" t="s">
        <v>15</v>
      </c>
      <c r="C3" s="2">
        <v>1</v>
      </c>
      <c r="D3" s="2">
        <v>0.64</v>
      </c>
      <c r="E3" s="2">
        <f t="shared" ref="E3:E9" si="0">C3*D3</f>
        <v>0.64</v>
      </c>
      <c r="F3" s="6" t="s">
        <v>16</v>
      </c>
      <c r="G3" s="2"/>
    </row>
    <row r="4" spans="1:7" ht="40.049999999999997" customHeight="1" x14ac:dyDescent="0.3">
      <c r="A4" s="2" t="s">
        <v>17</v>
      </c>
      <c r="B4" s="2" t="s">
        <v>18</v>
      </c>
      <c r="C4" s="2">
        <v>2</v>
      </c>
      <c r="D4" s="2">
        <v>4</v>
      </c>
      <c r="E4" s="2">
        <f t="shared" si="0"/>
        <v>8</v>
      </c>
      <c r="F4" s="6" t="s">
        <v>19</v>
      </c>
      <c r="G4" s="2" t="s">
        <v>20</v>
      </c>
    </row>
    <row r="5" spans="1:7" ht="40.049999999999997" customHeight="1" x14ac:dyDescent="0.3">
      <c r="A5" s="2" t="s">
        <v>21</v>
      </c>
      <c r="B5" s="2" t="s">
        <v>85</v>
      </c>
      <c r="C5" s="2">
        <v>1</v>
      </c>
      <c r="D5" s="2">
        <v>1.81</v>
      </c>
      <c r="E5" s="2">
        <f t="shared" si="0"/>
        <v>1.81</v>
      </c>
      <c r="F5" s="6" t="s">
        <v>79</v>
      </c>
      <c r="G5" s="2"/>
    </row>
    <row r="6" spans="1:7" ht="40.049999999999997" customHeight="1" x14ac:dyDescent="0.3">
      <c r="A6" s="2" t="s">
        <v>97</v>
      </c>
      <c r="B6" s="2" t="s">
        <v>98</v>
      </c>
      <c r="C6" s="2">
        <v>1</v>
      </c>
      <c r="D6" s="2">
        <v>1.75</v>
      </c>
      <c r="E6" s="2">
        <f>C6*D6</f>
        <v>1.75</v>
      </c>
      <c r="F6" s="6" t="s">
        <v>99</v>
      </c>
      <c r="G6" s="2"/>
    </row>
    <row r="7" spans="1:7" ht="40.049999999999997" customHeight="1" x14ac:dyDescent="0.3">
      <c r="A7" s="2" t="s">
        <v>96</v>
      </c>
      <c r="B7" s="2" t="s">
        <v>22</v>
      </c>
      <c r="C7" s="2">
        <v>2</v>
      </c>
      <c r="D7" s="2">
        <v>0.71</v>
      </c>
      <c r="E7" s="2">
        <f t="shared" si="0"/>
        <v>1.42</v>
      </c>
      <c r="F7" s="6" t="s">
        <v>23</v>
      </c>
      <c r="G7" s="2" t="s">
        <v>12</v>
      </c>
    </row>
    <row r="8" spans="1:7" ht="40.049999999999997" customHeight="1" x14ac:dyDescent="0.3">
      <c r="A8" s="2" t="s">
        <v>24</v>
      </c>
      <c r="B8" s="2" t="s">
        <v>25</v>
      </c>
      <c r="C8" s="2">
        <v>2</v>
      </c>
      <c r="D8" s="2">
        <v>0.05</v>
      </c>
      <c r="E8" s="2">
        <f t="shared" si="0"/>
        <v>0.1</v>
      </c>
      <c r="F8" s="2" t="s">
        <v>26</v>
      </c>
      <c r="G8" s="2"/>
    </row>
    <row r="9" spans="1:7" ht="40.049999999999997" customHeight="1" x14ac:dyDescent="0.3">
      <c r="A9" s="2" t="s">
        <v>102</v>
      </c>
      <c r="B9" s="2" t="s">
        <v>103</v>
      </c>
      <c r="C9" s="2">
        <v>1</v>
      </c>
      <c r="D9" s="2">
        <v>0.24</v>
      </c>
      <c r="E9" s="2">
        <f t="shared" si="0"/>
        <v>0.24</v>
      </c>
      <c r="F9" s="6" t="s">
        <v>104</v>
      </c>
      <c r="G9" s="2"/>
    </row>
    <row r="10" spans="1:7" ht="40.049999999999997" customHeight="1" x14ac:dyDescent="0.3">
      <c r="A10" s="2" t="s">
        <v>24</v>
      </c>
      <c r="B10" s="2" t="s">
        <v>63</v>
      </c>
      <c r="C10" s="2">
        <v>2</v>
      </c>
      <c r="D10" s="2">
        <v>1.96</v>
      </c>
      <c r="E10" s="2">
        <f>C10*D10</f>
        <v>3.92</v>
      </c>
      <c r="F10" s="6" t="s">
        <v>64</v>
      </c>
      <c r="G10" s="2" t="s">
        <v>65</v>
      </c>
    </row>
    <row r="11" spans="1:7" ht="40.049999999999997" customHeight="1" x14ac:dyDescent="0.3">
      <c r="A11" s="2"/>
      <c r="B11" s="2"/>
      <c r="C11" s="2"/>
      <c r="D11" s="2"/>
      <c r="E11" s="4">
        <f>SUM(E3:E9)</f>
        <v>13.96</v>
      </c>
      <c r="F11" s="2"/>
      <c r="G11" s="2"/>
    </row>
    <row r="12" spans="1:7" ht="40.049999999999997" customHeight="1" x14ac:dyDescent="0.3">
      <c r="A12" s="2"/>
      <c r="B12" s="2"/>
      <c r="C12" s="2"/>
      <c r="D12" s="2"/>
      <c r="E12" s="2"/>
      <c r="F12" s="2"/>
      <c r="G12" s="2"/>
    </row>
    <row r="13" spans="1:7" ht="40.049999999999997" customHeight="1" x14ac:dyDescent="0.3">
      <c r="A13" s="2"/>
      <c r="B13" s="2"/>
      <c r="C13" s="2"/>
      <c r="D13" s="2"/>
      <c r="E13" s="2"/>
      <c r="F13" s="2"/>
      <c r="G13" s="2"/>
    </row>
    <row r="14" spans="1:7" ht="40.049999999999997" customHeight="1" x14ac:dyDescent="0.3">
      <c r="A14" s="2"/>
      <c r="B14" s="2"/>
      <c r="C14" s="2"/>
      <c r="D14" s="2"/>
      <c r="E14" s="2"/>
      <c r="F14" s="2"/>
      <c r="G14" s="2"/>
    </row>
    <row r="15" spans="1:7" ht="40.049999999999997" customHeight="1" x14ac:dyDescent="0.3">
      <c r="A15" s="2"/>
      <c r="B15" s="2"/>
      <c r="C15" s="2"/>
      <c r="D15" s="2"/>
      <c r="E15" s="2"/>
      <c r="F15" s="2"/>
      <c r="G15" s="2"/>
    </row>
    <row r="16" spans="1:7" ht="40.049999999999997" customHeight="1" x14ac:dyDescent="0.3">
      <c r="A16" s="2"/>
      <c r="B16" s="2"/>
      <c r="C16" s="2"/>
      <c r="D16" s="2"/>
      <c r="E16" s="2"/>
      <c r="F16" s="2"/>
      <c r="G16" s="2"/>
    </row>
    <row r="17" spans="1:7" ht="40.049999999999997" customHeight="1" x14ac:dyDescent="0.3">
      <c r="A17" s="2"/>
      <c r="B17" s="2"/>
      <c r="C17" s="2"/>
      <c r="D17" s="2"/>
      <c r="E17" s="2"/>
      <c r="F17" s="2"/>
      <c r="G17" s="2"/>
    </row>
    <row r="18" spans="1:7" ht="30" customHeight="1" x14ac:dyDescent="0.3">
      <c r="A18" s="2"/>
      <c r="B18" s="2"/>
      <c r="C18" s="2"/>
      <c r="D18" s="2"/>
      <c r="E18" s="2"/>
      <c r="F18" s="2"/>
      <c r="G18" s="2"/>
    </row>
    <row r="19" spans="1:7" ht="30" customHeight="1" x14ac:dyDescent="0.3">
      <c r="A19" s="2"/>
      <c r="B19" s="2"/>
      <c r="C19" s="2"/>
      <c r="D19" s="2"/>
      <c r="E19" s="2"/>
      <c r="F19" s="2"/>
      <c r="G19" s="2"/>
    </row>
    <row r="20" spans="1:7" ht="30" customHeight="1" x14ac:dyDescent="0.3">
      <c r="A20" s="2"/>
      <c r="B20" s="2"/>
      <c r="C20" s="2"/>
      <c r="D20" s="2"/>
      <c r="E20" s="2"/>
      <c r="F20" s="2"/>
      <c r="G20" s="2"/>
    </row>
    <row r="21" spans="1:7" ht="30" customHeight="1" x14ac:dyDescent="0.3">
      <c r="A21" s="2"/>
      <c r="B21" s="2"/>
      <c r="C21" s="2"/>
      <c r="D21" s="2"/>
      <c r="E21" s="2"/>
      <c r="F21" s="2"/>
      <c r="G21" s="2"/>
    </row>
    <row r="22" spans="1:7" ht="30" customHeight="1" x14ac:dyDescent="0.3">
      <c r="A22" s="2"/>
      <c r="B22" s="2"/>
      <c r="C22" s="2"/>
      <c r="D22" s="2"/>
      <c r="E22" s="2"/>
      <c r="F22" s="2"/>
      <c r="G22" s="2"/>
    </row>
    <row r="23" spans="1:7" ht="30" customHeight="1" x14ac:dyDescent="0.3">
      <c r="A23" s="2"/>
      <c r="B23" s="2"/>
      <c r="C23" s="2"/>
      <c r="D23" s="2"/>
      <c r="E23" s="2"/>
      <c r="F23" s="2"/>
      <c r="G23" s="2"/>
    </row>
    <row r="24" spans="1:7" ht="30" customHeight="1" x14ac:dyDescent="0.3">
      <c r="A24" s="2"/>
      <c r="B24" s="2"/>
      <c r="C24" s="2"/>
      <c r="D24" s="2"/>
      <c r="E24" s="2"/>
      <c r="F24" s="2"/>
      <c r="G24" s="2"/>
    </row>
    <row r="25" spans="1:7" ht="30" customHeight="1" x14ac:dyDescent="0.3">
      <c r="A25" s="2"/>
      <c r="B25" s="2"/>
      <c r="C25" s="2"/>
      <c r="D25" s="2"/>
      <c r="E25" s="2"/>
      <c r="F25" s="2"/>
      <c r="G25" s="2"/>
    </row>
    <row r="26" spans="1:7" ht="30" customHeight="1" x14ac:dyDescent="0.3">
      <c r="A26" s="1"/>
      <c r="B26" s="1"/>
      <c r="C26" s="1"/>
      <c r="D26" s="1"/>
      <c r="E26" s="1"/>
      <c r="F26" s="1"/>
      <c r="G26" s="1"/>
    </row>
    <row r="27" spans="1:7" ht="30" customHeight="1" x14ac:dyDescent="0.3">
      <c r="A27" s="1"/>
      <c r="B27" s="1"/>
      <c r="C27" s="1"/>
      <c r="D27" s="1"/>
      <c r="E27" s="1"/>
      <c r="F27" s="1"/>
      <c r="G27" s="1"/>
    </row>
    <row r="28" spans="1:7" ht="30" customHeight="1" x14ac:dyDescent="0.3">
      <c r="A28" s="1"/>
      <c r="B28" s="1"/>
      <c r="C28" s="1"/>
      <c r="D28" s="1"/>
      <c r="E28" s="1"/>
      <c r="F28" s="1"/>
      <c r="G28" s="1"/>
    </row>
    <row r="29" spans="1:7" ht="30" customHeight="1" x14ac:dyDescent="0.3">
      <c r="A29" s="1"/>
      <c r="B29" s="1"/>
      <c r="C29" s="1"/>
      <c r="D29" s="1"/>
      <c r="E29" s="1"/>
      <c r="F29" s="1"/>
      <c r="G29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FE3B5-7BB6-474D-8AFD-03D9B7BCB014}">
  <dimension ref="A1:G27"/>
  <sheetViews>
    <sheetView tabSelected="1" workbookViewId="0">
      <selection activeCell="E21" sqref="E21"/>
    </sheetView>
  </sheetViews>
  <sheetFormatPr baseColWidth="10" defaultColWidth="8.88671875" defaultRowHeight="14.4" x14ac:dyDescent="0.3"/>
  <cols>
    <col min="1" max="1" width="13.5546875" customWidth="1"/>
    <col min="2" max="2" width="40.77734375" customWidth="1"/>
    <col min="3" max="3" width="10.6640625" customWidth="1"/>
    <col min="4" max="4" width="10.44140625" customWidth="1"/>
    <col min="5" max="5" width="10.33203125" customWidth="1"/>
    <col min="6" max="6" width="67.33203125" style="2" customWidth="1"/>
    <col min="7" max="7" width="40.6640625" customWidth="1"/>
  </cols>
  <sheetData>
    <row r="1" spans="1:7" s="1" customFormat="1" ht="40.049999999999997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40.049999999999997" customHeight="1" x14ac:dyDescent="0.3">
      <c r="A2" s="2" t="s">
        <v>30</v>
      </c>
      <c r="B2" s="2" t="s">
        <v>87</v>
      </c>
      <c r="C2" s="2">
        <v>2</v>
      </c>
      <c r="D2" s="2">
        <v>0.1</v>
      </c>
      <c r="E2" s="2">
        <f>C2*D2</f>
        <v>0.2</v>
      </c>
      <c r="F2" s="6" t="s">
        <v>88</v>
      </c>
      <c r="G2" s="2" t="s">
        <v>31</v>
      </c>
    </row>
    <row r="3" spans="1:7" ht="40.049999999999997" customHeight="1" x14ac:dyDescent="0.3">
      <c r="A3" s="2" t="s">
        <v>100</v>
      </c>
      <c r="B3" s="2" t="s">
        <v>32</v>
      </c>
      <c r="C3" s="2">
        <v>5</v>
      </c>
      <c r="D3" s="2">
        <v>0.1</v>
      </c>
      <c r="E3" s="2">
        <f>C3*D3</f>
        <v>0.5</v>
      </c>
      <c r="F3" s="6" t="s">
        <v>33</v>
      </c>
      <c r="G3" s="2"/>
    </row>
    <row r="4" spans="1:7" ht="40.049999999999997" customHeight="1" x14ac:dyDescent="0.3">
      <c r="A4" s="2" t="s">
        <v>34</v>
      </c>
      <c r="B4" s="2" t="s">
        <v>42</v>
      </c>
      <c r="C4" s="2">
        <v>1</v>
      </c>
      <c r="D4" s="2">
        <v>0.28000000000000003</v>
      </c>
      <c r="E4" s="2">
        <f>C4*D4</f>
        <v>0.28000000000000003</v>
      </c>
      <c r="F4" s="6" t="s">
        <v>35</v>
      </c>
      <c r="G4" s="2" t="s">
        <v>36</v>
      </c>
    </row>
    <row r="5" spans="1:7" ht="40.049999999999997" customHeight="1" x14ac:dyDescent="0.3">
      <c r="A5" s="2" t="s">
        <v>92</v>
      </c>
      <c r="B5" s="2" t="s">
        <v>37</v>
      </c>
      <c r="C5" s="2">
        <v>3</v>
      </c>
      <c r="D5" s="2">
        <v>0.06</v>
      </c>
      <c r="E5" s="2">
        <f>C5*D5</f>
        <v>0.18</v>
      </c>
      <c r="F5" s="6" t="s">
        <v>38</v>
      </c>
      <c r="G5" s="2"/>
    </row>
    <row r="6" spans="1:7" ht="40.049999999999997" customHeight="1" x14ac:dyDescent="0.3">
      <c r="A6" s="2" t="s">
        <v>41</v>
      </c>
      <c r="B6" s="2" t="s">
        <v>71</v>
      </c>
      <c r="C6" s="2">
        <v>1</v>
      </c>
      <c r="D6" s="2">
        <v>0.25</v>
      </c>
      <c r="E6" s="2">
        <f>C6*D6</f>
        <v>0.25</v>
      </c>
      <c r="F6" s="6" t="s">
        <v>72</v>
      </c>
      <c r="G6" s="2"/>
    </row>
    <row r="7" spans="1:7" ht="40.049999999999997" customHeight="1" x14ac:dyDescent="0.3">
      <c r="A7" s="2" t="s">
        <v>39</v>
      </c>
      <c r="B7" s="2" t="s">
        <v>40</v>
      </c>
      <c r="C7" s="2">
        <v>1</v>
      </c>
      <c r="D7" s="2">
        <v>0.06</v>
      </c>
      <c r="E7" s="2">
        <f t="shared" ref="E7:E19" si="0">C7*D7</f>
        <v>0.06</v>
      </c>
      <c r="F7" s="6" t="s">
        <v>73</v>
      </c>
      <c r="G7" s="2"/>
    </row>
    <row r="8" spans="1:7" ht="40.049999999999997" customHeight="1" x14ac:dyDescent="0.3">
      <c r="A8" s="2" t="s">
        <v>93</v>
      </c>
      <c r="B8" s="2" t="s">
        <v>89</v>
      </c>
      <c r="C8" s="2">
        <v>2</v>
      </c>
      <c r="D8" s="2">
        <v>0.11</v>
      </c>
      <c r="E8" s="2">
        <f t="shared" si="0"/>
        <v>0.22</v>
      </c>
      <c r="F8" s="6" t="s">
        <v>90</v>
      </c>
      <c r="G8" s="2"/>
    </row>
    <row r="9" spans="1:7" ht="40.049999999999997" customHeight="1" x14ac:dyDescent="0.3">
      <c r="A9" s="2" t="s">
        <v>95</v>
      </c>
      <c r="B9" s="2" t="s">
        <v>42</v>
      </c>
      <c r="C9" s="2">
        <v>2</v>
      </c>
      <c r="D9" s="2">
        <v>0.1</v>
      </c>
      <c r="E9" s="2">
        <f t="shared" si="0"/>
        <v>0.2</v>
      </c>
      <c r="F9" s="6" t="s">
        <v>86</v>
      </c>
      <c r="G9" s="2"/>
    </row>
    <row r="10" spans="1:7" ht="40.049999999999997" customHeight="1" x14ac:dyDescent="0.3">
      <c r="A10" s="2" t="s">
        <v>43</v>
      </c>
      <c r="B10" s="2" t="s">
        <v>44</v>
      </c>
      <c r="C10" s="2">
        <v>1</v>
      </c>
      <c r="D10" s="2">
        <v>1.77</v>
      </c>
      <c r="E10" s="2">
        <f t="shared" si="0"/>
        <v>1.77</v>
      </c>
      <c r="F10" s="6" t="s">
        <v>45</v>
      </c>
      <c r="G10" s="2"/>
    </row>
    <row r="11" spans="1:7" ht="40.049999999999997" customHeight="1" x14ac:dyDescent="0.3">
      <c r="A11" s="2" t="s">
        <v>46</v>
      </c>
      <c r="B11" s="2" t="s">
        <v>49</v>
      </c>
      <c r="C11" s="2">
        <v>1</v>
      </c>
      <c r="D11" s="2">
        <v>0.28999999999999998</v>
      </c>
      <c r="E11" s="2">
        <f t="shared" si="0"/>
        <v>0.28999999999999998</v>
      </c>
      <c r="F11" s="6" t="s">
        <v>70</v>
      </c>
      <c r="G11" s="2" t="s">
        <v>101</v>
      </c>
    </row>
    <row r="12" spans="1:7" ht="40.049999999999997" customHeight="1" x14ac:dyDescent="0.3">
      <c r="A12" s="2" t="s">
        <v>47</v>
      </c>
      <c r="B12" s="2" t="s">
        <v>51</v>
      </c>
      <c r="C12" s="2">
        <v>1</v>
      </c>
      <c r="D12" s="2">
        <v>0.28999999999999998</v>
      </c>
      <c r="E12" s="2">
        <f t="shared" si="0"/>
        <v>0.28999999999999998</v>
      </c>
      <c r="F12" s="6" t="s">
        <v>50</v>
      </c>
      <c r="G12" s="2" t="s">
        <v>101</v>
      </c>
    </row>
    <row r="13" spans="1:7" ht="40.049999999999997" customHeight="1" x14ac:dyDescent="0.3">
      <c r="A13" s="2" t="s">
        <v>48</v>
      </c>
      <c r="B13" s="2" t="s">
        <v>52</v>
      </c>
      <c r="C13" s="2">
        <v>1</v>
      </c>
      <c r="D13" s="2">
        <v>0.23</v>
      </c>
      <c r="E13" s="2">
        <f t="shared" si="0"/>
        <v>0.23</v>
      </c>
      <c r="F13" s="6" t="s">
        <v>53</v>
      </c>
      <c r="G13" s="2" t="s">
        <v>101</v>
      </c>
    </row>
    <row r="14" spans="1:7" ht="40.049999999999997" customHeight="1" x14ac:dyDescent="0.3">
      <c r="A14" s="2" t="s">
        <v>94</v>
      </c>
      <c r="B14" s="2" t="s">
        <v>75</v>
      </c>
      <c r="C14" s="2">
        <v>7</v>
      </c>
      <c r="D14" s="2">
        <v>0.09</v>
      </c>
      <c r="E14" s="2">
        <f t="shared" si="0"/>
        <v>0.63</v>
      </c>
      <c r="F14" s="6" t="s">
        <v>74</v>
      </c>
      <c r="G14" s="2"/>
    </row>
    <row r="15" spans="1:7" ht="40.049999999999997" customHeight="1" x14ac:dyDescent="0.3">
      <c r="A15" s="2" t="s">
        <v>54</v>
      </c>
      <c r="B15" s="2" t="s">
        <v>80</v>
      </c>
      <c r="C15" s="2">
        <v>1</v>
      </c>
      <c r="D15" s="2">
        <v>0.09</v>
      </c>
      <c r="E15" s="2">
        <f t="shared" si="0"/>
        <v>0.09</v>
      </c>
      <c r="F15" s="6" t="s">
        <v>76</v>
      </c>
      <c r="G15" s="2" t="s">
        <v>56</v>
      </c>
    </row>
    <row r="16" spans="1:7" ht="40.049999999999997" customHeight="1" x14ac:dyDescent="0.3">
      <c r="A16" s="2" t="s">
        <v>55</v>
      </c>
      <c r="B16" s="2" t="s">
        <v>81</v>
      </c>
      <c r="C16" s="2">
        <v>1</v>
      </c>
      <c r="D16" s="2">
        <v>0.09</v>
      </c>
      <c r="E16" s="2">
        <f t="shared" si="0"/>
        <v>0.09</v>
      </c>
      <c r="F16" s="6" t="s">
        <v>77</v>
      </c>
      <c r="G16" s="2" t="s">
        <v>56</v>
      </c>
    </row>
    <row r="17" spans="1:7" ht="40.049999999999997" customHeight="1" x14ac:dyDescent="0.3">
      <c r="A17" s="2" t="s">
        <v>57</v>
      </c>
      <c r="B17" s="2" t="s">
        <v>82</v>
      </c>
      <c r="C17" s="2">
        <v>6</v>
      </c>
      <c r="D17" s="2">
        <v>0.09</v>
      </c>
      <c r="E17" s="2">
        <f t="shared" si="0"/>
        <v>0.54</v>
      </c>
      <c r="F17" s="6" t="s">
        <v>78</v>
      </c>
      <c r="G17" s="2"/>
    </row>
    <row r="18" spans="1:7" ht="30" customHeight="1" x14ac:dyDescent="0.3">
      <c r="A18" s="2" t="s">
        <v>58</v>
      </c>
      <c r="B18" s="2" t="s">
        <v>108</v>
      </c>
      <c r="C18" s="2">
        <v>1</v>
      </c>
      <c r="D18" s="2">
        <v>0.26</v>
      </c>
      <c r="E18" s="2">
        <f t="shared" si="0"/>
        <v>0.26</v>
      </c>
      <c r="F18" s="6" t="s">
        <v>91</v>
      </c>
      <c r="G18" s="2"/>
    </row>
    <row r="19" spans="1:7" ht="30" customHeight="1" x14ac:dyDescent="0.3">
      <c r="A19" s="2" t="s">
        <v>105</v>
      </c>
      <c r="B19" s="2" t="s">
        <v>106</v>
      </c>
      <c r="C19" s="2">
        <v>1</v>
      </c>
      <c r="D19" s="2">
        <v>0.09</v>
      </c>
      <c r="E19" s="2">
        <f t="shared" si="0"/>
        <v>0.09</v>
      </c>
      <c r="F19" s="6" t="s">
        <v>107</v>
      </c>
      <c r="G19" s="2"/>
    </row>
    <row r="20" spans="1:7" ht="30" customHeight="1" x14ac:dyDescent="0.3">
      <c r="A20" s="2" t="s">
        <v>66</v>
      </c>
      <c r="B20" s="2" t="s">
        <v>69</v>
      </c>
      <c r="C20" s="2">
        <v>1</v>
      </c>
      <c r="D20" s="2">
        <v>0.2</v>
      </c>
      <c r="E20" s="2">
        <f>C20*D20</f>
        <v>0.2</v>
      </c>
      <c r="F20" s="6" t="s">
        <v>67</v>
      </c>
      <c r="G20" s="2" t="s">
        <v>68</v>
      </c>
    </row>
    <row r="21" spans="1:7" ht="30" customHeight="1" x14ac:dyDescent="0.3">
      <c r="A21" s="2"/>
      <c r="B21" s="2"/>
      <c r="C21" s="2"/>
      <c r="D21" s="2"/>
      <c r="E21" s="4">
        <f>SUM(E2:E20)</f>
        <v>6.37</v>
      </c>
      <c r="G21" s="2"/>
    </row>
    <row r="22" spans="1:7" ht="30" customHeight="1" x14ac:dyDescent="0.3">
      <c r="A22" s="2"/>
      <c r="B22" s="2"/>
      <c r="C22" s="2"/>
      <c r="D22" s="2"/>
      <c r="E22" s="2"/>
      <c r="G22" s="2"/>
    </row>
    <row r="23" spans="1:7" ht="30" customHeight="1" x14ac:dyDescent="0.3">
      <c r="A23" s="2"/>
      <c r="B23" s="2"/>
      <c r="C23" s="2"/>
      <c r="D23" s="2"/>
      <c r="E23" s="2"/>
      <c r="G23" s="2"/>
    </row>
    <row r="24" spans="1:7" ht="30" customHeight="1" x14ac:dyDescent="0.3">
      <c r="A24" s="1"/>
      <c r="B24" s="1"/>
      <c r="C24" s="1"/>
      <c r="D24" s="1"/>
      <c r="E24" s="1"/>
      <c r="G24" s="1"/>
    </row>
    <row r="25" spans="1:7" ht="30" customHeight="1" x14ac:dyDescent="0.3">
      <c r="A25" s="1"/>
      <c r="B25" s="1"/>
      <c r="C25" s="1"/>
      <c r="D25" s="1"/>
      <c r="E25" s="1"/>
      <c r="G25" s="1"/>
    </row>
    <row r="26" spans="1:7" ht="30" customHeight="1" x14ac:dyDescent="0.3">
      <c r="A26" s="1"/>
      <c r="B26" s="1"/>
      <c r="C26" s="1"/>
      <c r="D26" s="1"/>
      <c r="E26" s="1"/>
      <c r="G26" s="1"/>
    </row>
    <row r="27" spans="1:7" ht="30" customHeight="1" x14ac:dyDescent="0.3">
      <c r="A27" s="1"/>
      <c r="B27" s="1"/>
      <c r="C27" s="1"/>
      <c r="D27" s="1"/>
      <c r="E27" s="1"/>
      <c r="G2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Konnektoren, Schalter</vt:lpstr>
      <vt:lpstr>Aktiv</vt:lpstr>
      <vt:lpstr>Passiv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2019-08-09T00:26:13Z</dcterms:modified>
</cp:coreProperties>
</file>