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/>
  </bookViews>
  <sheets>
    <sheet xmlns:r="http://schemas.openxmlformats.org/officeDocument/2006/relationships" name="IFRS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<sst xmlns="http://schemas.openxmlformats.org/spreadsheetml/2006/main" uniqueCount="69">
  <si>
    <t>Balance general</t>
  </si>
  <si>
    <t>Comentarios</t>
  </si>
  <si>
    <t>Efectivo y Equivalentes al efectivo</t>
  </si>
  <si>
    <t>Otros activos financieros corrientes</t>
  </si>
  <si>
    <t>Otros activos no financieros corrientes</t>
  </si>
  <si>
    <t>Deudores Comerciales y otras cuentas por cobrar corrientes</t>
  </si>
  <si>
    <t>Cuentas por cobrar a entidades relacionadas corrientes</t>
  </si>
  <si>
    <t>Inventarios</t>
  </si>
  <si>
    <t>Activos por impuestos corrientes</t>
  </si>
  <si>
    <t>Activos biologicos</t>
  </si>
  <si>
    <t>Activos no corrientes clasificados como mantenidos para la venta</t>
  </si>
  <si>
    <t>*Otros activos corrientes</t>
  </si>
  <si>
    <t>Total Activos Corrientes</t>
  </si>
  <si>
    <t>Otros activos financieros no corrientes</t>
  </si>
  <si>
    <t>Otros activos no financieros no corrientes</t>
  </si>
  <si>
    <t>Deudores Comerciales y otras cuentas por cobrar</t>
  </si>
  <si>
    <t>Inversiones contabilizadas utilizando el método de la participación</t>
  </si>
  <si>
    <t>Activos intangibles distintos de la plusvalía</t>
  </si>
  <si>
    <t>Propiedades, planta y equipo</t>
  </si>
  <si>
    <t>Propiedad de inversión</t>
  </si>
  <si>
    <t>Activos por impuestos diferidos</t>
  </si>
  <si>
    <t>*Otros activos no corrientes</t>
  </si>
  <si>
    <t>Total Activos No Corrientes</t>
  </si>
  <si>
    <t>Total Activos</t>
  </si>
  <si>
    <t>Otros pasivos financieros corrientes</t>
  </si>
  <si>
    <t>Cuentas por pagar comerciales y otras cuentas por pagar</t>
  </si>
  <si>
    <t>Cuentas por pagar a entidades relacionadas corrientes</t>
  </si>
  <si>
    <t>Otras provisiones a corto plazo</t>
  </si>
  <si>
    <t>Pasivos por impuestos corrientes</t>
  </si>
  <si>
    <t>Provisiones corrientes por beneficios a los empleados</t>
  </si>
  <si>
    <t>Otros pasivos no financieros corrientes</t>
  </si>
  <si>
    <t>*Otros pasivos corrientes</t>
  </si>
  <si>
    <t>Total Pasivos Corrientes</t>
  </si>
  <si>
    <t>Otros pasivos financieros no corrientes</t>
  </si>
  <si>
    <t>Otras cuentas por pagar no corrientes</t>
  </si>
  <si>
    <t>Otras provisiones a largo plazo</t>
  </si>
  <si>
    <t>Pasivos por impuestos diferidos</t>
  </si>
  <si>
    <t xml:space="preserve">Provisiones no corrientes por beneficios a los empleados </t>
  </si>
  <si>
    <t>Otros pasivos no financieros no corrientes</t>
  </si>
  <si>
    <t>*Otros pasivos no corrientes</t>
  </si>
  <si>
    <t>Total Pasivos No Corrientes</t>
  </si>
  <si>
    <t>Total Pasivos</t>
  </si>
  <si>
    <t>Capital emitido</t>
  </si>
  <si>
    <t>Otras reservas</t>
  </si>
  <si>
    <t>Primas de emisión</t>
  </si>
  <si>
    <t>Acciones propias en cartera</t>
  </si>
  <si>
    <t>Ganancias (pérdidas) acumuladas</t>
  </si>
  <si>
    <t>Interes minoritario</t>
  </si>
  <si>
    <t>Patrimonio</t>
  </si>
  <si>
    <t>Pasivos + Patrimonio</t>
  </si>
  <si>
    <t>Estado de resultado</t>
  </si>
  <si>
    <t>Ingresos de actividades ordinarias</t>
  </si>
  <si>
    <t>Costos de ventas</t>
  </si>
  <si>
    <t>*Depreciaciones y amortizaciones</t>
  </si>
  <si>
    <t>Ganancia Bruta</t>
  </si>
  <si>
    <t>Costos de distribución</t>
  </si>
  <si>
    <t>Gastos de administración</t>
  </si>
  <si>
    <t>R. Operacional</t>
  </si>
  <si>
    <t>Otros ingresos</t>
  </si>
  <si>
    <t>Otros gastos</t>
  </si>
  <si>
    <t>Otras ganancias (pérdidas)</t>
  </si>
  <si>
    <t>Ingresos financieros</t>
  </si>
  <si>
    <t>Costos financieros</t>
  </si>
  <si>
    <t>Utilidad (pérdida) por inversiones en empresas relacionadas</t>
  </si>
  <si>
    <t>Resultados por unidades de reajuste</t>
  </si>
  <si>
    <t>Diferencia de cambio</t>
  </si>
  <si>
    <t>Resultado No Operacional</t>
  </si>
  <si>
    <t>Gasto (beneficio) por impuestos a las ganancias</t>
  </si>
  <si>
    <t>Resultado final</t>
  </si>
</sst>
</file>

<file path=xl/styles.xml><?xml version="1.0" encoding="utf-8"?>
<styleSheet xmlns="http://schemas.openxmlformats.org/spreadsheetml/2006/main">
  <numFmts count="0"/>
  <fonts count="9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2"/>
      <b val="1"/>
      <color rgb="FFFFFFFF"/>
      <sz val="10"/>
    </font>
    <font>
      <name val="Calibri"/>
      <charset val="1"/>
      <family val="2"/>
      <color rgb="FF000000"/>
      <sz val="10"/>
    </font>
    <font>
      <name val="Calibri"/>
      <charset val="1"/>
      <family val="2"/>
      <sz val="10"/>
    </font>
    <font>
      <name val="Calibri"/>
      <charset val="1"/>
      <family val="2"/>
      <color rgb="FFFF0000"/>
      <sz val="10"/>
    </font>
    <font>
      <name val="Calibri"/>
      <charset val="1"/>
      <family val="2"/>
      <b val="1"/>
      <color rgb="FF000000"/>
      <sz val="10"/>
    </font>
  </fonts>
  <fills count="4">
    <fill>
      <patternFill/>
    </fill>
    <fill>
      <patternFill patternType="gray125"/>
    </fill>
    <fill>
      <patternFill patternType="solid">
        <fgColor rgb="FF003366"/>
        <bgColor rgb="FF333399"/>
      </patternFill>
    </fill>
    <fill>
      <patternFill patternType="solid">
        <fgColor rgb="FFC6D9F1"/>
        <bgColor rgb="FFC0C0C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6">
    <xf borderId="0" fillId="0" fontId="0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43">
    <xf applyAlignment="1" borderId="0" fillId="0" fontId="0" numFmtId="0" pivotButton="0" quotePrefix="0" xfId="0">
      <alignment horizontal="general" vertical="bottom"/>
    </xf>
    <xf applyAlignment="1" borderId="1" fillId="2" fontId="4" numFmtId="0" pivotButton="0" quotePrefix="0" xfId="0">
      <alignment horizontal="left" indent="6" vertical="bottom"/>
    </xf>
    <xf applyAlignment="1" borderId="1" fillId="2" fontId="4" numFmtId="0" pivotButton="0" quotePrefix="0" xfId="0">
      <alignment horizontal="center" vertical="bottom"/>
    </xf>
    <xf applyAlignment="1" borderId="1" fillId="0" fontId="5" numFmtId="0" pivotButton="0" quotePrefix="0" xfId="0">
      <alignment horizontal="left" indent="6" vertical="bottom"/>
    </xf>
    <xf applyAlignment="1" borderId="1" fillId="0" fontId="5" numFmtId="3" pivotButton="0" quotePrefix="0" xfId="0">
      <alignment horizontal="general" vertical="bottom"/>
    </xf>
    <xf applyAlignment="1" borderId="1" fillId="0" fontId="5" numFmtId="0" pivotButton="0" quotePrefix="0" xfId="0">
      <alignment horizontal="left" indent="6" vertical="center"/>
    </xf>
    <xf applyAlignment="1" borderId="1" fillId="0" fontId="5" numFmtId="3" pivotButton="0" quotePrefix="0" xfId="0">
      <alignment horizontal="general" vertical="bottom" wrapText="1"/>
    </xf>
    <xf applyAlignment="1" borderId="1" fillId="0" fontId="6" numFmtId="0" pivotButton="0" quotePrefix="0" xfId="0">
      <alignment horizontal="left" indent="6" vertical="center"/>
    </xf>
    <xf applyAlignment="1" borderId="1" fillId="0" fontId="6" numFmtId="0" pivotButton="0" quotePrefix="0" xfId="0">
      <alignment horizontal="left" indent="6" vertical="bottom" wrapText="1"/>
    </xf>
    <xf applyAlignment="1" borderId="1" fillId="0" fontId="7" numFmtId="0" pivotButton="0" quotePrefix="0" xfId="0">
      <alignment horizontal="left" indent="6" vertical="bottom" wrapText="1"/>
    </xf>
    <xf applyAlignment="1" borderId="1" fillId="3" fontId="8" numFmtId="0" pivotButton="0" quotePrefix="0" xfId="0">
      <alignment horizontal="center" vertical="bottom"/>
    </xf>
    <xf applyAlignment="1" borderId="1" fillId="0" fontId="5" numFmtId="0" pivotButton="0" quotePrefix="0" xfId="0">
      <alignment horizontal="left" indent="6" vertical="center" wrapText="1"/>
    </xf>
    <xf applyAlignment="1" borderId="1" fillId="0" fontId="7" numFmtId="0" pivotButton="0" quotePrefix="0" xfId="0">
      <alignment horizontal="left" indent="6" vertical="bottom"/>
    </xf>
    <xf applyAlignment="1" borderId="1" fillId="0" fontId="5" numFmtId="3" pivotButton="0" quotePrefix="0" xfId="0">
      <alignment horizontal="left" indent="6" vertical="bottom" wrapText="1"/>
    </xf>
    <xf applyAlignment="1" borderId="1" fillId="0" fontId="5" numFmtId="3" pivotButton="0" quotePrefix="0" xfId="0">
      <alignment horizontal="left" indent="6" vertical="bottom"/>
    </xf>
    <xf applyAlignment="1" borderId="1" fillId="0" fontId="7" numFmtId="3" pivotButton="0" quotePrefix="0" xfId="0">
      <alignment horizontal="left" indent="6" vertical="bottom"/>
    </xf>
    <xf applyAlignment="1" borderId="1" fillId="0" fontId="6" numFmtId="3" pivotButton="0" quotePrefix="0" xfId="0">
      <alignment horizontal="left" indent="6" vertical="bottom"/>
    </xf>
    <xf applyAlignment="1" borderId="1" fillId="3" fontId="8" numFmtId="3" pivotButton="0" quotePrefix="0" xfId="0">
      <alignment horizontal="center" vertical="bottom"/>
    </xf>
    <xf applyAlignment="1" borderId="0" fillId="0" fontId="5" numFmtId="0" pivotButton="0" quotePrefix="0" xfId="0">
      <alignment horizontal="left" indent="6" vertical="bottom"/>
    </xf>
    <xf applyAlignment="1" borderId="0" fillId="0" fontId="5" numFmtId="0" pivotButton="0" quotePrefix="0" xfId="0">
      <alignment horizontal="general" vertical="bottom"/>
    </xf>
    <xf applyAlignment="1" borderId="1" fillId="0" fontId="7" numFmtId="3" pivotButton="0" quotePrefix="0" xfId="0">
      <alignment horizontal="general" vertical="bottom"/>
    </xf>
    <xf applyAlignment="1" borderId="0" fillId="0" fontId="0" numFmtId="0" pivotButton="0" quotePrefix="0" xfId="0">
      <alignment horizontal="general" vertical="bottom"/>
    </xf>
    <xf borderId="0" fillId="0" fontId="0" numFmtId="0" pivotButton="0" quotePrefix="0" xfId="0"/>
    <xf applyAlignment="1" borderId="1" fillId="2" fontId="4" numFmtId="0" pivotButton="0" quotePrefix="0" xfId="0">
      <alignment horizontal="left" indent="6" vertical="bottom"/>
    </xf>
    <xf applyAlignment="1" borderId="1" fillId="2" fontId="4" numFmtId="0" pivotButton="0" quotePrefix="0" xfId="0">
      <alignment horizontal="center" vertical="bottom"/>
    </xf>
    <xf applyAlignment="1" borderId="1" fillId="0" fontId="5" numFmtId="0" pivotButton="0" quotePrefix="0" xfId="0">
      <alignment horizontal="left" indent="6" vertical="bottom"/>
    </xf>
    <xf applyAlignment="1" borderId="1" fillId="0" fontId="5" numFmtId="3" pivotButton="0" quotePrefix="0" xfId="0">
      <alignment horizontal="general" vertical="bottom"/>
    </xf>
    <xf applyAlignment="1" borderId="1" fillId="0" fontId="5" numFmtId="0" pivotButton="0" quotePrefix="0" xfId="0">
      <alignment horizontal="left" indent="6" vertical="center"/>
    </xf>
    <xf applyAlignment="1" borderId="1" fillId="0" fontId="5" numFmtId="3" pivotButton="0" quotePrefix="0" xfId="0">
      <alignment horizontal="general" vertical="bottom" wrapText="1"/>
    </xf>
    <xf applyAlignment="1" borderId="1" fillId="0" fontId="6" numFmtId="0" pivotButton="0" quotePrefix="0" xfId="0">
      <alignment horizontal="left" indent="6" vertical="center"/>
    </xf>
    <xf applyAlignment="1" borderId="1" fillId="0" fontId="6" numFmtId="0" pivotButton="0" quotePrefix="0" xfId="0">
      <alignment horizontal="left" indent="6" vertical="bottom" wrapText="1"/>
    </xf>
    <xf applyAlignment="1" borderId="1" fillId="0" fontId="7" numFmtId="0" pivotButton="0" quotePrefix="0" xfId="0">
      <alignment horizontal="left" indent="6" vertical="bottom" wrapText="1"/>
    </xf>
    <xf applyAlignment="1" borderId="1" fillId="3" fontId="8" numFmtId="0" pivotButton="0" quotePrefix="0" xfId="0">
      <alignment horizontal="center" vertical="bottom"/>
    </xf>
    <xf applyAlignment="1" borderId="1" fillId="0" fontId="5" numFmtId="0" pivotButton="0" quotePrefix="0" xfId="0">
      <alignment horizontal="left" indent="6" vertical="center" wrapText="1"/>
    </xf>
    <xf applyAlignment="1" borderId="1" fillId="0" fontId="7" numFmtId="0" pivotButton="0" quotePrefix="0" xfId="0">
      <alignment horizontal="left" indent="6" vertical="bottom"/>
    </xf>
    <xf applyAlignment="1" borderId="1" fillId="0" fontId="5" numFmtId="3" pivotButton="0" quotePrefix="0" xfId="0">
      <alignment horizontal="left" indent="6" vertical="bottom" wrapText="1"/>
    </xf>
    <xf applyAlignment="1" borderId="1" fillId="0" fontId="5" numFmtId="3" pivotButton="0" quotePrefix="0" xfId="0">
      <alignment horizontal="left" indent="6" vertical="bottom"/>
    </xf>
    <xf applyAlignment="1" borderId="1" fillId="0" fontId="7" numFmtId="3" pivotButton="0" quotePrefix="0" xfId="0">
      <alignment horizontal="left" indent="6" vertical="bottom"/>
    </xf>
    <xf applyAlignment="1" borderId="1" fillId="0" fontId="6" numFmtId="3" pivotButton="0" quotePrefix="0" xfId="0">
      <alignment horizontal="left" indent="6" vertical="bottom"/>
    </xf>
    <xf applyAlignment="1" borderId="1" fillId="3" fontId="8" numFmtId="3" pivotButton="0" quotePrefix="0" xfId="0">
      <alignment horizontal="center" vertical="bottom"/>
    </xf>
    <xf applyAlignment="1" borderId="0" fillId="0" fontId="5" numFmtId="0" pivotButton="0" quotePrefix="0" xfId="0">
      <alignment horizontal="left" indent="6" vertical="bottom"/>
    </xf>
    <xf applyAlignment="1" borderId="0" fillId="0" fontId="5" numFmtId="0" pivotButton="0" quotePrefix="0" xfId="0">
      <alignment horizontal="general" vertical="bottom"/>
    </xf>
    <xf applyAlignment="1" borderId="1" fillId="0" fontId="7" numFmtId="3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B2:C73"/>
  <sheetViews>
    <sheetView colorId="64" defaultGridColor="1" rightToLeft="0" showFormulas="0" showGridLines="1" showOutlineSymbols="1" showRowColHeaders="1" showZeros="1" tabSelected="1" topLeftCell="A40" view="normal" windowProtection="0" workbookViewId="0" zoomScale="100" zoomScaleNormal="100" zoomScalePageLayoutView="100">
      <selection activeCell="C74" activeCellId="0" pane="topLeft" sqref="C74"/>
    </sheetView>
  </sheetViews>
  <sheetFormatPr baseColWidth="8" defaultRowHeight="12.8" outlineLevelCol="0"/>
  <cols>
    <col customWidth="1" max="1" min="1" style="21" width="8.505102040816331"/>
    <col customWidth="1" max="2" min="2" style="21" width="58.8571428571429"/>
    <col customWidth="1" max="3" min="3" style="21" width="39.280612244898"/>
    <col customWidth="1" max="1025" min="4" style="21" width="8.505102040816331"/>
  </cols>
  <sheetData>
    <row customHeight="1" ht="12.8" r="2" s="22" spans="1:3">
      <c r="B2" s="23" t="s">
        <v>0</v>
      </c>
      <c r="C2" s="24" t="s">
        <v>1</v>
      </c>
    </row>
    <row customHeight="1" ht="12.8" r="3" s="22" spans="1:3">
      <c r="B3" s="25" t="s">
        <v>2</v>
      </c>
      <c r="C3" s="26" t="n">
        <v>175331</v>
      </c>
    </row>
    <row customHeight="1" ht="12.8" r="4" s="22" spans="1:3">
      <c r="B4" s="25" t="s">
        <v>3</v>
      </c>
      <c r="C4" s="26" t="n"/>
    </row>
    <row customHeight="1" ht="12.8" r="5" s="22" spans="1:3">
      <c r="B5" s="25" t="s">
        <v>4</v>
      </c>
      <c r="C5" s="26" t="n">
        <v>30185</v>
      </c>
    </row>
    <row customHeight="1" ht="12.8" r="6" s="22" spans="1:3">
      <c r="B6" s="27" t="s">
        <v>5</v>
      </c>
      <c r="C6" s="28" t="n">
        <v>5759986</v>
      </c>
    </row>
    <row customHeight="1" ht="12.8" r="7" s="22" spans="1:3">
      <c r="B7" s="25" t="s">
        <v>6</v>
      </c>
      <c r="C7" s="26" t="n">
        <v>10098278</v>
      </c>
    </row>
    <row customHeight="1" ht="12.8" r="8" s="22" spans="1:3">
      <c r="B8" s="27" t="s">
        <v>7</v>
      </c>
      <c r="C8" s="28" t="n">
        <v>10298814</v>
      </c>
    </row>
    <row customHeight="1" ht="12.8" r="9" s="22" spans="1:3">
      <c r="B9" s="27" t="s">
        <v>8</v>
      </c>
      <c r="C9" s="28" t="n">
        <v>0</v>
      </c>
    </row>
    <row customHeight="1" ht="12.8" r="10" s="22" spans="1:3">
      <c r="B10" s="29" t="s">
        <v>9</v>
      </c>
      <c r="C10" s="28" t="n"/>
    </row>
    <row customHeight="1" ht="27.7" r="11" s="22" spans="1:3">
      <c r="B11" s="30" t="s">
        <v>10</v>
      </c>
      <c r="C11" s="28" t="n"/>
    </row>
    <row customHeight="1" ht="13.45" r="12" s="22" spans="1:3">
      <c r="B12" s="31" t="s">
        <v>11</v>
      </c>
      <c r="C12" s="26" t="n"/>
    </row>
    <row customHeight="1" ht="12.8" r="13" s="22" spans="1:3">
      <c r="B13" s="32" t="s">
        <v>12</v>
      </c>
      <c r="C13" s="32">
        <f>SUM(C3:C12)</f>
        <v/>
      </c>
    </row>
    <row customHeight="1" ht="12.8" r="14" s="22" spans="1:3">
      <c r="B14" s="25" t="s">
        <v>13</v>
      </c>
      <c r="C14" s="26" t="n"/>
    </row>
    <row customHeight="1" ht="12.8" r="15" s="22" spans="1:3">
      <c r="B15" s="25" t="s">
        <v>14</v>
      </c>
      <c r="C15" s="26" t="n"/>
    </row>
    <row customHeight="1" ht="14.95" r="16" s="22" spans="1:3">
      <c r="B16" s="27" t="s">
        <v>15</v>
      </c>
      <c r="C16" s="28" t="n"/>
    </row>
    <row customHeight="1" ht="23.2" r="17" s="22" spans="1:3">
      <c r="B17" s="33" t="s">
        <v>16</v>
      </c>
      <c r="C17" s="28" t="n">
        <v>50562</v>
      </c>
    </row>
    <row customHeight="1" ht="12.8" r="18" s="22" spans="1:3">
      <c r="B18" s="25" t="s">
        <v>17</v>
      </c>
      <c r="C18" s="26" t="n"/>
    </row>
    <row customHeight="1" ht="12.8" r="19" s="22" spans="1:3">
      <c r="B19" s="25" t="s">
        <v>18</v>
      </c>
      <c r="C19" s="26" t="n">
        <v>4800789</v>
      </c>
    </row>
    <row customHeight="1" ht="12.8" r="20" s="22" spans="1:3">
      <c r="B20" s="25" t="s">
        <v>19</v>
      </c>
      <c r="C20" s="26" t="n"/>
    </row>
    <row customHeight="1" ht="12.8" r="21" s="22" spans="1:3">
      <c r="B21" s="25" t="s">
        <v>20</v>
      </c>
      <c r="C21" s="26" t="n">
        <v>65789</v>
      </c>
    </row>
    <row customHeight="1" ht="12.8" r="22" s="22" spans="1:3">
      <c r="B22" s="25" t="s">
        <v>9</v>
      </c>
      <c r="C22" s="26" t="n"/>
    </row>
    <row customHeight="1" ht="12.8" r="23" s="22" spans="1:3">
      <c r="B23" s="34" t="s">
        <v>21</v>
      </c>
      <c r="C23" s="26" t="n"/>
    </row>
    <row customHeight="1" ht="12.8" r="24" s="22" spans="1:3">
      <c r="B24" s="32" t="s">
        <v>22</v>
      </c>
      <c r="C24" s="32">
        <f>SUM(C14:C23)</f>
        <v/>
      </c>
    </row>
    <row customHeight="1" ht="12.8" r="25" s="22" spans="1:3">
      <c r="B25" s="24" t="s">
        <v>23</v>
      </c>
      <c r="C25" s="24">
        <f>SUM(C13,C24)</f>
        <v/>
      </c>
    </row>
    <row customHeight="1" ht="12.8" r="26" s="22" spans="1:3">
      <c r="B26" s="27" t="s">
        <v>24</v>
      </c>
      <c r="C26" s="28" t="n">
        <v>9349581</v>
      </c>
    </row>
    <row customHeight="1" ht="29.2" r="27" s="22" spans="1:3">
      <c r="B27" s="33" t="s">
        <v>25</v>
      </c>
      <c r="C27" s="28" t="n">
        <v>10493561</v>
      </c>
    </row>
    <row customHeight="1" ht="26.2" r="28" s="22" spans="1:3">
      <c r="B28" s="35" t="s">
        <v>26</v>
      </c>
      <c r="C28" s="26" t="n">
        <v>834103</v>
      </c>
    </row>
    <row customHeight="1" ht="12.8" r="29" s="22" spans="1:3">
      <c r="B29" s="36" t="s">
        <v>27</v>
      </c>
      <c r="C29" s="26" t="n"/>
    </row>
    <row customHeight="1" ht="12.8" r="30" s="22" spans="1:3">
      <c r="B30" s="36" t="s">
        <v>28</v>
      </c>
      <c r="C30" s="28" t="n">
        <v>191009</v>
      </c>
    </row>
    <row customHeight="1" ht="24.7" r="31" s="22" spans="1:3">
      <c r="B31" s="35" t="s">
        <v>29</v>
      </c>
      <c r="C31" s="28" t="n"/>
    </row>
    <row customHeight="1" ht="15.7" r="32" s="22" spans="1:3">
      <c r="B32" s="35" t="s">
        <v>30</v>
      </c>
      <c r="C32" s="28" t="n"/>
    </row>
    <row customHeight="1" ht="12.8" r="33" s="22" spans="1:3">
      <c r="B33" s="37" t="s">
        <v>31</v>
      </c>
      <c r="C33" s="26" t="n"/>
    </row>
    <row customHeight="1" ht="12.8" r="34" s="22" spans="1:3">
      <c r="B34" s="32" t="s">
        <v>32</v>
      </c>
      <c r="C34" s="32">
        <f>SUM(C26:C33)</f>
        <v/>
      </c>
    </row>
    <row customHeight="1" ht="12.8" r="35" s="22" spans="1:3">
      <c r="B35" s="27" t="s">
        <v>33</v>
      </c>
      <c r="C35" s="28" t="n">
        <v>1397487</v>
      </c>
    </row>
    <row customHeight="1" ht="12.8" r="36" s="22" spans="1:3">
      <c r="B36" s="36" t="s">
        <v>34</v>
      </c>
      <c r="C36" s="26" t="n"/>
    </row>
    <row customHeight="1" ht="12.8" r="37" s="22" spans="1:3">
      <c r="B37" s="36" t="s">
        <v>35</v>
      </c>
      <c r="C37" s="26" t="n"/>
    </row>
    <row customHeight="1" ht="12.8" r="38" s="22" spans="1:3">
      <c r="B38" s="36" t="s">
        <v>36</v>
      </c>
      <c r="C38" s="26" t="n">
        <v>614690</v>
      </c>
    </row>
    <row customHeight="1" ht="23.2" r="39" s="22" spans="1:3">
      <c r="B39" s="35" t="s">
        <v>37</v>
      </c>
      <c r="C39" s="26" t="n"/>
    </row>
    <row customHeight="1" ht="12.8" r="40" s="22" spans="1:3">
      <c r="B40" s="36" t="s">
        <v>38</v>
      </c>
      <c r="C40" s="26" t="n"/>
    </row>
    <row customHeight="1" ht="12.8" r="41" s="22" spans="1:3">
      <c r="B41" s="37" t="s">
        <v>39</v>
      </c>
      <c r="C41" s="26" t="n"/>
    </row>
    <row customHeight="1" ht="12.8" r="42" s="22" spans="1:3">
      <c r="B42" s="32" t="s">
        <v>40</v>
      </c>
      <c r="C42" s="32">
        <f>SUM(C35:C41)</f>
        <v/>
      </c>
    </row>
    <row customHeight="1" ht="12.8" r="43" s="22" spans="1:3">
      <c r="B43" s="24" t="s">
        <v>41</v>
      </c>
      <c r="C43" s="24">
        <f>SUM(C34,C42)</f>
        <v/>
      </c>
    </row>
    <row customHeight="1" ht="12.8" r="44" s="22" spans="1:3">
      <c r="B44" s="36" t="s">
        <v>42</v>
      </c>
      <c r="C44" s="26" t="n">
        <v>680624</v>
      </c>
    </row>
    <row customHeight="1" ht="14.95" r="45" s="22" spans="1:3">
      <c r="B45" s="27" t="s">
        <v>43</v>
      </c>
      <c r="C45" s="28" t="n">
        <v>1530171</v>
      </c>
    </row>
    <row customHeight="1" ht="12.8" r="46" s="22" spans="1:3">
      <c r="B46" s="27" t="s">
        <v>44</v>
      </c>
      <c r="C46" s="28" t="n"/>
    </row>
    <row customHeight="1" ht="12.8" r="47" s="22" spans="1:3">
      <c r="B47" s="27" t="s">
        <v>45</v>
      </c>
      <c r="C47" s="28" t="n"/>
    </row>
    <row customHeight="1" ht="12.8" r="48" s="22" spans="1:3">
      <c r="B48" s="36" t="s">
        <v>46</v>
      </c>
      <c r="C48" s="26" t="n">
        <v>6188508</v>
      </c>
    </row>
    <row customHeight="1" ht="12.8" r="49" s="22" spans="1:3">
      <c r="B49" s="38" t="s">
        <v>47</v>
      </c>
      <c r="C49" s="26" t="n"/>
    </row>
    <row customHeight="1" ht="12.8" r="50" s="22" spans="1:3">
      <c r="B50" s="39" t="s">
        <v>48</v>
      </c>
      <c r="C50" s="39">
        <f>SUM(C44:C49)</f>
        <v/>
      </c>
    </row>
    <row customHeight="1" ht="12.8" r="51" s="22" spans="1:3">
      <c r="B51" s="24" t="s">
        <v>49</v>
      </c>
      <c r="C51" s="24">
        <f>SUM(C43,C50)</f>
        <v/>
      </c>
    </row>
    <row customHeight="1" ht="12.8" r="52" s="22" spans="1:3">
      <c r="B52" s="40" t="n"/>
      <c r="C52" s="41" t="n"/>
    </row>
    <row customHeight="1" ht="12.8" r="55" s="22" spans="1:3">
      <c r="B55" s="23" t="s">
        <v>50</v>
      </c>
      <c r="C55" s="24" t="s">
        <v>1</v>
      </c>
    </row>
    <row customHeight="1" ht="12.8" r="56" s="22" spans="1:3">
      <c r="B56" s="25" t="s">
        <v>51</v>
      </c>
      <c r="C56" s="26" t="n">
        <v>21227047</v>
      </c>
    </row>
    <row customHeight="1" ht="12.8" r="57" s="22" spans="1:3">
      <c r="B57" s="27" t="s">
        <v>52</v>
      </c>
      <c r="C57" s="28" t="n">
        <v>-17711087</v>
      </c>
    </row>
    <row customHeight="1" ht="12.8" r="58" s="22" spans="1:3">
      <c r="B58" s="34" t="s">
        <v>53</v>
      </c>
      <c r="C58" s="42" t="n"/>
    </row>
    <row customHeight="1" ht="12.8" r="59" s="22" spans="1:3">
      <c r="B59" s="32" t="s">
        <v>54</v>
      </c>
      <c r="C59" s="32">
        <f>SUM(C56:C58)</f>
        <v/>
      </c>
    </row>
    <row customHeight="1" ht="12.8" r="60" s="22" spans="1:3">
      <c r="B60" s="27" t="s">
        <v>55</v>
      </c>
      <c r="C60" s="28" t="n"/>
    </row>
    <row customHeight="1" ht="13.45" r="61" s="22" spans="1:3">
      <c r="B61" s="27" t="s">
        <v>56</v>
      </c>
      <c r="C61" s="28" t="n"/>
    </row>
    <row customHeight="1" ht="12.8" r="62" s="22" spans="1:3">
      <c r="B62" s="32" t="s">
        <v>57</v>
      </c>
      <c r="C62" s="32">
        <f>SUM(C59,C60,C61)</f>
        <v/>
      </c>
    </row>
    <row customHeight="1" ht="12.8" r="63" s="22" spans="1:3">
      <c r="B63" s="25" t="s">
        <v>58</v>
      </c>
      <c r="C63" s="26" t="n">
        <v>628821</v>
      </c>
    </row>
    <row customHeight="1" ht="12.8" r="64" s="22" spans="1:3">
      <c r="B64" s="25" t="s">
        <v>59</v>
      </c>
      <c r="C64" s="26" t="n">
        <v>-368452</v>
      </c>
    </row>
    <row customHeight="1" ht="12.8" r="65" s="22" spans="1:3">
      <c r="B65" s="25" t="s">
        <v>60</v>
      </c>
      <c r="C65" s="26" t="n">
        <v>3776329</v>
      </c>
    </row>
    <row customHeight="1" ht="12.8" r="66" s="22" spans="1:3">
      <c r="B66" s="25" t="s">
        <v>61</v>
      </c>
      <c r="C66" s="26" t="n">
        <v>0</v>
      </c>
    </row>
    <row customHeight="1" ht="12.8" r="67" s="22" spans="1:3">
      <c r="B67" s="27" t="s">
        <v>62</v>
      </c>
      <c r="C67" s="28" t="n">
        <v>-723970</v>
      </c>
    </row>
    <row customHeight="1" ht="35.2" r="68" s="22" spans="1:3">
      <c r="B68" s="33" t="s">
        <v>63</v>
      </c>
      <c r="C68" s="28" t="n">
        <v>0</v>
      </c>
    </row>
    <row customHeight="1" ht="12.8" r="69" s="22" spans="1:3">
      <c r="B69" s="27" t="s">
        <v>64</v>
      </c>
      <c r="C69" s="28" t="n">
        <v>639008</v>
      </c>
    </row>
    <row customHeight="1" ht="12.8" r="70" s="22" spans="1:3">
      <c r="B70" s="25" t="s">
        <v>65</v>
      </c>
      <c r="C70" s="26" t="n">
        <v>-31306</v>
      </c>
    </row>
    <row customHeight="1" ht="12.8" r="71" s="22" spans="1:3">
      <c r="B71" s="32" t="s">
        <v>66</v>
      </c>
      <c r="C71" s="32">
        <f>SUM(C62,C63,C64,C65,C66,C67,C68,C69,C70)</f>
        <v/>
      </c>
    </row>
    <row customHeight="1" ht="12.8" r="72" s="22" spans="1:3">
      <c r="B72" s="27" t="s">
        <v>67</v>
      </c>
      <c r="C72" s="28" t="n">
        <v>-720059</v>
      </c>
    </row>
    <row customHeight="1" ht="12.8" r="73" s="22" spans="1:3">
      <c r="B73" s="32" t="s">
        <v>68</v>
      </c>
      <c r="C73" s="32">
        <f>SUM(C71,C72)</f>
        <v/>
      </c>
    </row>
  </sheetData>
  <printOptions gridLines="0" gridLinesSet="1" headings="0" horizontalCentered="0" verticalCentered="0"/>
  <pageMargins bottom="1.05277777777778" footer="0.7875" header="0.7875" left="0.7875" right="0.7875" top="1.05277777777778"/>
  <pageSetup blackAndWhite="0" copies="1" draft="0" firstPageNumber="1" fitToHeight="1" fitToWidth="1" horizontalDpi="300" orientation="portrait" pageOrder="downThenOver" paperSize="1" scale="100" useFirstPageNumber="1" usePrinterDefaults="0" verticalDpi="300"/>
  <headerFooter differentFirst="0" differentOddEven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language xmlns:dc="http://purl.org/dc/elements/1.1/">en-US</dc:language>
  <dcterms:created xmlns:dcterms="http://purl.org/dc/terms/" xmlns:xsi="http://www.w3.org/2001/XMLSchema-instance" xsi:type="dcterms:W3CDTF">2018-04-27T10:44:28Z</dcterms:created>
  <dcterms:modified xmlns:dcterms="http://purl.org/dc/terms/" xmlns:xsi="http://www.w3.org/2001/XMLSchema-instance" xsi:type="dcterms:W3CDTF">2018-05-04T10:29:46Z</dcterms:modified>
  <cp:revision>5</cp:revision>
</cp:coreProperties>
</file>