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e51446d2fcbcde6/Bama/FI 520/IRS DRM/"/>
    </mc:Choice>
  </mc:AlternateContent>
  <xr:revisionPtr revIDLastSave="38" documentId="8_{4148ECE9-6976-48F4-BB57-CFB3F88B1073}" xr6:coauthVersionLast="47" xr6:coauthVersionMax="47" xr10:uidLastSave="{19911F06-C022-4A2D-9661-1512EB9ECAFF}"/>
  <bookViews>
    <workbookView xWindow="-108" yWindow="-108" windowWidth="23256" windowHeight="12456" xr2:uid="{E39AC101-1D04-4315-B48A-72FF9E166510}"/>
  </bookViews>
  <sheets>
    <sheet name="Initial Forward Curve" sheetId="1" r:id="rId1"/>
    <sheet name="Initial Basis Curve" sheetId="2" r:id="rId2"/>
    <sheet name="Initial Discount Curve" sheetId="3" r:id="rId3"/>
    <sheet name="Swap1" sheetId="4" r:id="rId4"/>
    <sheet name="Swap2" sheetId="5" r:id="rId5"/>
    <sheet name="Swap3" sheetId="6" r:id="rId6"/>
    <sheet name="Swap4" sheetId="7" r:id="rId7"/>
    <sheet name="Swap5" sheetId="8" r:id="rId8"/>
    <sheet name="Swap6" sheetId="9" r:id="rId9"/>
    <sheet name="Swap7" sheetId="10" r:id="rId10"/>
    <sheet name="Swap8" sheetId="11" r:id="rId11"/>
    <sheet name="Swap9" sheetId="12" r:id="rId12"/>
    <sheet name="Swap10" sheetId="14" r:id="rId13"/>
  </sheets>
  <externalReferences>
    <externalReference r:id="rId1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4" l="1"/>
  <c r="B4" i="14" s="1"/>
  <c r="B2" i="12"/>
  <c r="B4" i="12" s="1"/>
  <c r="B2" i="11"/>
  <c r="B4" i="11" s="1"/>
  <c r="B2" i="10"/>
  <c r="B4" i="10" s="1"/>
  <c r="B2" i="9"/>
  <c r="B4" i="9" s="1"/>
  <c r="B2" i="8"/>
  <c r="B4" i="8" s="1"/>
  <c r="B2" i="7"/>
  <c r="B4" i="7" s="1"/>
  <c r="B2" i="6"/>
  <c r="B4" i="6" s="1"/>
  <c r="B2" i="5"/>
  <c r="B4" i="5" s="1"/>
  <c r="B2" i="4"/>
  <c r="B3" i="4" s="1"/>
  <c r="B3" i="14" l="1"/>
  <c r="B3" i="12"/>
  <c r="B3" i="11"/>
  <c r="B3" i="10"/>
  <c r="B3" i="9"/>
  <c r="B3" i="8"/>
  <c r="B3" i="7"/>
  <c r="B3" i="5"/>
  <c r="B3" i="6"/>
  <c r="B4" i="4"/>
  <c r="B4" i="3" l="1"/>
  <c r="B5" i="3"/>
  <c r="B6" i="3"/>
  <c r="B7" i="3"/>
  <c r="B8" i="3"/>
  <c r="B3" i="3"/>
  <c r="C5" i="3"/>
  <c r="B2" i="3"/>
  <c r="C5" i="2"/>
  <c r="B2" i="2"/>
  <c r="C5" i="1"/>
</calcChain>
</file>

<file path=xl/sharedStrings.xml><?xml version="1.0" encoding="utf-8"?>
<sst xmlns="http://schemas.openxmlformats.org/spreadsheetml/2006/main" count="256" uniqueCount="30">
  <si>
    <t>Inputs</t>
  </si>
  <si>
    <t>Parameters</t>
  </si>
  <si>
    <t>Scalars</t>
  </si>
  <si>
    <t>Number of Factors</t>
  </si>
  <si>
    <t>NA</t>
  </si>
  <si>
    <t>Level</t>
  </si>
  <si>
    <t>Slope</t>
  </si>
  <si>
    <t>Curvature1</t>
  </si>
  <si>
    <t>Curvature2</t>
  </si>
  <si>
    <t>Curvature3</t>
  </si>
  <si>
    <t>Curvature4</t>
  </si>
  <si>
    <t>Swap Terms</t>
  </si>
  <si>
    <t>PaymentFrequency</t>
  </si>
  <si>
    <t>NAD</t>
  </si>
  <si>
    <t>NTD</t>
  </si>
  <si>
    <t>Convention</t>
  </si>
  <si>
    <t>Evaluation Date</t>
  </si>
  <si>
    <t>Fixed Leg</t>
  </si>
  <si>
    <t>30-Days</t>
  </si>
  <si>
    <t>MBF</t>
  </si>
  <si>
    <t>Horizon Date</t>
  </si>
  <si>
    <t>Floating Leg</t>
  </si>
  <si>
    <t>Actual</t>
  </si>
  <si>
    <t>Swap Maturity Date</t>
  </si>
  <si>
    <t>Notional Amount</t>
  </si>
  <si>
    <t>Fixed Swap Rate (%)</t>
  </si>
  <si>
    <t>Cash Collateral Equivalent (%)</t>
  </si>
  <si>
    <t>Receive Fixed</t>
  </si>
  <si>
    <t>Input Data Type</t>
  </si>
  <si>
    <t>BC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</si>
</sst>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0.0000%"/>
    <numFmt numFmtId="166" formatCode="0.0000"/>
    <numFmt numFmtId="167" formatCode="[$-409]mmmm\ d\,\ yyyy;@"/>
    <numFmt numFmtId="168" formatCode="&quot;$&quot;#,##0"/>
  </numFmts>
  <fonts count="5">
    <font>
      <sz val="11"/>
      <color theme="1"/>
      <name val="Calibri"/>
      <family val="2"/>
      <scheme val="minor"/>
    </font>
    <font>
      <b/>
      <sz val="11"/>
      <color theme="1"/>
      <name val="TimesNewRomanPSMT"/>
    </font>
    <font>
      <sz val="11"/>
      <color theme="1"/>
      <name val="TimesNewRomanPSMT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3" fillId="0" borderId="0" xfId="0" applyFont="1"/>
    <xf numFmtId="0" fontId="3" fillId="0" borderId="1" xfId="0" applyFont="1" applyBorder="1"/>
    <xf numFmtId="164" fontId="3" fillId="0" borderId="0" xfId="0" applyNumberFormat="1" applyFont="1"/>
    <xf numFmtId="165" fontId="0" fillId="0" borderId="0" xfId="0" applyNumberFormat="1"/>
    <xf numFmtId="164" fontId="0" fillId="0" borderId="0" xfId="0" applyNumberFormat="1"/>
    <xf numFmtId="164" fontId="1" fillId="0" borderId="0" xfId="0" applyNumberFormat="1" applyFont="1"/>
    <xf numFmtId="166" fontId="0" fillId="0" borderId="0" xfId="0" applyNumberFormat="1"/>
    <xf numFmtId="0" fontId="4" fillId="0" borderId="0" xfId="0" applyFont="1" applyAlignment="1">
      <alignment horizontal="center"/>
    </xf>
    <xf numFmtId="167" fontId="3" fillId="0" borderId="0" xfId="0" applyNumberFormat="1" applyFont="1"/>
    <xf numFmtId="1" fontId="0" fillId="0" borderId="0" xfId="0" applyNumberFormat="1"/>
    <xf numFmtId="1" fontId="0" fillId="0" borderId="0" xfId="0" applyNumberFormat="1" applyAlignment="1">
      <alignment horizontal="right"/>
    </xf>
    <xf numFmtId="168" fontId="3" fillId="0" borderId="0" xfId="0" applyNumberFormat="1" applyFont="1"/>
    <xf numFmtId="2" fontId="3" fillId="0" borderId="0" xfId="0" applyNumberFormat="1" applyFont="1"/>
    <xf numFmtId="1" fontId="3" fillId="0" borderId="0" xfId="0" applyNumberFormat="1" applyFont="1"/>
    <xf numFmtId="0" fontId="3" fillId="0" borderId="0" xfId="0" applyFont="1" applyAlignment="1">
      <alignment horizontal="right"/>
    </xf>
    <xf numFmtId="14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3e51446d2fcbcde6/Bama/FI%20520/Ch%2010%20SRM%20Forwards%20Futures%20and%20Swaps/Ch%2010%20SRM%20Forwards%20Futures%20and%20Swaps/Ch%2010.3%20SRM%20Interest%20Rate%20Swaps/SRM%20IRS%20Input%20File.xlsx" TargetMode="External"/><Relationship Id="rId1" Type="http://schemas.openxmlformats.org/officeDocument/2006/relationships/externalLinkPath" Target="/3e51446d2fcbcde6/Bama/FI%20520/Ch%2010%20SRM%20Forwards%20Futures%20and%20Swaps/Ch%2010%20SRM%20Forwards%20Futures%20and%20Swaps/Ch%2010.3%20SRM%20Interest%20Rate%20Swaps/SRM%20IRS%20Input%20Fi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RS Macro Inputs"/>
      <sheetName val="Initial Forward Curve"/>
      <sheetName val="Initial Basis Curve"/>
      <sheetName val="Initial Discount Curve"/>
      <sheetName val="Horizon Forward Curve"/>
      <sheetName val="Horizon Basis Curve"/>
      <sheetName val="Horizon Discount Curve"/>
      <sheetName val="Notes"/>
    </sheetNames>
    <sheetDataSet>
      <sheetData sheetId="0"/>
      <sheetData sheetId="1">
        <row r="2">
          <cell r="B2">
            <v>3</v>
          </cell>
        </row>
      </sheetData>
      <sheetData sheetId="2"/>
      <sheetData sheetId="3"/>
      <sheetData sheetId="4"/>
      <sheetData sheetId="5"/>
      <sheetData sheetId="6"/>
      <sheetData sheetId="7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3ECB9C-3773-4B61-B3A8-773E3B857908}">
  <dimension ref="A1:E17"/>
  <sheetViews>
    <sheetView tabSelected="1" workbookViewId="0">
      <selection activeCell="B6" sqref="B6"/>
    </sheetView>
  </sheetViews>
  <sheetFormatPr defaultColWidth="12.44140625" defaultRowHeight="14.4"/>
  <cols>
    <col min="1" max="1" width="19.6640625" customWidth="1"/>
    <col min="2" max="2" width="13" bestFit="1" customWidth="1"/>
  </cols>
  <sheetData>
    <row r="1" spans="1:5" s="1" customFormat="1" ht="13.8">
      <c r="A1" s="1" t="s">
        <v>0</v>
      </c>
      <c r="B1" s="1" t="s">
        <v>1</v>
      </c>
      <c r="C1" s="1" t="s">
        <v>2</v>
      </c>
    </row>
    <row r="2" spans="1:5" s="2" customFormat="1" ht="13.8">
      <c r="A2" s="2" t="s">
        <v>3</v>
      </c>
      <c r="B2" s="3">
        <v>3</v>
      </c>
      <c r="C2" s="2" t="s">
        <v>4</v>
      </c>
    </row>
    <row r="3" spans="1:5">
      <c r="A3" s="4" t="s">
        <v>5</v>
      </c>
      <c r="B3" s="5">
        <v>4.3460000000000001</v>
      </c>
      <c r="C3" t="s">
        <v>4</v>
      </c>
      <c r="D3" s="6"/>
      <c r="E3" s="6"/>
    </row>
    <row r="4" spans="1:5">
      <c r="A4" s="4" t="s">
        <v>6</v>
      </c>
      <c r="B4" s="5">
        <v>0.97799999999999998</v>
      </c>
      <c r="C4" s="7">
        <v>2</v>
      </c>
      <c r="D4" s="6"/>
      <c r="E4" s="6"/>
    </row>
    <row r="5" spans="1:5">
      <c r="A5" s="4" t="s">
        <v>7</v>
      </c>
      <c r="B5" s="5">
        <v>-7.1070000000000002</v>
      </c>
      <c r="C5" s="8">
        <f>C4</f>
        <v>2</v>
      </c>
      <c r="D5" s="6"/>
      <c r="E5" s="6"/>
    </row>
    <row r="6" spans="1:5">
      <c r="A6" s="4" t="s">
        <v>8</v>
      </c>
      <c r="B6" s="5">
        <v>0</v>
      </c>
      <c r="C6" s="7">
        <v>6</v>
      </c>
      <c r="D6" s="6"/>
      <c r="E6" s="6"/>
    </row>
    <row r="7" spans="1:5">
      <c r="A7" s="4" t="s">
        <v>9</v>
      </c>
      <c r="B7" s="5">
        <v>0</v>
      </c>
      <c r="C7" s="7">
        <v>8</v>
      </c>
      <c r="D7" s="6"/>
      <c r="E7" s="6"/>
    </row>
    <row r="8" spans="1:5">
      <c r="A8" s="4" t="s">
        <v>10</v>
      </c>
      <c r="B8" s="5">
        <v>0</v>
      </c>
      <c r="C8" s="7">
        <v>10</v>
      </c>
      <c r="D8" s="6"/>
      <c r="E8" s="6"/>
    </row>
    <row r="9" spans="1:5">
      <c r="A9" s="4"/>
      <c r="B9" s="3"/>
      <c r="C9" s="9"/>
      <c r="D9" s="6"/>
      <c r="E9" s="6"/>
    </row>
    <row r="10" spans="1:5">
      <c r="A10" s="4"/>
      <c r="B10" s="3"/>
      <c r="C10" s="9"/>
      <c r="D10" s="6"/>
      <c r="E10" s="6"/>
    </row>
    <row r="11" spans="1:5">
      <c r="A11" s="4"/>
      <c r="B11" s="3"/>
      <c r="C11" s="9"/>
      <c r="D11" s="6"/>
      <c r="E11" s="6"/>
    </row>
    <row r="12" spans="1:5">
      <c r="A12" s="4"/>
      <c r="B12" s="3"/>
      <c r="C12" s="9"/>
      <c r="D12" s="6"/>
      <c r="E12" s="6"/>
    </row>
    <row r="13" spans="1:5">
      <c r="A13" s="4"/>
      <c r="B13" s="3"/>
      <c r="C13" s="9"/>
      <c r="D13" s="6"/>
      <c r="E13" s="6"/>
    </row>
    <row r="14" spans="1:5">
      <c r="A14" s="4"/>
      <c r="B14" s="3"/>
      <c r="C14" s="9"/>
      <c r="D14" s="6"/>
      <c r="E14" s="6"/>
    </row>
    <row r="15" spans="1:5">
      <c r="A15" s="4"/>
      <c r="B15" s="3"/>
      <c r="C15" s="9"/>
      <c r="D15" s="6"/>
      <c r="E15" s="6"/>
    </row>
    <row r="16" spans="1:5">
      <c r="A16" s="4"/>
      <c r="B16" s="3"/>
      <c r="C16" s="9"/>
      <c r="D16" s="6"/>
      <c r="E16" s="6"/>
    </row>
    <row r="17" spans="1:5">
      <c r="A17" s="3"/>
      <c r="B17" s="3"/>
      <c r="C17" s="9"/>
      <c r="D17" s="6"/>
      <c r="E17" s="6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23A2D-57A3-49C1-8E97-E2825F387DAC}">
  <dimension ref="A1:G16"/>
  <sheetViews>
    <sheetView workbookViewId="0">
      <selection sqref="A1:XFD1048576"/>
    </sheetView>
  </sheetViews>
  <sheetFormatPr defaultColWidth="12.44140625" defaultRowHeight="14.4"/>
  <cols>
    <col min="1" max="1" width="28.6640625" customWidth="1"/>
    <col min="2" max="2" width="18.88671875" bestFit="1" customWidth="1"/>
    <col min="4" max="4" width="18.5546875" customWidth="1"/>
  </cols>
  <sheetData>
    <row r="1" spans="1:7" s="1" customFormat="1" ht="13.8">
      <c r="A1" s="1" t="s">
        <v>0</v>
      </c>
      <c r="B1" s="10" t="s">
        <v>1</v>
      </c>
      <c r="C1" s="1" t="s">
        <v>11</v>
      </c>
      <c r="D1" s="1" t="s">
        <v>12</v>
      </c>
      <c r="E1" s="1" t="s">
        <v>13</v>
      </c>
      <c r="F1" s="1" t="s">
        <v>14</v>
      </c>
      <c r="G1" s="1" t="s">
        <v>15</v>
      </c>
    </row>
    <row r="2" spans="1:7">
      <c r="A2" s="4" t="s">
        <v>16</v>
      </c>
      <c r="B2" s="11">
        <f ca="1">TODAY()</f>
        <v>45035</v>
      </c>
      <c r="C2" t="s">
        <v>17</v>
      </c>
      <c r="D2" s="12">
        <v>2</v>
      </c>
      <c r="E2" s="13" t="s">
        <v>18</v>
      </c>
      <c r="F2" s="13">
        <v>360</v>
      </c>
      <c r="G2" t="s">
        <v>19</v>
      </c>
    </row>
    <row r="3" spans="1:7">
      <c r="A3" s="4" t="s">
        <v>20</v>
      </c>
      <c r="B3" s="11">
        <f ca="1">DATE(YEAR(B2),MONTH(B2)+1,DAY(B2))</f>
        <v>45065</v>
      </c>
      <c r="C3" s="7" t="s">
        <v>21</v>
      </c>
      <c r="D3" s="12">
        <v>4</v>
      </c>
      <c r="E3" s="13" t="s">
        <v>22</v>
      </c>
      <c r="F3" s="12">
        <v>360</v>
      </c>
      <c r="G3" t="s">
        <v>19</v>
      </c>
    </row>
    <row r="4" spans="1:7">
      <c r="A4" s="4" t="s">
        <v>23</v>
      </c>
      <c r="B4" s="11">
        <f ca="1">DATE(YEAR(B2)+5,MONTH(B2),DAY(B2))</f>
        <v>46862</v>
      </c>
      <c r="C4" s="7"/>
      <c r="D4" s="6"/>
      <c r="E4" s="6"/>
    </row>
    <row r="5" spans="1:7">
      <c r="A5" s="4" t="s">
        <v>24</v>
      </c>
      <c r="B5" s="14">
        <v>1000000</v>
      </c>
      <c r="C5" s="7"/>
      <c r="D5" s="6"/>
      <c r="E5" s="6"/>
    </row>
    <row r="6" spans="1:7">
      <c r="A6" s="4" t="s">
        <v>25</v>
      </c>
      <c r="B6" s="15">
        <v>0.33</v>
      </c>
      <c r="C6" s="7"/>
      <c r="D6" s="6"/>
      <c r="E6" s="6"/>
    </row>
    <row r="7" spans="1:7">
      <c r="A7" s="4" t="s">
        <v>26</v>
      </c>
      <c r="B7" s="16">
        <v>10</v>
      </c>
      <c r="C7" s="7"/>
      <c r="D7" s="6"/>
      <c r="E7" s="6"/>
    </row>
    <row r="8" spans="1:7">
      <c r="A8" s="4" t="s">
        <v>27</v>
      </c>
      <c r="B8" s="3">
        <v>1</v>
      </c>
      <c r="C8" s="9"/>
      <c r="D8" s="6"/>
      <c r="E8" s="6"/>
    </row>
    <row r="9" spans="1:7">
      <c r="A9" s="4" t="s">
        <v>28</v>
      </c>
      <c r="B9" s="17" t="s">
        <v>29</v>
      </c>
      <c r="C9" s="9"/>
      <c r="D9" s="6"/>
      <c r="E9" s="6"/>
    </row>
    <row r="10" spans="1:7">
      <c r="A10" s="4"/>
      <c r="B10" s="3"/>
      <c r="C10" s="9"/>
      <c r="D10" s="6"/>
      <c r="E10" s="6"/>
    </row>
    <row r="11" spans="1:7">
      <c r="A11" s="4"/>
      <c r="B11" s="3"/>
      <c r="C11" s="9"/>
      <c r="D11" s="6"/>
      <c r="E11" s="6"/>
    </row>
    <row r="12" spans="1:7">
      <c r="A12" s="4"/>
      <c r="B12" s="11"/>
      <c r="C12" s="9"/>
      <c r="D12" s="6"/>
      <c r="E12" s="6"/>
    </row>
    <row r="13" spans="1:7">
      <c r="A13" s="4"/>
      <c r="B13" s="3"/>
      <c r="C13" s="9"/>
      <c r="D13" s="6"/>
      <c r="E13" s="6"/>
    </row>
    <row r="14" spans="1:7">
      <c r="A14" s="4"/>
      <c r="B14" s="3"/>
      <c r="C14" s="9"/>
      <c r="D14" s="6"/>
      <c r="E14" s="6"/>
    </row>
    <row r="15" spans="1:7">
      <c r="A15" s="4"/>
      <c r="B15" s="18"/>
      <c r="C15" s="9"/>
      <c r="D15" s="6"/>
      <c r="E15" s="6"/>
    </row>
    <row r="16" spans="1:7">
      <c r="A16" s="3"/>
      <c r="B16" s="3"/>
      <c r="C16" s="9"/>
      <c r="D16" s="6"/>
      <c r="E16" s="6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9F4EE-0C5E-465A-A3E7-5D045B8C0AAE}">
  <dimension ref="A1:G16"/>
  <sheetViews>
    <sheetView workbookViewId="0">
      <selection sqref="A1:XFD1048576"/>
    </sheetView>
  </sheetViews>
  <sheetFormatPr defaultColWidth="12.44140625" defaultRowHeight="14.4"/>
  <cols>
    <col min="1" max="1" width="28.6640625" customWidth="1"/>
    <col min="2" max="2" width="18.88671875" bestFit="1" customWidth="1"/>
    <col min="4" max="4" width="18.5546875" customWidth="1"/>
  </cols>
  <sheetData>
    <row r="1" spans="1:7" s="1" customFormat="1" ht="13.8">
      <c r="A1" s="1" t="s">
        <v>0</v>
      </c>
      <c r="B1" s="10" t="s">
        <v>1</v>
      </c>
      <c r="C1" s="1" t="s">
        <v>11</v>
      </c>
      <c r="D1" s="1" t="s">
        <v>12</v>
      </c>
      <c r="E1" s="1" t="s">
        <v>13</v>
      </c>
      <c r="F1" s="1" t="s">
        <v>14</v>
      </c>
      <c r="G1" s="1" t="s">
        <v>15</v>
      </c>
    </row>
    <row r="2" spans="1:7">
      <c r="A2" s="4" t="s">
        <v>16</v>
      </c>
      <c r="B2" s="11">
        <f ca="1">TODAY()</f>
        <v>45035</v>
      </c>
      <c r="C2" t="s">
        <v>17</v>
      </c>
      <c r="D2" s="12">
        <v>2</v>
      </c>
      <c r="E2" s="13" t="s">
        <v>18</v>
      </c>
      <c r="F2" s="13">
        <v>360</v>
      </c>
      <c r="G2" t="s">
        <v>19</v>
      </c>
    </row>
    <row r="3" spans="1:7">
      <c r="A3" s="4" t="s">
        <v>20</v>
      </c>
      <c r="B3" s="11">
        <f ca="1">DATE(YEAR(B2),MONTH(B2)+1,DAY(B2))</f>
        <v>45065</v>
      </c>
      <c r="C3" s="7" t="s">
        <v>21</v>
      </c>
      <c r="D3" s="12">
        <v>4</v>
      </c>
      <c r="E3" s="13" t="s">
        <v>22</v>
      </c>
      <c r="F3" s="12">
        <v>360</v>
      </c>
      <c r="G3" t="s">
        <v>19</v>
      </c>
    </row>
    <row r="4" spans="1:7">
      <c r="A4" s="4" t="s">
        <v>23</v>
      </c>
      <c r="B4" s="11">
        <f ca="1">DATE(YEAR(B2)+5,MONTH(B2),DAY(B2))</f>
        <v>46862</v>
      </c>
      <c r="C4" s="7"/>
      <c r="D4" s="6"/>
      <c r="E4" s="6"/>
    </row>
    <row r="5" spans="1:7">
      <c r="A5" s="4" t="s">
        <v>24</v>
      </c>
      <c r="B5" s="14">
        <v>1000000</v>
      </c>
      <c r="C5" s="7"/>
      <c r="D5" s="6"/>
      <c r="E5" s="6"/>
    </row>
    <row r="6" spans="1:7">
      <c r="A6" s="4" t="s">
        <v>25</v>
      </c>
      <c r="B6" s="15">
        <v>0.33</v>
      </c>
      <c r="C6" s="7"/>
      <c r="D6" s="6"/>
      <c r="E6" s="6"/>
    </row>
    <row r="7" spans="1:7">
      <c r="A7" s="4" t="s">
        <v>26</v>
      </c>
      <c r="B7" s="16">
        <v>10</v>
      </c>
      <c r="C7" s="7"/>
      <c r="D7" s="6"/>
      <c r="E7" s="6"/>
    </row>
    <row r="8" spans="1:7">
      <c r="A8" s="4" t="s">
        <v>27</v>
      </c>
      <c r="B8" s="3">
        <v>1</v>
      </c>
      <c r="C8" s="9"/>
      <c r="D8" s="6"/>
      <c r="E8" s="6"/>
    </row>
    <row r="9" spans="1:7">
      <c r="A9" s="4" t="s">
        <v>28</v>
      </c>
      <c r="B9" s="17" t="s">
        <v>29</v>
      </c>
      <c r="C9" s="9"/>
      <c r="D9" s="6"/>
      <c r="E9" s="6"/>
    </row>
    <row r="10" spans="1:7">
      <c r="A10" s="4"/>
      <c r="B10" s="3"/>
      <c r="C10" s="9"/>
      <c r="D10" s="6"/>
      <c r="E10" s="6"/>
    </row>
    <row r="11" spans="1:7">
      <c r="A11" s="4"/>
      <c r="B11" s="3"/>
      <c r="C11" s="9"/>
      <c r="D11" s="6"/>
      <c r="E11" s="6"/>
    </row>
    <row r="12" spans="1:7">
      <c r="A12" s="4"/>
      <c r="B12" s="11"/>
      <c r="C12" s="9"/>
      <c r="D12" s="6"/>
      <c r="E12" s="6"/>
    </row>
    <row r="13" spans="1:7">
      <c r="A13" s="4"/>
      <c r="B13" s="3"/>
      <c r="C13" s="9"/>
      <c r="D13" s="6"/>
      <c r="E13" s="6"/>
    </row>
    <row r="14" spans="1:7">
      <c r="A14" s="4"/>
      <c r="B14" s="3"/>
      <c r="C14" s="9"/>
      <c r="D14" s="6"/>
      <c r="E14" s="6"/>
    </row>
    <row r="15" spans="1:7">
      <c r="A15" s="4"/>
      <c r="B15" s="18"/>
      <c r="C15" s="9"/>
      <c r="D15" s="6"/>
      <c r="E15" s="6"/>
    </row>
    <row r="16" spans="1:7">
      <c r="A16" s="3"/>
      <c r="B16" s="3"/>
      <c r="C16" s="9"/>
      <c r="D16" s="6"/>
      <c r="E16" s="6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826BB0-64B5-462E-BE1D-7444FEF6A773}">
  <dimension ref="A1:G16"/>
  <sheetViews>
    <sheetView workbookViewId="0">
      <selection sqref="A1:XFD1048576"/>
    </sheetView>
  </sheetViews>
  <sheetFormatPr defaultColWidth="12.44140625" defaultRowHeight="14.4"/>
  <cols>
    <col min="1" max="1" width="28.6640625" customWidth="1"/>
    <col min="2" max="2" width="18.88671875" bestFit="1" customWidth="1"/>
    <col min="4" max="4" width="18.5546875" customWidth="1"/>
  </cols>
  <sheetData>
    <row r="1" spans="1:7" s="1" customFormat="1" ht="13.8">
      <c r="A1" s="1" t="s">
        <v>0</v>
      </c>
      <c r="B1" s="10" t="s">
        <v>1</v>
      </c>
      <c r="C1" s="1" t="s">
        <v>11</v>
      </c>
      <c r="D1" s="1" t="s">
        <v>12</v>
      </c>
      <c r="E1" s="1" t="s">
        <v>13</v>
      </c>
      <c r="F1" s="1" t="s">
        <v>14</v>
      </c>
      <c r="G1" s="1" t="s">
        <v>15</v>
      </c>
    </row>
    <row r="2" spans="1:7">
      <c r="A2" s="4" t="s">
        <v>16</v>
      </c>
      <c r="B2" s="11">
        <f ca="1">TODAY()</f>
        <v>45035</v>
      </c>
      <c r="C2" t="s">
        <v>17</v>
      </c>
      <c r="D2" s="12">
        <v>2</v>
      </c>
      <c r="E2" s="13" t="s">
        <v>18</v>
      </c>
      <c r="F2" s="13">
        <v>360</v>
      </c>
      <c r="G2" t="s">
        <v>19</v>
      </c>
    </row>
    <row r="3" spans="1:7">
      <c r="A3" s="4" t="s">
        <v>20</v>
      </c>
      <c r="B3" s="11">
        <f ca="1">DATE(YEAR(B2),MONTH(B2)+1,DAY(B2))</f>
        <v>45065</v>
      </c>
      <c r="C3" s="7" t="s">
        <v>21</v>
      </c>
      <c r="D3" s="12">
        <v>4</v>
      </c>
      <c r="E3" s="13" t="s">
        <v>22</v>
      </c>
      <c r="F3" s="12">
        <v>360</v>
      </c>
      <c r="G3" t="s">
        <v>19</v>
      </c>
    </row>
    <row r="4" spans="1:7">
      <c r="A4" s="4" t="s">
        <v>23</v>
      </c>
      <c r="B4" s="11">
        <f ca="1">DATE(YEAR(B2)+5,MONTH(B2),DAY(B2))</f>
        <v>46862</v>
      </c>
      <c r="C4" s="7"/>
      <c r="D4" s="6"/>
      <c r="E4" s="6"/>
    </row>
    <row r="5" spans="1:7">
      <c r="A5" s="4" t="s">
        <v>24</v>
      </c>
      <c r="B5" s="14">
        <v>1000000</v>
      </c>
      <c r="C5" s="7"/>
      <c r="D5" s="6"/>
      <c r="E5" s="6"/>
    </row>
    <row r="6" spans="1:7">
      <c r="A6" s="4" t="s">
        <v>25</v>
      </c>
      <c r="B6" s="15">
        <v>0.33</v>
      </c>
      <c r="C6" s="7"/>
      <c r="D6" s="6"/>
      <c r="E6" s="6"/>
    </row>
    <row r="7" spans="1:7">
      <c r="A7" s="4" t="s">
        <v>26</v>
      </c>
      <c r="B7" s="16">
        <v>10</v>
      </c>
      <c r="C7" s="7"/>
      <c r="D7" s="6"/>
      <c r="E7" s="6"/>
    </row>
    <row r="8" spans="1:7">
      <c r="A8" s="4" t="s">
        <v>27</v>
      </c>
      <c r="B8" s="3">
        <v>1</v>
      </c>
      <c r="C8" s="9"/>
      <c r="D8" s="6"/>
      <c r="E8" s="6"/>
    </row>
    <row r="9" spans="1:7">
      <c r="A9" s="4" t="s">
        <v>28</v>
      </c>
      <c r="B9" s="17" t="s">
        <v>29</v>
      </c>
      <c r="C9" s="9"/>
      <c r="D9" s="6"/>
      <c r="E9" s="6"/>
    </row>
    <row r="10" spans="1:7">
      <c r="A10" s="4"/>
      <c r="B10" s="3"/>
      <c r="C10" s="9"/>
      <c r="D10" s="6"/>
      <c r="E10" s="6"/>
    </row>
    <row r="11" spans="1:7">
      <c r="A11" s="4"/>
      <c r="B11" s="3"/>
      <c r="C11" s="9"/>
      <c r="D11" s="6"/>
      <c r="E11" s="6"/>
    </row>
    <row r="12" spans="1:7">
      <c r="A12" s="4"/>
      <c r="B12" s="11"/>
      <c r="C12" s="9"/>
      <c r="D12" s="6"/>
      <c r="E12" s="6"/>
    </row>
    <row r="13" spans="1:7">
      <c r="A13" s="4"/>
      <c r="B13" s="3"/>
      <c r="C13" s="9"/>
      <c r="D13" s="6"/>
      <c r="E13" s="6"/>
    </row>
    <row r="14" spans="1:7">
      <c r="A14" s="4"/>
      <c r="B14" s="3"/>
      <c r="C14" s="9"/>
      <c r="D14" s="6"/>
      <c r="E14" s="6"/>
    </row>
    <row r="15" spans="1:7">
      <c r="A15" s="4"/>
      <c r="B15" s="18"/>
      <c r="C15" s="9"/>
      <c r="D15" s="6"/>
      <c r="E15" s="6"/>
    </row>
    <row r="16" spans="1:7">
      <c r="A16" s="3"/>
      <c r="B16" s="3"/>
      <c r="C16" s="9"/>
      <c r="D16" s="6"/>
      <c r="E16" s="6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FD0E1C-3A3E-4939-B3B1-4EB88E3E4E19}">
  <dimension ref="A1:G16"/>
  <sheetViews>
    <sheetView workbookViewId="0">
      <selection activeCell="B2" sqref="B2"/>
    </sheetView>
  </sheetViews>
  <sheetFormatPr defaultColWidth="12.44140625" defaultRowHeight="14.4"/>
  <cols>
    <col min="1" max="1" width="28.6640625" customWidth="1"/>
    <col min="2" max="2" width="18.88671875" bestFit="1" customWidth="1"/>
    <col min="4" max="4" width="18.5546875" customWidth="1"/>
  </cols>
  <sheetData>
    <row r="1" spans="1:7" s="1" customFormat="1" ht="13.8">
      <c r="A1" s="1" t="s">
        <v>0</v>
      </c>
      <c r="B1" s="10" t="s">
        <v>1</v>
      </c>
      <c r="C1" s="1" t="s">
        <v>11</v>
      </c>
      <c r="D1" s="1" t="s">
        <v>12</v>
      </c>
      <c r="E1" s="1" t="s">
        <v>13</v>
      </c>
      <c r="F1" s="1" t="s">
        <v>14</v>
      </c>
      <c r="G1" s="1" t="s">
        <v>15</v>
      </c>
    </row>
    <row r="2" spans="1:7">
      <c r="A2" s="4" t="s">
        <v>16</v>
      </c>
      <c r="B2" s="11">
        <f ca="1">TODAY()</f>
        <v>45035</v>
      </c>
      <c r="C2" t="s">
        <v>17</v>
      </c>
      <c r="D2" s="12">
        <v>2</v>
      </c>
      <c r="E2" s="13" t="s">
        <v>18</v>
      </c>
      <c r="F2" s="13">
        <v>360</v>
      </c>
      <c r="G2" t="s">
        <v>19</v>
      </c>
    </row>
    <row r="3" spans="1:7">
      <c r="A3" s="4" t="s">
        <v>20</v>
      </c>
      <c r="B3" s="11">
        <f ca="1">DATE(YEAR(B2),MONTH(B2)+1,DAY(B2))</f>
        <v>45065</v>
      </c>
      <c r="C3" s="7" t="s">
        <v>21</v>
      </c>
      <c r="D3" s="12">
        <v>4</v>
      </c>
      <c r="E3" s="13" t="s">
        <v>22</v>
      </c>
      <c r="F3" s="12">
        <v>360</v>
      </c>
      <c r="G3" t="s">
        <v>19</v>
      </c>
    </row>
    <row r="4" spans="1:7">
      <c r="A4" s="4" t="s">
        <v>23</v>
      </c>
      <c r="B4" s="11">
        <f ca="1">DATE(YEAR(B2)+5,MONTH(B2),DAY(B2))</f>
        <v>46862</v>
      </c>
      <c r="C4" s="7"/>
      <c r="D4" s="6"/>
      <c r="E4" s="6"/>
    </row>
    <row r="5" spans="1:7">
      <c r="A5" s="4" t="s">
        <v>24</v>
      </c>
      <c r="B5" s="14">
        <v>1000000</v>
      </c>
      <c r="C5" s="7"/>
      <c r="D5" s="6"/>
      <c r="E5" s="6"/>
    </row>
    <row r="6" spans="1:7">
      <c r="A6" s="4" t="s">
        <v>25</v>
      </c>
      <c r="B6" s="15">
        <v>0.33</v>
      </c>
      <c r="C6" s="7"/>
      <c r="D6" s="6"/>
      <c r="E6" s="6"/>
    </row>
    <row r="7" spans="1:7">
      <c r="A7" s="4" t="s">
        <v>26</v>
      </c>
      <c r="B7" s="16">
        <v>10</v>
      </c>
      <c r="C7" s="7"/>
      <c r="D7" s="6"/>
      <c r="E7" s="6"/>
    </row>
    <row r="8" spans="1:7">
      <c r="A8" s="4" t="s">
        <v>27</v>
      </c>
      <c r="B8" s="3">
        <v>1</v>
      </c>
      <c r="C8" s="9"/>
      <c r="D8" s="6"/>
      <c r="E8" s="6"/>
    </row>
    <row r="9" spans="1:7">
      <c r="A9" s="4" t="s">
        <v>28</v>
      </c>
      <c r="B9" s="17" t="s">
        <v>29</v>
      </c>
      <c r="C9" s="9"/>
      <c r="D9" s="6"/>
      <c r="E9" s="6"/>
    </row>
    <row r="10" spans="1:7">
      <c r="A10" s="4"/>
      <c r="B10" s="3"/>
      <c r="C10" s="9"/>
      <c r="D10" s="6"/>
      <c r="E10" s="6"/>
    </row>
    <row r="11" spans="1:7">
      <c r="A11" s="4"/>
      <c r="B11" s="3"/>
      <c r="C11" s="9"/>
      <c r="D11" s="6"/>
      <c r="E11" s="6"/>
    </row>
    <row r="12" spans="1:7">
      <c r="A12" s="4"/>
      <c r="B12" s="11"/>
      <c r="C12" s="9"/>
      <c r="D12" s="6"/>
      <c r="E12" s="6"/>
    </row>
    <row r="13" spans="1:7">
      <c r="A13" s="4"/>
      <c r="B13" s="3"/>
      <c r="C13" s="9"/>
      <c r="D13" s="6"/>
      <c r="E13" s="6"/>
    </row>
    <row r="14" spans="1:7">
      <c r="A14" s="4"/>
      <c r="B14" s="3"/>
      <c r="C14" s="9"/>
      <c r="D14" s="6"/>
      <c r="E14" s="6"/>
    </row>
    <row r="15" spans="1:7">
      <c r="A15" s="4"/>
      <c r="B15" s="18"/>
      <c r="C15" s="9"/>
      <c r="D15" s="6"/>
      <c r="E15" s="6"/>
    </row>
    <row r="16" spans="1:7">
      <c r="A16" s="3"/>
      <c r="B16" s="3"/>
      <c r="C16" s="9"/>
      <c r="D16" s="6"/>
      <c r="E16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37D7B-E188-45B8-A4C1-BCBA5B88C552}">
  <dimension ref="A1:E17"/>
  <sheetViews>
    <sheetView workbookViewId="0">
      <selection activeCell="B11" sqref="B11"/>
    </sheetView>
  </sheetViews>
  <sheetFormatPr defaultColWidth="12.44140625" defaultRowHeight="14.4"/>
  <cols>
    <col min="1" max="1" width="19.6640625" customWidth="1"/>
    <col min="2" max="2" width="13" bestFit="1" customWidth="1"/>
  </cols>
  <sheetData>
    <row r="1" spans="1:5">
      <c r="A1" s="1" t="s">
        <v>0</v>
      </c>
      <c r="B1" s="1" t="s">
        <v>1</v>
      </c>
      <c r="C1" s="1" t="s">
        <v>2</v>
      </c>
    </row>
    <row r="2" spans="1:5" s="2" customFormat="1" ht="13.8">
      <c r="A2" s="2" t="s">
        <v>3</v>
      </c>
      <c r="B2" s="3">
        <f>'[1]Initial Forward Curve'!B2</f>
        <v>3</v>
      </c>
      <c r="C2" s="2" t="s">
        <v>4</v>
      </c>
    </row>
    <row r="3" spans="1:5">
      <c r="A3" s="4" t="s">
        <v>5</v>
      </c>
      <c r="B3" s="5">
        <v>0</v>
      </c>
      <c r="C3" t="s">
        <v>4</v>
      </c>
      <c r="D3" s="6"/>
      <c r="E3" s="6"/>
    </row>
    <row r="4" spans="1:5">
      <c r="A4" s="4" t="s">
        <v>6</v>
      </c>
      <c r="B4" s="5">
        <v>0</v>
      </c>
      <c r="C4" s="7">
        <v>0.5</v>
      </c>
      <c r="D4" s="6"/>
      <c r="E4" s="6"/>
    </row>
    <row r="5" spans="1:5">
      <c r="A5" s="4" t="s">
        <v>7</v>
      </c>
      <c r="B5" s="5">
        <v>0</v>
      </c>
      <c r="C5" s="8">
        <f>C4</f>
        <v>0.5</v>
      </c>
      <c r="D5" s="6"/>
      <c r="E5" s="6"/>
    </row>
    <row r="6" spans="1:5">
      <c r="A6" s="4" t="s">
        <v>8</v>
      </c>
      <c r="B6" s="5">
        <v>0</v>
      </c>
      <c r="C6" s="7">
        <v>6</v>
      </c>
      <c r="D6" s="6"/>
      <c r="E6" s="6"/>
    </row>
    <row r="7" spans="1:5">
      <c r="A7" s="4" t="s">
        <v>9</v>
      </c>
      <c r="B7" s="5">
        <v>0</v>
      </c>
      <c r="C7" s="7">
        <v>8</v>
      </c>
      <c r="D7" s="6"/>
      <c r="E7" s="6"/>
    </row>
    <row r="8" spans="1:5">
      <c r="A8" s="4" t="s">
        <v>10</v>
      </c>
      <c r="B8" s="5">
        <v>0</v>
      </c>
      <c r="C8" s="7">
        <v>10</v>
      </c>
      <c r="D8" s="6"/>
      <c r="E8" s="6"/>
    </row>
    <row r="9" spans="1:5">
      <c r="A9" s="4"/>
      <c r="B9" s="3"/>
      <c r="C9" s="9"/>
      <c r="D9" s="6"/>
      <c r="E9" s="6"/>
    </row>
    <row r="10" spans="1:5">
      <c r="A10" s="4"/>
      <c r="B10" s="3"/>
      <c r="C10" s="9"/>
      <c r="D10" s="6"/>
      <c r="E10" s="6"/>
    </row>
    <row r="11" spans="1:5">
      <c r="A11" s="4"/>
      <c r="B11" s="3"/>
      <c r="C11" s="9"/>
      <c r="D11" s="6"/>
      <c r="E11" s="6"/>
    </row>
    <row r="12" spans="1:5">
      <c r="A12" s="4"/>
      <c r="B12" s="3"/>
      <c r="C12" s="9"/>
      <c r="D12" s="6"/>
      <c r="E12" s="6"/>
    </row>
    <row r="13" spans="1:5">
      <c r="A13" s="4"/>
      <c r="B13" s="3"/>
      <c r="C13" s="9"/>
      <c r="D13" s="6"/>
      <c r="E13" s="6"/>
    </row>
    <row r="14" spans="1:5">
      <c r="A14" s="4"/>
      <c r="B14" s="3"/>
      <c r="C14" s="9"/>
      <c r="D14" s="6"/>
      <c r="E14" s="6"/>
    </row>
    <row r="15" spans="1:5">
      <c r="A15" s="4"/>
      <c r="B15" s="3"/>
      <c r="C15" s="9"/>
      <c r="D15" s="6"/>
      <c r="E15" s="6"/>
    </row>
    <row r="16" spans="1:5">
      <c r="A16" s="4"/>
      <c r="B16" s="3"/>
      <c r="C16" s="9"/>
      <c r="D16" s="6"/>
      <c r="E16" s="6"/>
    </row>
    <row r="17" spans="1:5">
      <c r="A17" s="3"/>
      <c r="B17" s="3"/>
      <c r="C17" s="9"/>
      <c r="D17" s="6"/>
      <c r="E17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A109F-4A12-4686-8BFA-17CF8BB9F7B9}">
  <dimension ref="A1:E17"/>
  <sheetViews>
    <sheetView workbookViewId="0">
      <selection activeCell="C8" sqref="C8"/>
    </sheetView>
  </sheetViews>
  <sheetFormatPr defaultColWidth="12.44140625" defaultRowHeight="14.4"/>
  <cols>
    <col min="1" max="1" width="19.6640625" customWidth="1"/>
    <col min="2" max="2" width="13" bestFit="1" customWidth="1"/>
  </cols>
  <sheetData>
    <row r="1" spans="1:5">
      <c r="A1" s="1" t="s">
        <v>0</v>
      </c>
      <c r="B1" s="1" t="s">
        <v>1</v>
      </c>
      <c r="C1" s="1" t="s">
        <v>2</v>
      </c>
    </row>
    <row r="2" spans="1:5" s="2" customFormat="1" ht="13.8">
      <c r="A2" s="2" t="s">
        <v>3</v>
      </c>
      <c r="B2" s="3">
        <f>'[1]Initial Forward Curve'!B2</f>
        <v>3</v>
      </c>
      <c r="C2" s="2" t="s">
        <v>4</v>
      </c>
    </row>
    <row r="3" spans="1:5">
      <c r="A3" s="4" t="s">
        <v>5</v>
      </c>
      <c r="B3" s="5">
        <f>'Initial Forward Curve'!B3+'Initial Basis Curve'!B3</f>
        <v>4.3460000000000001</v>
      </c>
      <c r="C3" t="s">
        <v>4</v>
      </c>
      <c r="D3" s="6"/>
      <c r="E3" s="6"/>
    </row>
    <row r="4" spans="1:5">
      <c r="A4" s="4" t="s">
        <v>6</v>
      </c>
      <c r="B4" s="5">
        <f>'Initial Forward Curve'!B4+'Initial Basis Curve'!B4</f>
        <v>0.97799999999999998</v>
      </c>
      <c r="C4" s="7">
        <v>2</v>
      </c>
      <c r="D4" s="6"/>
      <c r="E4" s="6"/>
    </row>
    <row r="5" spans="1:5">
      <c r="A5" s="4" t="s">
        <v>7</v>
      </c>
      <c r="B5" s="5">
        <f>'Initial Forward Curve'!B5+'Initial Basis Curve'!B5</f>
        <v>-7.1070000000000002</v>
      </c>
      <c r="C5" s="8">
        <f>C4</f>
        <v>2</v>
      </c>
      <c r="D5" s="6"/>
      <c r="E5" s="6"/>
    </row>
    <row r="6" spans="1:5">
      <c r="A6" s="4" t="s">
        <v>8</v>
      </c>
      <c r="B6" s="5">
        <f>'Initial Forward Curve'!B6+'Initial Basis Curve'!B6</f>
        <v>0</v>
      </c>
      <c r="C6" s="7">
        <v>6</v>
      </c>
      <c r="D6" s="6"/>
      <c r="E6" s="6"/>
    </row>
    <row r="7" spans="1:5">
      <c r="A7" s="4" t="s">
        <v>9</v>
      </c>
      <c r="B7" s="5">
        <f>'Initial Forward Curve'!B7+'Initial Basis Curve'!B7</f>
        <v>0</v>
      </c>
      <c r="C7" s="7">
        <v>8</v>
      </c>
      <c r="D7" s="6"/>
      <c r="E7" s="6"/>
    </row>
    <row r="8" spans="1:5">
      <c r="A8" s="4" t="s">
        <v>10</v>
      </c>
      <c r="B8" s="5">
        <f>'Initial Forward Curve'!B8+'Initial Basis Curve'!B8</f>
        <v>0</v>
      </c>
      <c r="C8" s="7">
        <v>10</v>
      </c>
      <c r="D8" s="6"/>
      <c r="E8" s="6"/>
    </row>
    <row r="9" spans="1:5">
      <c r="A9" s="4"/>
      <c r="B9" s="3"/>
      <c r="C9" s="9"/>
      <c r="D9" s="6"/>
      <c r="E9" s="6"/>
    </row>
    <row r="10" spans="1:5">
      <c r="A10" s="4"/>
      <c r="B10" s="3"/>
      <c r="C10" s="9"/>
      <c r="D10" s="6"/>
      <c r="E10" s="6"/>
    </row>
    <row r="11" spans="1:5">
      <c r="A11" s="4"/>
      <c r="B11" s="3"/>
      <c r="C11" s="9"/>
      <c r="D11" s="6"/>
      <c r="E11" s="6"/>
    </row>
    <row r="12" spans="1:5">
      <c r="A12" s="4"/>
      <c r="B12" s="3"/>
      <c r="C12" s="9"/>
      <c r="D12" s="6"/>
      <c r="E12" s="6"/>
    </row>
    <row r="13" spans="1:5">
      <c r="A13" s="4"/>
      <c r="B13" s="3"/>
      <c r="C13" s="9"/>
      <c r="D13" s="6"/>
      <c r="E13" s="6"/>
    </row>
    <row r="14" spans="1:5">
      <c r="A14" s="4"/>
      <c r="B14" s="3"/>
      <c r="C14" s="9"/>
      <c r="D14" s="6"/>
      <c r="E14" s="6"/>
    </row>
    <row r="15" spans="1:5">
      <c r="A15" s="4"/>
      <c r="B15" s="3"/>
      <c r="C15" s="9"/>
      <c r="D15" s="6"/>
      <c r="E15" s="6"/>
    </row>
    <row r="16" spans="1:5">
      <c r="A16" s="4"/>
      <c r="B16" s="3"/>
      <c r="C16" s="9"/>
      <c r="D16" s="6"/>
      <c r="E16" s="6"/>
    </row>
    <row r="17" spans="1:5">
      <c r="A17" s="3"/>
      <c r="B17" s="3"/>
      <c r="C17" s="9"/>
      <c r="D17" s="6"/>
      <c r="E17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C050C-6BBE-4F53-8436-B6889A10FA90}">
  <dimension ref="A1:G16"/>
  <sheetViews>
    <sheetView workbookViewId="0">
      <selection activeCell="F13" sqref="F13"/>
    </sheetView>
  </sheetViews>
  <sheetFormatPr defaultColWidth="12.44140625" defaultRowHeight="14.4"/>
  <cols>
    <col min="1" max="1" width="28.6640625" customWidth="1"/>
    <col min="2" max="2" width="18.88671875" bestFit="1" customWidth="1"/>
    <col min="4" max="4" width="18.5546875" customWidth="1"/>
  </cols>
  <sheetData>
    <row r="1" spans="1:7" s="1" customFormat="1" ht="13.8">
      <c r="A1" s="1" t="s">
        <v>0</v>
      </c>
      <c r="B1" s="10" t="s">
        <v>1</v>
      </c>
      <c r="C1" s="1" t="s">
        <v>11</v>
      </c>
      <c r="D1" s="1" t="s">
        <v>12</v>
      </c>
      <c r="E1" s="1" t="s">
        <v>13</v>
      </c>
      <c r="F1" s="1" t="s">
        <v>14</v>
      </c>
      <c r="G1" s="1" t="s">
        <v>15</v>
      </c>
    </row>
    <row r="2" spans="1:7">
      <c r="A2" s="4" t="s">
        <v>16</v>
      </c>
      <c r="B2" s="11">
        <f ca="1">TODAY()</f>
        <v>45035</v>
      </c>
      <c r="C2" t="s">
        <v>17</v>
      </c>
      <c r="D2" s="12">
        <v>2</v>
      </c>
      <c r="E2" s="13" t="s">
        <v>18</v>
      </c>
      <c r="F2" s="13">
        <v>360</v>
      </c>
      <c r="G2" t="s">
        <v>19</v>
      </c>
    </row>
    <row r="3" spans="1:7">
      <c r="A3" s="4" t="s">
        <v>20</v>
      </c>
      <c r="B3" s="11">
        <f ca="1">DATE(YEAR(B2),MONTH(B2)+1,DAY(B2))</f>
        <v>45065</v>
      </c>
      <c r="C3" s="7" t="s">
        <v>21</v>
      </c>
      <c r="D3" s="12">
        <v>4</v>
      </c>
      <c r="E3" s="13" t="s">
        <v>22</v>
      </c>
      <c r="F3" s="12">
        <v>360</v>
      </c>
      <c r="G3" t="s">
        <v>19</v>
      </c>
    </row>
    <row r="4" spans="1:7">
      <c r="A4" s="4" t="s">
        <v>23</v>
      </c>
      <c r="B4" s="11">
        <f ca="1">DATE(YEAR(B2)+5,MONTH(B2),DAY(B2))</f>
        <v>46862</v>
      </c>
      <c r="C4" s="7"/>
      <c r="D4" s="6"/>
      <c r="E4" s="6"/>
    </row>
    <row r="5" spans="1:7">
      <c r="A5" s="4" t="s">
        <v>24</v>
      </c>
      <c r="B5" s="14">
        <v>1000000</v>
      </c>
      <c r="C5" s="7"/>
      <c r="D5" s="6"/>
      <c r="E5" s="6"/>
    </row>
    <row r="6" spans="1:7">
      <c r="A6" s="4" t="s">
        <v>25</v>
      </c>
      <c r="B6" s="15">
        <v>0.33</v>
      </c>
      <c r="C6" s="7"/>
      <c r="D6" s="6"/>
      <c r="E6" s="6"/>
    </row>
    <row r="7" spans="1:7">
      <c r="A7" s="4" t="s">
        <v>26</v>
      </c>
      <c r="B7" s="16">
        <v>10</v>
      </c>
      <c r="C7" s="7"/>
      <c r="D7" s="6"/>
      <c r="E7" s="6"/>
    </row>
    <row r="8" spans="1:7">
      <c r="A8" s="4" t="s">
        <v>27</v>
      </c>
      <c r="B8" s="3">
        <v>1</v>
      </c>
      <c r="C8" s="9"/>
      <c r="D8" s="6"/>
      <c r="E8" s="6"/>
    </row>
    <row r="9" spans="1:7">
      <c r="A9" s="4" t="s">
        <v>28</v>
      </c>
      <c r="B9" s="17" t="s">
        <v>29</v>
      </c>
      <c r="C9" s="9"/>
      <c r="D9" s="6"/>
      <c r="E9" s="6"/>
    </row>
    <row r="10" spans="1:7">
      <c r="A10" s="4"/>
      <c r="B10" s="3"/>
      <c r="C10" s="9"/>
      <c r="D10" s="6"/>
      <c r="E10" s="6"/>
    </row>
    <row r="11" spans="1:7">
      <c r="A11" s="4"/>
      <c r="B11" s="3"/>
      <c r="C11" s="9"/>
      <c r="D11" s="6"/>
      <c r="E11" s="6"/>
    </row>
    <row r="12" spans="1:7">
      <c r="A12" s="4"/>
      <c r="B12" s="11"/>
      <c r="C12" s="9"/>
      <c r="D12" s="6"/>
      <c r="E12" s="6"/>
    </row>
    <row r="13" spans="1:7">
      <c r="A13" s="4"/>
      <c r="B13" s="3"/>
      <c r="C13" s="9"/>
      <c r="D13" s="6"/>
      <c r="E13" s="6"/>
    </row>
    <row r="14" spans="1:7">
      <c r="A14" s="4"/>
      <c r="B14" s="3"/>
      <c r="C14" s="9"/>
      <c r="D14" s="6"/>
      <c r="E14" s="6"/>
    </row>
    <row r="15" spans="1:7">
      <c r="A15" s="4"/>
      <c r="B15" s="18"/>
      <c r="C15" s="9"/>
      <c r="D15" s="6"/>
      <c r="E15" s="6"/>
    </row>
    <row r="16" spans="1:7">
      <c r="A16" s="3"/>
      <c r="B16" s="3"/>
      <c r="C16" s="9"/>
      <c r="D16" s="6"/>
      <c r="E16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F99D2-AD37-4BAD-8667-3E206D7D8171}">
  <dimension ref="A1:G16"/>
  <sheetViews>
    <sheetView workbookViewId="0">
      <selection sqref="A1:XFD1048576"/>
    </sheetView>
  </sheetViews>
  <sheetFormatPr defaultColWidth="12.44140625" defaultRowHeight="14.4"/>
  <cols>
    <col min="1" max="1" width="28.6640625" customWidth="1"/>
    <col min="2" max="2" width="18.88671875" bestFit="1" customWidth="1"/>
    <col min="4" max="4" width="18.5546875" customWidth="1"/>
  </cols>
  <sheetData>
    <row r="1" spans="1:7" s="1" customFormat="1" ht="13.8">
      <c r="A1" s="1" t="s">
        <v>0</v>
      </c>
      <c r="B1" s="10" t="s">
        <v>1</v>
      </c>
      <c r="C1" s="1" t="s">
        <v>11</v>
      </c>
      <c r="D1" s="1" t="s">
        <v>12</v>
      </c>
      <c r="E1" s="1" t="s">
        <v>13</v>
      </c>
      <c r="F1" s="1" t="s">
        <v>14</v>
      </c>
      <c r="G1" s="1" t="s">
        <v>15</v>
      </c>
    </row>
    <row r="2" spans="1:7">
      <c r="A2" s="4" t="s">
        <v>16</v>
      </c>
      <c r="B2" s="11">
        <f ca="1">TODAY()</f>
        <v>45035</v>
      </c>
      <c r="C2" t="s">
        <v>17</v>
      </c>
      <c r="D2" s="12">
        <v>2</v>
      </c>
      <c r="E2" s="13" t="s">
        <v>18</v>
      </c>
      <c r="F2" s="13">
        <v>360</v>
      </c>
      <c r="G2" t="s">
        <v>19</v>
      </c>
    </row>
    <row r="3" spans="1:7">
      <c r="A3" s="4" t="s">
        <v>20</v>
      </c>
      <c r="B3" s="11">
        <f ca="1">DATE(YEAR(B2),MONTH(B2)+1,DAY(B2))</f>
        <v>45065</v>
      </c>
      <c r="C3" s="7" t="s">
        <v>21</v>
      </c>
      <c r="D3" s="12">
        <v>4</v>
      </c>
      <c r="E3" s="13" t="s">
        <v>22</v>
      </c>
      <c r="F3" s="12">
        <v>360</v>
      </c>
      <c r="G3" t="s">
        <v>19</v>
      </c>
    </row>
    <row r="4" spans="1:7">
      <c r="A4" s="4" t="s">
        <v>23</v>
      </c>
      <c r="B4" s="11">
        <f ca="1">DATE(YEAR(B2)+5,MONTH(B2),DAY(B2))</f>
        <v>46862</v>
      </c>
      <c r="C4" s="7"/>
      <c r="D4" s="6"/>
      <c r="E4" s="6"/>
    </row>
    <row r="5" spans="1:7">
      <c r="A5" s="4" t="s">
        <v>24</v>
      </c>
      <c r="B5" s="14">
        <v>1000000</v>
      </c>
      <c r="C5" s="7"/>
      <c r="D5" s="6"/>
      <c r="E5" s="6"/>
    </row>
    <row r="6" spans="1:7">
      <c r="A6" s="4" t="s">
        <v>25</v>
      </c>
      <c r="B6" s="15">
        <v>0.33</v>
      </c>
      <c r="C6" s="7"/>
      <c r="D6" s="6"/>
      <c r="E6" s="6"/>
    </row>
    <row r="7" spans="1:7">
      <c r="A7" s="4" t="s">
        <v>26</v>
      </c>
      <c r="B7" s="16">
        <v>10</v>
      </c>
      <c r="C7" s="7"/>
      <c r="D7" s="6"/>
      <c r="E7" s="6"/>
    </row>
    <row r="8" spans="1:7">
      <c r="A8" s="4" t="s">
        <v>27</v>
      </c>
      <c r="B8" s="3">
        <v>1</v>
      </c>
      <c r="C8" s="9"/>
      <c r="D8" s="6"/>
      <c r="E8" s="6"/>
    </row>
    <row r="9" spans="1:7">
      <c r="A9" s="4" t="s">
        <v>28</v>
      </c>
      <c r="B9" s="17" t="s">
        <v>29</v>
      </c>
      <c r="C9" s="9"/>
      <c r="D9" s="6"/>
      <c r="E9" s="6"/>
    </row>
    <row r="10" spans="1:7">
      <c r="A10" s="4"/>
      <c r="B10" s="3"/>
      <c r="C10" s="9"/>
      <c r="D10" s="6"/>
      <c r="E10" s="6"/>
    </row>
    <row r="11" spans="1:7">
      <c r="A11" s="4"/>
      <c r="B11" s="3"/>
      <c r="C11" s="9"/>
      <c r="D11" s="6"/>
      <c r="E11" s="6"/>
    </row>
    <row r="12" spans="1:7">
      <c r="A12" s="4"/>
      <c r="B12" s="11"/>
      <c r="C12" s="9"/>
      <c r="D12" s="6"/>
      <c r="E12" s="6"/>
    </row>
    <row r="13" spans="1:7">
      <c r="A13" s="4"/>
      <c r="B13" s="3"/>
      <c r="C13" s="9"/>
      <c r="D13" s="6"/>
      <c r="E13" s="6"/>
    </row>
    <row r="14" spans="1:7">
      <c r="A14" s="4"/>
      <c r="B14" s="3"/>
      <c r="C14" s="9"/>
      <c r="D14" s="6"/>
      <c r="E14" s="6"/>
    </row>
    <row r="15" spans="1:7">
      <c r="A15" s="4"/>
      <c r="B15" s="18"/>
      <c r="C15" s="9"/>
      <c r="D15" s="6"/>
      <c r="E15" s="6"/>
    </row>
    <row r="16" spans="1:7">
      <c r="A16" s="3"/>
      <c r="B16" s="3"/>
      <c r="C16" s="9"/>
      <c r="D16" s="6"/>
      <c r="E16" s="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EA0E5-4164-496C-97DA-F60F0CFFDC48}">
  <dimension ref="A1:G16"/>
  <sheetViews>
    <sheetView workbookViewId="0">
      <selection sqref="A1:XFD1048576"/>
    </sheetView>
  </sheetViews>
  <sheetFormatPr defaultColWidth="12.44140625" defaultRowHeight="14.4"/>
  <cols>
    <col min="1" max="1" width="28.6640625" customWidth="1"/>
    <col min="2" max="2" width="18.88671875" bestFit="1" customWidth="1"/>
    <col min="4" max="4" width="18.5546875" customWidth="1"/>
  </cols>
  <sheetData>
    <row r="1" spans="1:7" s="1" customFormat="1" ht="13.8">
      <c r="A1" s="1" t="s">
        <v>0</v>
      </c>
      <c r="B1" s="10" t="s">
        <v>1</v>
      </c>
      <c r="C1" s="1" t="s">
        <v>11</v>
      </c>
      <c r="D1" s="1" t="s">
        <v>12</v>
      </c>
      <c r="E1" s="1" t="s">
        <v>13</v>
      </c>
      <c r="F1" s="1" t="s">
        <v>14</v>
      </c>
      <c r="G1" s="1" t="s">
        <v>15</v>
      </c>
    </row>
    <row r="2" spans="1:7">
      <c r="A2" s="4" t="s">
        <v>16</v>
      </c>
      <c r="B2" s="11">
        <f ca="1">TODAY()</f>
        <v>45035</v>
      </c>
      <c r="C2" t="s">
        <v>17</v>
      </c>
      <c r="D2" s="12">
        <v>2</v>
      </c>
      <c r="E2" s="13" t="s">
        <v>18</v>
      </c>
      <c r="F2" s="13">
        <v>360</v>
      </c>
      <c r="G2" t="s">
        <v>19</v>
      </c>
    </row>
    <row r="3" spans="1:7">
      <c r="A3" s="4" t="s">
        <v>20</v>
      </c>
      <c r="B3" s="11">
        <f ca="1">DATE(YEAR(B2),MONTH(B2)+1,DAY(B2))</f>
        <v>45065</v>
      </c>
      <c r="C3" s="7" t="s">
        <v>21</v>
      </c>
      <c r="D3" s="12">
        <v>4</v>
      </c>
      <c r="E3" s="13" t="s">
        <v>22</v>
      </c>
      <c r="F3" s="12">
        <v>360</v>
      </c>
      <c r="G3" t="s">
        <v>19</v>
      </c>
    </row>
    <row r="4" spans="1:7">
      <c r="A4" s="4" t="s">
        <v>23</v>
      </c>
      <c r="B4" s="11">
        <f ca="1">DATE(YEAR(B2)+5,MONTH(B2),DAY(B2))</f>
        <v>46862</v>
      </c>
      <c r="C4" s="7"/>
      <c r="D4" s="6"/>
      <c r="E4" s="6"/>
    </row>
    <row r="5" spans="1:7">
      <c r="A5" s="4" t="s">
        <v>24</v>
      </c>
      <c r="B5" s="14">
        <v>1000000</v>
      </c>
      <c r="C5" s="7"/>
      <c r="D5" s="6"/>
      <c r="E5" s="6"/>
    </row>
    <row r="6" spans="1:7">
      <c r="A6" s="4" t="s">
        <v>25</v>
      </c>
      <c r="B6" s="15">
        <v>0.33</v>
      </c>
      <c r="C6" s="7"/>
      <c r="D6" s="6"/>
      <c r="E6" s="6"/>
    </row>
    <row r="7" spans="1:7">
      <c r="A7" s="4" t="s">
        <v>26</v>
      </c>
      <c r="B7" s="16">
        <v>10</v>
      </c>
      <c r="C7" s="7"/>
      <c r="D7" s="6"/>
      <c r="E7" s="6"/>
    </row>
    <row r="8" spans="1:7">
      <c r="A8" s="4" t="s">
        <v>27</v>
      </c>
      <c r="B8" s="3">
        <v>1</v>
      </c>
      <c r="C8" s="9"/>
      <c r="D8" s="6"/>
      <c r="E8" s="6"/>
    </row>
    <row r="9" spans="1:7">
      <c r="A9" s="4" t="s">
        <v>28</v>
      </c>
      <c r="B9" s="17" t="s">
        <v>29</v>
      </c>
      <c r="C9" s="9"/>
      <c r="D9" s="6"/>
      <c r="E9" s="6"/>
    </row>
    <row r="10" spans="1:7">
      <c r="A10" s="4"/>
      <c r="B10" s="3"/>
      <c r="C10" s="9"/>
      <c r="D10" s="6"/>
      <c r="E10" s="6"/>
    </row>
    <row r="11" spans="1:7">
      <c r="A11" s="4"/>
      <c r="B11" s="3"/>
      <c r="C11" s="9"/>
      <c r="D11" s="6"/>
      <c r="E11" s="6"/>
    </row>
    <row r="12" spans="1:7">
      <c r="A12" s="4"/>
      <c r="B12" s="11"/>
      <c r="C12" s="9"/>
      <c r="D12" s="6"/>
      <c r="E12" s="6"/>
    </row>
    <row r="13" spans="1:7">
      <c r="A13" s="4"/>
      <c r="B13" s="3"/>
      <c r="C13" s="9"/>
      <c r="D13" s="6"/>
      <c r="E13" s="6"/>
    </row>
    <row r="14" spans="1:7">
      <c r="A14" s="4"/>
      <c r="B14" s="3"/>
      <c r="C14" s="9"/>
      <c r="D14" s="6"/>
      <c r="E14" s="6"/>
    </row>
    <row r="15" spans="1:7">
      <c r="A15" s="4"/>
      <c r="B15" s="18"/>
      <c r="C15" s="9"/>
      <c r="D15" s="6"/>
      <c r="E15" s="6"/>
    </row>
    <row r="16" spans="1:7">
      <c r="A16" s="3"/>
      <c r="B16" s="3"/>
      <c r="C16" s="9"/>
      <c r="D16" s="6"/>
      <c r="E16" s="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2BD42-04D8-447E-8310-5670B901E157}">
  <dimension ref="A1:G16"/>
  <sheetViews>
    <sheetView workbookViewId="0">
      <selection sqref="A1:XFD1048576"/>
    </sheetView>
  </sheetViews>
  <sheetFormatPr defaultColWidth="12.44140625" defaultRowHeight="14.4"/>
  <cols>
    <col min="1" max="1" width="28.6640625" customWidth="1"/>
    <col min="2" max="2" width="18.88671875" bestFit="1" customWidth="1"/>
    <col min="4" max="4" width="18.5546875" customWidth="1"/>
  </cols>
  <sheetData>
    <row r="1" spans="1:7" s="1" customFormat="1" ht="13.8">
      <c r="A1" s="1" t="s">
        <v>0</v>
      </c>
      <c r="B1" s="10" t="s">
        <v>1</v>
      </c>
      <c r="C1" s="1" t="s">
        <v>11</v>
      </c>
      <c r="D1" s="1" t="s">
        <v>12</v>
      </c>
      <c r="E1" s="1" t="s">
        <v>13</v>
      </c>
      <c r="F1" s="1" t="s">
        <v>14</v>
      </c>
      <c r="G1" s="1" t="s">
        <v>15</v>
      </c>
    </row>
    <row r="2" spans="1:7">
      <c r="A2" s="4" t="s">
        <v>16</v>
      </c>
      <c r="B2" s="11">
        <f ca="1">TODAY()</f>
        <v>45035</v>
      </c>
      <c r="C2" t="s">
        <v>17</v>
      </c>
      <c r="D2" s="12">
        <v>2</v>
      </c>
      <c r="E2" s="13" t="s">
        <v>18</v>
      </c>
      <c r="F2" s="13">
        <v>360</v>
      </c>
      <c r="G2" t="s">
        <v>19</v>
      </c>
    </row>
    <row r="3" spans="1:7">
      <c r="A3" s="4" t="s">
        <v>20</v>
      </c>
      <c r="B3" s="11">
        <f ca="1">DATE(YEAR(B2),MONTH(B2)+1,DAY(B2))</f>
        <v>45065</v>
      </c>
      <c r="C3" s="7" t="s">
        <v>21</v>
      </c>
      <c r="D3" s="12">
        <v>4</v>
      </c>
      <c r="E3" s="13" t="s">
        <v>22</v>
      </c>
      <c r="F3" s="12">
        <v>360</v>
      </c>
      <c r="G3" t="s">
        <v>19</v>
      </c>
    </row>
    <row r="4" spans="1:7">
      <c r="A4" s="4" t="s">
        <v>23</v>
      </c>
      <c r="B4" s="11">
        <f ca="1">DATE(YEAR(B2)+5,MONTH(B2),DAY(B2))</f>
        <v>46862</v>
      </c>
      <c r="C4" s="7"/>
      <c r="D4" s="6"/>
      <c r="E4" s="6"/>
    </row>
    <row r="5" spans="1:7">
      <c r="A5" s="4" t="s">
        <v>24</v>
      </c>
      <c r="B5" s="14">
        <v>1000000</v>
      </c>
      <c r="C5" s="7"/>
      <c r="D5" s="6"/>
      <c r="E5" s="6"/>
    </row>
    <row r="6" spans="1:7">
      <c r="A6" s="4" t="s">
        <v>25</v>
      </c>
      <c r="B6" s="15">
        <v>0.33</v>
      </c>
      <c r="C6" s="7"/>
      <c r="D6" s="6"/>
      <c r="E6" s="6"/>
    </row>
    <row r="7" spans="1:7">
      <c r="A7" s="4" t="s">
        <v>26</v>
      </c>
      <c r="B7" s="16">
        <v>10</v>
      </c>
      <c r="C7" s="7"/>
      <c r="D7" s="6"/>
      <c r="E7" s="6"/>
    </row>
    <row r="8" spans="1:7">
      <c r="A8" s="4" t="s">
        <v>27</v>
      </c>
      <c r="B8" s="3">
        <v>1</v>
      </c>
      <c r="C8" s="9"/>
      <c r="D8" s="6"/>
      <c r="E8" s="6"/>
    </row>
    <row r="9" spans="1:7">
      <c r="A9" s="4" t="s">
        <v>28</v>
      </c>
      <c r="B9" s="17" t="s">
        <v>29</v>
      </c>
      <c r="C9" s="9"/>
      <c r="D9" s="6"/>
      <c r="E9" s="6"/>
    </row>
    <row r="10" spans="1:7">
      <c r="A10" s="4"/>
      <c r="B10" s="3"/>
      <c r="C10" s="9"/>
      <c r="D10" s="6"/>
      <c r="E10" s="6"/>
    </row>
    <row r="11" spans="1:7">
      <c r="A11" s="4"/>
      <c r="B11" s="3"/>
      <c r="C11" s="9"/>
      <c r="D11" s="6"/>
      <c r="E11" s="6"/>
    </row>
    <row r="12" spans="1:7">
      <c r="A12" s="4"/>
      <c r="B12" s="11"/>
      <c r="C12" s="9"/>
      <c r="D12" s="6"/>
      <c r="E12" s="6"/>
    </row>
    <row r="13" spans="1:7">
      <c r="A13" s="4"/>
      <c r="B13" s="3"/>
      <c r="C13" s="9"/>
      <c r="D13" s="6"/>
      <c r="E13" s="6"/>
    </row>
    <row r="14" spans="1:7">
      <c r="A14" s="4"/>
      <c r="B14" s="3"/>
      <c r="C14" s="9"/>
      <c r="D14" s="6"/>
      <c r="E14" s="6"/>
    </row>
    <row r="15" spans="1:7">
      <c r="A15" s="4"/>
      <c r="B15" s="18"/>
      <c r="C15" s="9"/>
      <c r="D15" s="6"/>
      <c r="E15" s="6"/>
    </row>
    <row r="16" spans="1:7">
      <c r="A16" s="3"/>
      <c r="B16" s="3"/>
      <c r="C16" s="9"/>
      <c r="D16" s="6"/>
      <c r="E16" s="6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2F6BB-A6AE-4636-B07C-8E39392D844D}">
  <dimension ref="A1:G16"/>
  <sheetViews>
    <sheetView workbookViewId="0">
      <selection sqref="A1:XFD1048576"/>
    </sheetView>
  </sheetViews>
  <sheetFormatPr defaultColWidth="12.44140625" defaultRowHeight="14.4"/>
  <cols>
    <col min="1" max="1" width="28.6640625" customWidth="1"/>
    <col min="2" max="2" width="18.88671875" bestFit="1" customWidth="1"/>
    <col min="4" max="4" width="18.5546875" customWidth="1"/>
  </cols>
  <sheetData>
    <row r="1" spans="1:7" s="1" customFormat="1" ht="13.8">
      <c r="A1" s="1" t="s">
        <v>0</v>
      </c>
      <c r="B1" s="10" t="s">
        <v>1</v>
      </c>
      <c r="C1" s="1" t="s">
        <v>11</v>
      </c>
      <c r="D1" s="1" t="s">
        <v>12</v>
      </c>
      <c r="E1" s="1" t="s">
        <v>13</v>
      </c>
      <c r="F1" s="1" t="s">
        <v>14</v>
      </c>
      <c r="G1" s="1" t="s">
        <v>15</v>
      </c>
    </row>
    <row r="2" spans="1:7">
      <c r="A2" s="4" t="s">
        <v>16</v>
      </c>
      <c r="B2" s="11">
        <f ca="1">TODAY()</f>
        <v>45035</v>
      </c>
      <c r="C2" t="s">
        <v>17</v>
      </c>
      <c r="D2" s="12">
        <v>2</v>
      </c>
      <c r="E2" s="13" t="s">
        <v>18</v>
      </c>
      <c r="F2" s="13">
        <v>360</v>
      </c>
      <c r="G2" t="s">
        <v>19</v>
      </c>
    </row>
    <row r="3" spans="1:7">
      <c r="A3" s="4" t="s">
        <v>20</v>
      </c>
      <c r="B3" s="11">
        <f ca="1">DATE(YEAR(B2),MONTH(B2)+1,DAY(B2))</f>
        <v>45065</v>
      </c>
      <c r="C3" s="7" t="s">
        <v>21</v>
      </c>
      <c r="D3" s="12">
        <v>4</v>
      </c>
      <c r="E3" s="13" t="s">
        <v>22</v>
      </c>
      <c r="F3" s="12">
        <v>360</v>
      </c>
      <c r="G3" t="s">
        <v>19</v>
      </c>
    </row>
    <row r="4" spans="1:7">
      <c r="A4" s="4" t="s">
        <v>23</v>
      </c>
      <c r="B4" s="11">
        <f ca="1">DATE(YEAR(B2)+5,MONTH(B2),DAY(B2))</f>
        <v>46862</v>
      </c>
      <c r="C4" s="7"/>
      <c r="D4" s="6"/>
      <c r="E4" s="6"/>
    </row>
    <row r="5" spans="1:7">
      <c r="A5" s="4" t="s">
        <v>24</v>
      </c>
      <c r="B5" s="14">
        <v>1000000</v>
      </c>
      <c r="C5" s="7"/>
      <c r="D5" s="6"/>
      <c r="E5" s="6"/>
    </row>
    <row r="6" spans="1:7">
      <c r="A6" s="4" t="s">
        <v>25</v>
      </c>
      <c r="B6" s="15">
        <v>0.33</v>
      </c>
      <c r="C6" s="7"/>
      <c r="D6" s="6"/>
      <c r="E6" s="6"/>
    </row>
    <row r="7" spans="1:7">
      <c r="A7" s="4" t="s">
        <v>26</v>
      </c>
      <c r="B7" s="16">
        <v>10</v>
      </c>
      <c r="C7" s="7"/>
      <c r="D7" s="6"/>
      <c r="E7" s="6"/>
    </row>
    <row r="8" spans="1:7">
      <c r="A8" s="4" t="s">
        <v>27</v>
      </c>
      <c r="B8" s="3">
        <v>1</v>
      </c>
      <c r="C8" s="9"/>
      <c r="D8" s="6"/>
      <c r="E8" s="6"/>
    </row>
    <row r="9" spans="1:7">
      <c r="A9" s="4" t="s">
        <v>28</v>
      </c>
      <c r="B9" s="17" t="s">
        <v>29</v>
      </c>
      <c r="C9" s="9"/>
      <c r="D9" s="6"/>
      <c r="E9" s="6"/>
    </row>
    <row r="10" spans="1:7">
      <c r="A10" s="4"/>
      <c r="B10" s="3"/>
      <c r="C10" s="9"/>
      <c r="D10" s="6"/>
      <c r="E10" s="6"/>
    </row>
    <row r="11" spans="1:7">
      <c r="A11" s="4"/>
      <c r="B11" s="3"/>
      <c r="C11" s="9"/>
      <c r="D11" s="6"/>
      <c r="E11" s="6"/>
    </row>
    <row r="12" spans="1:7">
      <c r="A12" s="4"/>
      <c r="B12" s="11"/>
      <c r="C12" s="9"/>
      <c r="D12" s="6"/>
      <c r="E12" s="6"/>
    </row>
    <row r="13" spans="1:7">
      <c r="A13" s="4"/>
      <c r="B13" s="3"/>
      <c r="C13" s="9"/>
      <c r="D13" s="6"/>
      <c r="E13" s="6"/>
    </row>
    <row r="14" spans="1:7">
      <c r="A14" s="4"/>
      <c r="B14" s="3"/>
      <c r="C14" s="9"/>
      <c r="D14" s="6"/>
      <c r="E14" s="6"/>
    </row>
    <row r="15" spans="1:7">
      <c r="A15" s="4"/>
      <c r="B15" s="18"/>
      <c r="C15" s="9"/>
      <c r="D15" s="6"/>
      <c r="E15" s="6"/>
    </row>
    <row r="16" spans="1:7">
      <c r="A16" s="3"/>
      <c r="B16" s="3"/>
      <c r="C16" s="9"/>
      <c r="D16" s="6"/>
      <c r="E16" s="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59384-5AF2-410C-A114-8509FF818011}">
  <dimension ref="A1:G16"/>
  <sheetViews>
    <sheetView workbookViewId="0">
      <selection sqref="A1:XFD1048576"/>
    </sheetView>
  </sheetViews>
  <sheetFormatPr defaultColWidth="12.44140625" defaultRowHeight="14.4"/>
  <cols>
    <col min="1" max="1" width="28.6640625" customWidth="1"/>
    <col min="2" max="2" width="18.88671875" bestFit="1" customWidth="1"/>
    <col min="4" max="4" width="18.5546875" customWidth="1"/>
  </cols>
  <sheetData>
    <row r="1" spans="1:7" s="1" customFormat="1" ht="13.8">
      <c r="A1" s="1" t="s">
        <v>0</v>
      </c>
      <c r="B1" s="10" t="s">
        <v>1</v>
      </c>
      <c r="C1" s="1" t="s">
        <v>11</v>
      </c>
      <c r="D1" s="1" t="s">
        <v>12</v>
      </c>
      <c r="E1" s="1" t="s">
        <v>13</v>
      </c>
      <c r="F1" s="1" t="s">
        <v>14</v>
      </c>
      <c r="G1" s="1" t="s">
        <v>15</v>
      </c>
    </row>
    <row r="2" spans="1:7">
      <c r="A2" s="4" t="s">
        <v>16</v>
      </c>
      <c r="B2" s="11">
        <f ca="1">TODAY()</f>
        <v>45035</v>
      </c>
      <c r="C2" t="s">
        <v>17</v>
      </c>
      <c r="D2" s="12">
        <v>2</v>
      </c>
      <c r="E2" s="13" t="s">
        <v>18</v>
      </c>
      <c r="F2" s="13">
        <v>360</v>
      </c>
      <c r="G2" t="s">
        <v>19</v>
      </c>
    </row>
    <row r="3" spans="1:7">
      <c r="A3" s="4" t="s">
        <v>20</v>
      </c>
      <c r="B3" s="11">
        <f ca="1">DATE(YEAR(B2),MONTH(B2)+1,DAY(B2))</f>
        <v>45065</v>
      </c>
      <c r="C3" s="7" t="s">
        <v>21</v>
      </c>
      <c r="D3" s="12">
        <v>4</v>
      </c>
      <c r="E3" s="13" t="s">
        <v>22</v>
      </c>
      <c r="F3" s="12">
        <v>360</v>
      </c>
      <c r="G3" t="s">
        <v>19</v>
      </c>
    </row>
    <row r="4" spans="1:7">
      <c r="A4" s="4" t="s">
        <v>23</v>
      </c>
      <c r="B4" s="11">
        <f ca="1">DATE(YEAR(B2)+5,MONTH(B2),DAY(B2))</f>
        <v>46862</v>
      </c>
      <c r="C4" s="7"/>
      <c r="D4" s="6"/>
      <c r="E4" s="6"/>
    </row>
    <row r="5" spans="1:7">
      <c r="A5" s="4" t="s">
        <v>24</v>
      </c>
      <c r="B5" s="14">
        <v>1000000</v>
      </c>
      <c r="C5" s="7"/>
      <c r="D5" s="6"/>
      <c r="E5" s="6"/>
    </row>
    <row r="6" spans="1:7">
      <c r="A6" s="4" t="s">
        <v>25</v>
      </c>
      <c r="B6" s="15">
        <v>0.33</v>
      </c>
      <c r="C6" s="7"/>
      <c r="D6" s="6"/>
      <c r="E6" s="6"/>
    </row>
    <row r="7" spans="1:7">
      <c r="A7" s="4" t="s">
        <v>26</v>
      </c>
      <c r="B7" s="16">
        <v>10</v>
      </c>
      <c r="C7" s="7"/>
      <c r="D7" s="6"/>
      <c r="E7" s="6"/>
    </row>
    <row r="8" spans="1:7">
      <c r="A8" s="4" t="s">
        <v>27</v>
      </c>
      <c r="B8" s="3">
        <v>1</v>
      </c>
      <c r="C8" s="9"/>
      <c r="D8" s="6"/>
      <c r="E8" s="6"/>
    </row>
    <row r="9" spans="1:7">
      <c r="A9" s="4" t="s">
        <v>28</v>
      </c>
      <c r="B9" s="17" t="s">
        <v>29</v>
      </c>
      <c r="C9" s="9"/>
      <c r="D9" s="6"/>
      <c r="E9" s="6"/>
    </row>
    <row r="10" spans="1:7">
      <c r="A10" s="4"/>
      <c r="B10" s="3"/>
      <c r="C10" s="9"/>
      <c r="D10" s="6"/>
      <c r="E10" s="6"/>
    </row>
    <row r="11" spans="1:7">
      <c r="A11" s="4"/>
      <c r="B11" s="3"/>
      <c r="C11" s="9"/>
      <c r="D11" s="6"/>
      <c r="E11" s="6"/>
    </row>
    <row r="12" spans="1:7">
      <c r="A12" s="4"/>
      <c r="B12" s="11"/>
      <c r="C12" s="9"/>
      <c r="D12" s="6"/>
      <c r="E12" s="6"/>
    </row>
    <row r="13" spans="1:7">
      <c r="A13" s="4"/>
      <c r="B13" s="3"/>
      <c r="C13" s="9"/>
      <c r="D13" s="6"/>
      <c r="E13" s="6"/>
    </row>
    <row r="14" spans="1:7">
      <c r="A14" s="4"/>
      <c r="B14" s="3"/>
      <c r="C14" s="9"/>
      <c r="D14" s="6"/>
      <c r="E14" s="6"/>
    </row>
    <row r="15" spans="1:7">
      <c r="A15" s="4"/>
      <c r="B15" s="18"/>
      <c r="C15" s="9"/>
      <c r="D15" s="6"/>
      <c r="E15" s="6"/>
    </row>
    <row r="16" spans="1:7">
      <c r="A16" s="3"/>
      <c r="B16" s="3"/>
      <c r="C16" s="9"/>
      <c r="D16" s="6"/>
      <c r="E16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Initial Forward Curve</vt:lpstr>
      <vt:lpstr>Initial Basis Curve</vt:lpstr>
      <vt:lpstr>Initial Discount Curve</vt:lpstr>
      <vt:lpstr>Swap1</vt:lpstr>
      <vt:lpstr>Swap2</vt:lpstr>
      <vt:lpstr>Swap3</vt:lpstr>
      <vt:lpstr>Swap4</vt:lpstr>
      <vt:lpstr>Swap5</vt:lpstr>
      <vt:lpstr>Swap6</vt:lpstr>
      <vt:lpstr>Swap7</vt:lpstr>
      <vt:lpstr>Swap8</vt:lpstr>
      <vt:lpstr>Swap9</vt:lpstr>
      <vt:lpstr>Swap10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Gaydos</dc:creator>
  <cp:lastModifiedBy>Jeff Gaydos</cp:lastModifiedBy>
  <dcterms:created xsi:type="dcterms:W3CDTF">2023-04-10T01:07:21Z</dcterms:created>
  <dcterms:modified xsi:type="dcterms:W3CDTF">2023-04-20T03:36:22Z</dcterms:modified>
</cp:coreProperties>
</file>