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rgegarcia/Download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/>
  <c r="C28" i="1"/>
  <c r="C27" i="1"/>
  <c r="C26" i="1"/>
  <c r="C25" i="1"/>
  <c r="C24" i="1"/>
  <c r="C19" i="1"/>
  <c r="C18" i="1"/>
  <c r="C17" i="1"/>
  <c r="C16" i="1"/>
  <c r="C15" i="1"/>
  <c r="C14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<sst xmlns="http://schemas.openxmlformats.org/spreadsheetml/2006/main" count="41" uniqueCount="16">
  <si>
    <t>100x100x100</t>
  </si>
  <si>
    <t>Parallel (not vectorised)</t>
  </si>
  <si>
    <t>Parallel (vectorised)</t>
  </si>
  <si>
    <t>Rows x cols x it</t>
  </si>
  <si>
    <t>400x400x100</t>
  </si>
  <si>
    <t>200x200x100</t>
  </si>
  <si>
    <t>300x300x100</t>
  </si>
  <si>
    <t>50x50x50</t>
  </si>
  <si>
    <t>150x150x100</t>
  </si>
  <si>
    <t>Serial</t>
  </si>
  <si>
    <t>Number of threads</t>
  </si>
  <si>
    <t>0.0897435 </t>
  </si>
  <si>
    <t> 3.32694</t>
  </si>
  <si>
    <t>(dimensions)</t>
  </si>
  <si>
    <t> 0.0711609</t>
  </si>
  <si>
    <t>0.0034904 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</si>
</sst>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as a function of domain size (Serial benchmark vs OpenMP)</a:t>
            </a:r>
            <a:endParaRPr lang="en-US"/>
          </a:p>
        </c:rich>
      </c:tx>
      <c:layout>
        <c:manualLayout>
          <c:xMode val="edge"/>
          <c:yMode val="edge"/>
          <c:x val="0.124081576004131"/>
          <c:y val="0.023051499579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5942459879361"/>
          <c:y val="0.157110524272276"/>
          <c:w val="0.635650513597071"/>
          <c:h val="0.738427298503181"/>
        </c:manualLayout>
      </c:layout>
      <c:scatterChart>
        <c:scatterStyle val="lineMarker"/>
        <c:varyColors val="0"/>
        <c:ser>
          <c:idx val="0"/>
          <c:order val="0"/>
          <c:tx>
            <c:v>Serial benchmark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Sheet1!$C$4:$C$9</c:f>
              <c:numCache>
                <c:formatCode>General</c:formatCode>
                <c:ptCount val="6"/>
                <c:pt idx="0">
                  <c:v>2500.0</c:v>
                </c:pt>
                <c:pt idx="1">
                  <c:v>10000.0</c:v>
                </c:pt>
                <c:pt idx="2">
                  <c:v>22500.0</c:v>
                </c:pt>
                <c:pt idx="3">
                  <c:v>40000.0</c:v>
                </c:pt>
                <c:pt idx="4">
                  <c:v>90000.0</c:v>
                </c:pt>
                <c:pt idx="5">
                  <c:v>160000.0</c:v>
                </c:pt>
              </c:numCache>
            </c:numRef>
          </c:xVal>
          <c:yVal>
            <c:numRef>
              <c:f>Sheet1!$G$14:$G$19</c:f>
              <c:numCache>
                <c:formatCode>General</c:formatCode>
                <c:ptCount val="6"/>
                <c:pt idx="0">
                  <c:v>0.0</c:v>
                </c:pt>
                <c:pt idx="1">
                  <c:v>0.367996</c:v>
                </c:pt>
                <c:pt idx="2">
                  <c:v>0.80697</c:v>
                </c:pt>
                <c:pt idx="3">
                  <c:v>1.43572</c:v>
                </c:pt>
                <c:pt idx="4">
                  <c:v>3.32694</c:v>
                </c:pt>
                <c:pt idx="5">
                  <c:v>5.90787</c:v>
                </c:pt>
              </c:numCache>
            </c:numRef>
          </c:yVal>
          <c:smooth val="0"/>
        </c:ser>
        <c:ser>
          <c:idx val="1"/>
          <c:order val="1"/>
          <c:tx>
            <c:v>4 parallel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Sheet1!$C$4:$C$9</c:f>
              <c:numCache>
                <c:formatCode>General</c:formatCode>
                <c:ptCount val="6"/>
                <c:pt idx="0">
                  <c:v>2500.0</c:v>
                </c:pt>
                <c:pt idx="1">
                  <c:v>10000.0</c:v>
                </c:pt>
                <c:pt idx="2">
                  <c:v>22500.0</c:v>
                </c:pt>
                <c:pt idx="3">
                  <c:v>40000.0</c:v>
                </c:pt>
                <c:pt idx="4">
                  <c:v>90000.0</c:v>
                </c:pt>
                <c:pt idx="5">
                  <c:v>160000.0</c:v>
                </c:pt>
              </c:numCache>
            </c:numRef>
          </c:xVal>
          <c:yVal>
            <c:numRef>
              <c:f>Sheet1!$E$4:$E$9</c:f>
              <c:numCache>
                <c:formatCode>General</c:formatCode>
                <c:ptCount val="6"/>
                <c:pt idx="0">
                  <c:v>0.0165958</c:v>
                </c:pt>
                <c:pt idx="1">
                  <c:v>0.0595788</c:v>
                </c:pt>
                <c:pt idx="2">
                  <c:v>0.144861</c:v>
                </c:pt>
                <c:pt idx="3">
                  <c:v>0.253596</c:v>
                </c:pt>
                <c:pt idx="4">
                  <c:v>0.57343</c:v>
                </c:pt>
                <c:pt idx="5">
                  <c:v>0.992012</c:v>
                </c:pt>
              </c:numCache>
            </c:numRef>
          </c:yVal>
          <c:smooth val="0"/>
        </c:ser>
        <c:ser>
          <c:idx val="2"/>
          <c:order val="2"/>
          <c:tx>
            <c:v>2 parallel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Sheet1!$C$14:$C$19</c:f>
              <c:numCache>
                <c:formatCode>General</c:formatCode>
                <c:ptCount val="6"/>
                <c:pt idx="0">
                  <c:v>2500.0</c:v>
                </c:pt>
                <c:pt idx="1">
                  <c:v>10000.0</c:v>
                </c:pt>
                <c:pt idx="2">
                  <c:v>22500.0</c:v>
                </c:pt>
                <c:pt idx="3">
                  <c:v>40000.0</c:v>
                </c:pt>
                <c:pt idx="4">
                  <c:v>90000.0</c:v>
                </c:pt>
                <c:pt idx="5">
                  <c:v>160000.0</c:v>
                </c:pt>
              </c:numCache>
            </c:numRef>
          </c:xVal>
          <c:yVal>
            <c:numRef>
              <c:f>Sheet1!$E$14:$E$19</c:f>
              <c:numCache>
                <c:formatCode>General</c:formatCode>
                <c:ptCount val="6"/>
                <c:pt idx="0">
                  <c:v>0.0221031</c:v>
                </c:pt>
                <c:pt idx="1">
                  <c:v>0.0</c:v>
                </c:pt>
                <c:pt idx="2">
                  <c:v>0.158312</c:v>
                </c:pt>
                <c:pt idx="3">
                  <c:v>0.293463</c:v>
                </c:pt>
                <c:pt idx="4">
                  <c:v>0.640534</c:v>
                </c:pt>
                <c:pt idx="5">
                  <c:v>1.13469</c:v>
                </c:pt>
              </c:numCache>
            </c:numRef>
          </c:yVal>
          <c:smooth val="0"/>
        </c:ser>
        <c:ser>
          <c:idx val="3"/>
          <c:order val="3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Sheet1!$C$24:$C$29</c:f>
              <c:numCache>
                <c:formatCode>General</c:formatCode>
                <c:ptCount val="6"/>
                <c:pt idx="0">
                  <c:v>2500.0</c:v>
                </c:pt>
                <c:pt idx="1">
                  <c:v>10000.0</c:v>
                </c:pt>
                <c:pt idx="2">
                  <c:v>22500.0</c:v>
                </c:pt>
                <c:pt idx="3">
                  <c:v>40000.0</c:v>
                </c:pt>
                <c:pt idx="4">
                  <c:v>90000.0</c:v>
                </c:pt>
                <c:pt idx="5">
                  <c:v>160000.0</c:v>
                </c:pt>
              </c:numCache>
            </c:numRef>
          </c:xVal>
          <c:yVal>
            <c:numRef>
              <c:f>Sheet1!$E$24:$E$29</c:f>
              <c:numCache>
                <c:formatCode>General</c:formatCode>
                <c:ptCount val="6"/>
                <c:pt idx="0">
                  <c:v>0.03155</c:v>
                </c:pt>
                <c:pt idx="1">
                  <c:v>0.131917</c:v>
                </c:pt>
                <c:pt idx="2">
                  <c:v>0.294324</c:v>
                </c:pt>
                <c:pt idx="3">
                  <c:v>0.523951</c:v>
                </c:pt>
                <c:pt idx="4">
                  <c:v>1.16052</c:v>
                </c:pt>
                <c:pt idx="5">
                  <c:v>2.05534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4816832"/>
        <c:axId val="-854807568"/>
      </c:scatterChart>
      <c:valAx>
        <c:axId val="-85481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Domain size (number of</a:t>
                </a:r>
                <a:r>
                  <a:rPr lang="en-US" baseline="0"/>
                  <a:t> cells)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4807568"/>
        <c:crosses val="autoZero"/>
        <c:crossBetween val="midCat"/>
      </c:valAx>
      <c:valAx>
        <c:axId val="-85480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481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Time as a function of domain size (OpenMP 4 threads vs Parallelised + OpenMP)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5434088192352"/>
          <c:y val="0.176721845779551"/>
          <c:w val="0.595088642463932"/>
          <c:h val="0.720842088576642"/>
        </c:manualLayout>
      </c:layout>
      <c:scatterChart>
        <c:scatterStyle val="lineMarker"/>
        <c:varyColors val="0"/>
        <c:ser>
          <c:idx val="1"/>
          <c:order val="0"/>
          <c:tx>
            <c:v>4 parallel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Sheet1!$C$4:$C$9</c:f>
              <c:numCache>
                <c:formatCode>General</c:formatCode>
                <c:ptCount val="6"/>
                <c:pt idx="0">
                  <c:v>2500.0</c:v>
                </c:pt>
                <c:pt idx="1">
                  <c:v>10000.0</c:v>
                </c:pt>
                <c:pt idx="2">
                  <c:v>22500.0</c:v>
                </c:pt>
                <c:pt idx="3">
                  <c:v>40000.0</c:v>
                </c:pt>
                <c:pt idx="4">
                  <c:v>90000.0</c:v>
                </c:pt>
                <c:pt idx="5">
                  <c:v>160000.0</c:v>
                </c:pt>
              </c:numCache>
            </c:numRef>
          </c:xVal>
          <c:yVal>
            <c:numRef>
              <c:f>Sheet1!$E$4:$E$9</c:f>
              <c:numCache>
                <c:formatCode>General</c:formatCode>
                <c:ptCount val="6"/>
                <c:pt idx="0">
                  <c:v>0.0165958</c:v>
                </c:pt>
                <c:pt idx="1">
                  <c:v>0.0595788</c:v>
                </c:pt>
                <c:pt idx="2">
                  <c:v>0.144861</c:v>
                </c:pt>
                <c:pt idx="3">
                  <c:v>0.253596</c:v>
                </c:pt>
                <c:pt idx="4">
                  <c:v>0.57343</c:v>
                </c:pt>
                <c:pt idx="5">
                  <c:v>0.992012</c:v>
                </c:pt>
              </c:numCache>
            </c:numRef>
          </c:yVal>
          <c:smooth val="0"/>
        </c:ser>
        <c:ser>
          <c:idx val="4"/>
          <c:order val="1"/>
          <c:tx>
            <c:v>Vectorised + 4 parallel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Sheet1!$C$4:$C$9</c:f>
              <c:numCache>
                <c:formatCode>General</c:formatCode>
                <c:ptCount val="6"/>
                <c:pt idx="0">
                  <c:v>2500.0</c:v>
                </c:pt>
                <c:pt idx="1">
                  <c:v>10000.0</c:v>
                </c:pt>
                <c:pt idx="2">
                  <c:v>22500.0</c:v>
                </c:pt>
                <c:pt idx="3">
                  <c:v>40000.0</c:v>
                </c:pt>
                <c:pt idx="4">
                  <c:v>90000.0</c:v>
                </c:pt>
                <c:pt idx="5">
                  <c:v>160000.0</c:v>
                </c:pt>
              </c:numCache>
            </c:numRef>
          </c:xVal>
          <c:yVal>
            <c:numRef>
              <c:f>Sheet1!$F$4:$F$9</c:f>
              <c:numCache>
                <c:formatCode>General</c:formatCode>
                <c:ptCount val="6"/>
                <c:pt idx="0">
                  <c:v>0.00285339</c:v>
                </c:pt>
                <c:pt idx="1">
                  <c:v>0.0104483</c:v>
                </c:pt>
                <c:pt idx="2">
                  <c:v>0.0233007</c:v>
                </c:pt>
                <c:pt idx="3">
                  <c:v>0.0425904</c:v>
                </c:pt>
                <c:pt idx="4">
                  <c:v>0.100863</c:v>
                </c:pt>
                <c:pt idx="5">
                  <c:v>0.171179</c:v>
                </c:pt>
              </c:numCache>
            </c:numRef>
          </c:yVal>
          <c:smooth val="0"/>
        </c:ser>
        <c:ser>
          <c:idx val="5"/>
          <c:order val="2"/>
          <c:tx>
            <c:v>Vectorised + 2 parallel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Sheet1!$C$14:$C$19</c:f>
              <c:numCache>
                <c:formatCode>General</c:formatCode>
                <c:ptCount val="6"/>
                <c:pt idx="0">
                  <c:v>2500.0</c:v>
                </c:pt>
                <c:pt idx="1">
                  <c:v>10000.0</c:v>
                </c:pt>
                <c:pt idx="2">
                  <c:v>22500.0</c:v>
                </c:pt>
                <c:pt idx="3">
                  <c:v>40000.0</c:v>
                </c:pt>
                <c:pt idx="4">
                  <c:v>90000.0</c:v>
                </c:pt>
                <c:pt idx="5">
                  <c:v>160000.0</c:v>
                </c:pt>
              </c:numCache>
            </c:numRef>
          </c:xVal>
          <c:yVal>
            <c:numRef>
              <c:f>Sheet1!$F$14:$F$19</c:f>
              <c:numCache>
                <c:formatCode>General</c:formatCode>
                <c:ptCount val="6"/>
                <c:pt idx="0">
                  <c:v>0.0</c:v>
                </c:pt>
                <c:pt idx="1">
                  <c:v>0.0146639</c:v>
                </c:pt>
                <c:pt idx="2">
                  <c:v>0.0300615</c:v>
                </c:pt>
                <c:pt idx="3">
                  <c:v>0.0551398</c:v>
                </c:pt>
                <c:pt idx="4">
                  <c:v>0.120232</c:v>
                </c:pt>
                <c:pt idx="5">
                  <c:v>0.216504</c:v>
                </c:pt>
              </c:numCache>
            </c:numRef>
          </c:yVal>
          <c:smooth val="0"/>
        </c:ser>
        <c:ser>
          <c:idx val="6"/>
          <c:order val="3"/>
          <c:tx>
            <c:v>Vectorised + 1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Sheet1!$C$24:$C$29</c:f>
              <c:numCache>
                <c:formatCode>General</c:formatCode>
                <c:ptCount val="6"/>
                <c:pt idx="0">
                  <c:v>2500.0</c:v>
                </c:pt>
                <c:pt idx="1">
                  <c:v>10000.0</c:v>
                </c:pt>
                <c:pt idx="2">
                  <c:v>22500.0</c:v>
                </c:pt>
                <c:pt idx="3">
                  <c:v>40000.0</c:v>
                </c:pt>
                <c:pt idx="4">
                  <c:v>90000.0</c:v>
                </c:pt>
                <c:pt idx="5">
                  <c:v>160000.0</c:v>
                </c:pt>
              </c:numCache>
            </c:numRef>
          </c:xVal>
          <c:yVal>
            <c:numRef>
              <c:f>Sheet1!$F$24:$F$29</c:f>
              <c:numCache>
                <c:formatCode>General</c:formatCode>
                <c:ptCount val="6"/>
                <c:pt idx="0">
                  <c:v>0.0062314</c:v>
                </c:pt>
                <c:pt idx="1">
                  <c:v>0.024315</c:v>
                </c:pt>
                <c:pt idx="2">
                  <c:v>0.0559772</c:v>
                </c:pt>
                <c:pt idx="3">
                  <c:v>0.0996696</c:v>
                </c:pt>
                <c:pt idx="4">
                  <c:v>0.224523</c:v>
                </c:pt>
                <c:pt idx="5">
                  <c:v>0.403761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0870256"/>
        <c:axId val="-854422432"/>
      </c:scatterChart>
      <c:valAx>
        <c:axId val="-85087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Domain size (number</a:t>
                </a:r>
                <a:r>
                  <a:rPr lang="en-US" baseline="0"/>
                  <a:t> of cells)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4422432"/>
        <c:crosses val="autoZero"/>
        <c:crossBetween val="midCat"/>
      </c:valAx>
      <c:valAx>
        <c:axId val="-85442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087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0182932538224978"/>
          <c:y val="0.355571160414029"/>
          <c:w val="0.242938011796988"/>
          <c:h val="0.4304157369273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250405</xdr:colOff>
      <xdr:row>1</xdr:row>
      <xdr:rowOff>59906</xdr:rowOff>
    </xdr:from>
    <xdr:to>
      <xdr:col>15</xdr:col>
      <xdr:colOff>46007</xdr:colOff>
      <xdr:row>17</xdr:row>
      <xdr:rowOff>15456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37353</xdr:colOff>
      <xdr:row>19</xdr:row>
      <xdr:rowOff>112060</xdr:rowOff>
    </xdr:from>
    <xdr:to>
      <xdr:col>15</xdr:col>
      <xdr:colOff>28015</xdr:colOff>
      <xdr:row>36</xdr:row>
      <xdr:rowOff>177428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topLeftCell="B1" workbookViewId="0">
      <selection activeCell="P22" sqref="P22"/>
    </sheetView>
  </sheetViews>
  <sheetFormatPr baseColWidth="10" defaultRowHeight="16" x14ac:dyDescent="0.2"/>
  <cols>
    <col min="2" max="2" width="16" customWidth="1"/>
    <col min="4" max="4" width="17.5" customWidth="1"/>
    <col min="5" max="5" width="21.6640625" customWidth="1"/>
    <col min="6" max="6" width="18.33203125" customWidth="1"/>
    <col min="7" max="7" width="12.1640625" bestFit="1" customWidth="1"/>
  </cols>
  <sheetData>
    <row r="2" spans="2:7" x14ac:dyDescent="0.2">
      <c r="D2" s="2" t="s">
        <v>10</v>
      </c>
      <c r="E2" s="3">
        <v>4</v>
      </c>
      <c r="F2" s="3"/>
    </row>
    <row r="3" spans="2:7" x14ac:dyDescent="0.2">
      <c r="C3" s="4" t="s">
        <v>13</v>
      </c>
      <c r="D3" s="2" t="s">
        <v>3</v>
      </c>
      <c r="E3" s="2" t="s">
        <v>1</v>
      </c>
      <c r="F3" s="2" t="s">
        <v>2</v>
      </c>
      <c r="G3" s="2" t="s">
        <v>9</v>
      </c>
    </row>
    <row r="4" spans="2:7" x14ac:dyDescent="0.2">
      <c r="C4">
        <f>50^2</f>
        <v>2500</v>
      </c>
      <c r="D4" t="s">
        <v>7</v>
      </c>
      <c r="E4">
        <v>1.6595800000000001E-2</v>
      </c>
      <c r="F4">
        <v>2.8533899999999999E-3</v>
      </c>
      <c r="G4" s="5" t="s">
        <v>11</v>
      </c>
    </row>
    <row r="5" spans="2:7" x14ac:dyDescent="0.2">
      <c r="B5" s="1"/>
      <c r="C5">
        <f>100^2</f>
        <v>10000</v>
      </c>
      <c r="D5" t="s">
        <v>0</v>
      </c>
      <c r="E5">
        <v>5.9578800000000001E-2</v>
      </c>
      <c r="F5">
        <v>1.0448300000000001E-2</v>
      </c>
      <c r="G5" s="5">
        <v>0.36799599999999999</v>
      </c>
    </row>
    <row r="6" spans="2:7" x14ac:dyDescent="0.2">
      <c r="B6" s="1"/>
      <c r="C6">
        <f>150^2</f>
        <v>22500</v>
      </c>
      <c r="D6" t="s">
        <v>8</v>
      </c>
      <c r="E6">
        <v>0.14486099999999999</v>
      </c>
      <c r="F6">
        <v>2.3300700000000001E-2</v>
      </c>
      <c r="G6" s="5">
        <v>0.80696999999999997</v>
      </c>
    </row>
    <row r="7" spans="2:7" x14ac:dyDescent="0.2">
      <c r="B7" s="1"/>
      <c r="C7">
        <f>200^2</f>
        <v>40000</v>
      </c>
      <c r="D7" t="s">
        <v>5</v>
      </c>
      <c r="E7">
        <v>0.25359599999999999</v>
      </c>
      <c r="F7">
        <v>4.25904E-2</v>
      </c>
      <c r="G7" s="5">
        <v>1.4357200000000001</v>
      </c>
    </row>
    <row r="8" spans="2:7" x14ac:dyDescent="0.2">
      <c r="B8" s="1"/>
      <c r="C8">
        <f>300^2</f>
        <v>90000</v>
      </c>
      <c r="D8" t="s">
        <v>6</v>
      </c>
      <c r="E8">
        <v>0.57343</v>
      </c>
      <c r="F8">
        <v>0.10086299999999999</v>
      </c>
      <c r="G8" s="5" t="s">
        <v>12</v>
      </c>
    </row>
    <row r="9" spans="2:7" x14ac:dyDescent="0.2">
      <c r="C9">
        <f>400^2</f>
        <v>160000</v>
      </c>
      <c r="D9" t="s">
        <v>4</v>
      </c>
      <c r="E9">
        <v>0.992012</v>
      </c>
      <c r="F9">
        <v>0.171179</v>
      </c>
      <c r="G9" s="5">
        <v>5.90787</v>
      </c>
    </row>
    <row r="12" spans="2:7" x14ac:dyDescent="0.2">
      <c r="D12" s="2" t="s">
        <v>10</v>
      </c>
      <c r="E12" s="3">
        <v>2</v>
      </c>
      <c r="F12" s="3"/>
    </row>
    <row r="13" spans="2:7" x14ac:dyDescent="0.2">
      <c r="D13" s="2" t="s">
        <v>3</v>
      </c>
      <c r="E13" s="2" t="s">
        <v>1</v>
      </c>
      <c r="F13" s="2" t="s">
        <v>2</v>
      </c>
      <c r="G13" s="2" t="s">
        <v>9</v>
      </c>
    </row>
    <row r="14" spans="2:7" x14ac:dyDescent="0.2">
      <c r="C14">
        <f>50^2</f>
        <v>2500</v>
      </c>
      <c r="D14" t="s">
        <v>7</v>
      </c>
      <c r="E14">
        <v>2.2103100000000001E-2</v>
      </c>
      <c r="F14" s="6" t="s">
        <v>15</v>
      </c>
      <c r="G14" s="6" t="s">
        <v>11</v>
      </c>
    </row>
    <row r="15" spans="2:7" x14ac:dyDescent="0.2">
      <c r="C15">
        <f>100^2</f>
        <v>10000</v>
      </c>
      <c r="D15" t="s">
        <v>0</v>
      </c>
      <c r="E15" s="6" t="s">
        <v>14</v>
      </c>
      <c r="F15">
        <v>1.4663900000000001E-2</v>
      </c>
      <c r="G15">
        <v>0.36799599999999999</v>
      </c>
    </row>
    <row r="16" spans="2:7" x14ac:dyDescent="0.2">
      <c r="C16">
        <f>150^2</f>
        <v>22500</v>
      </c>
      <c r="D16" t="s">
        <v>8</v>
      </c>
      <c r="E16">
        <v>0.15831200000000001</v>
      </c>
      <c r="F16">
        <v>3.0061500000000001E-2</v>
      </c>
      <c r="G16">
        <v>0.80696999999999997</v>
      </c>
    </row>
    <row r="17" spans="3:7" x14ac:dyDescent="0.2">
      <c r="C17">
        <f>200^2</f>
        <v>40000</v>
      </c>
      <c r="D17" t="s">
        <v>5</v>
      </c>
      <c r="E17">
        <v>0.29346299999999997</v>
      </c>
      <c r="F17">
        <v>5.5139800000000003E-2</v>
      </c>
      <c r="G17">
        <v>1.4357200000000001</v>
      </c>
    </row>
    <row r="18" spans="3:7" x14ac:dyDescent="0.2">
      <c r="C18">
        <f>300^2</f>
        <v>90000</v>
      </c>
      <c r="D18" t="s">
        <v>6</v>
      </c>
      <c r="E18">
        <v>0.64053400000000005</v>
      </c>
      <c r="F18">
        <v>0.12023200000000001</v>
      </c>
      <c r="G18" s="6">
        <v>3.32694</v>
      </c>
    </row>
    <row r="19" spans="3:7" x14ac:dyDescent="0.2">
      <c r="C19">
        <f>400^2</f>
        <v>160000</v>
      </c>
      <c r="D19" t="s">
        <v>4</v>
      </c>
      <c r="E19">
        <v>1.13469</v>
      </c>
      <c r="F19">
        <v>0.216504</v>
      </c>
      <c r="G19">
        <v>5.90787</v>
      </c>
    </row>
    <row r="22" spans="3:7" x14ac:dyDescent="0.2">
      <c r="D22" s="2" t="s">
        <v>10</v>
      </c>
      <c r="E22" s="3">
        <v>1</v>
      </c>
      <c r="F22" s="3"/>
    </row>
    <row r="23" spans="3:7" x14ac:dyDescent="0.2">
      <c r="D23" s="2" t="s">
        <v>3</v>
      </c>
      <c r="E23" s="2" t="s">
        <v>1</v>
      </c>
      <c r="F23" s="2" t="s">
        <v>2</v>
      </c>
      <c r="G23" s="2" t="s">
        <v>9</v>
      </c>
    </row>
    <row r="24" spans="3:7" x14ac:dyDescent="0.2">
      <c r="C24">
        <f>50^2</f>
        <v>2500</v>
      </c>
      <c r="D24" t="s">
        <v>7</v>
      </c>
      <c r="E24" s="6">
        <v>3.1550000000000002E-2</v>
      </c>
      <c r="F24">
        <v>6.2313999999999998E-3</v>
      </c>
      <c r="G24" s="6" t="s">
        <v>11</v>
      </c>
    </row>
    <row r="25" spans="3:7" x14ac:dyDescent="0.2">
      <c r="C25">
        <f>100^2</f>
        <v>10000</v>
      </c>
      <c r="D25" t="s">
        <v>0</v>
      </c>
      <c r="E25">
        <v>0.13191700000000001</v>
      </c>
      <c r="F25">
        <v>2.4315E-2</v>
      </c>
      <c r="G25" s="6">
        <v>0.36799599999999999</v>
      </c>
    </row>
    <row r="26" spans="3:7" x14ac:dyDescent="0.2">
      <c r="C26">
        <f>150^2</f>
        <v>22500</v>
      </c>
      <c r="D26" t="s">
        <v>8</v>
      </c>
      <c r="E26">
        <v>0.29432399999999997</v>
      </c>
      <c r="F26">
        <v>5.5977199999999998E-2</v>
      </c>
      <c r="G26" s="6">
        <v>0.80696999999999997</v>
      </c>
    </row>
    <row r="27" spans="3:7" x14ac:dyDescent="0.2">
      <c r="C27">
        <f>200^2</f>
        <v>40000</v>
      </c>
      <c r="D27" t="s">
        <v>5</v>
      </c>
      <c r="E27">
        <v>0.52395099999999994</v>
      </c>
      <c r="F27">
        <v>9.9669599999999997E-2</v>
      </c>
      <c r="G27" s="6">
        <v>1.4357200000000001</v>
      </c>
    </row>
    <row r="28" spans="3:7" x14ac:dyDescent="0.2">
      <c r="C28">
        <f>300^2</f>
        <v>90000</v>
      </c>
      <c r="D28" t="s">
        <v>6</v>
      </c>
      <c r="E28" s="6">
        <v>1.16052</v>
      </c>
      <c r="F28">
        <v>0.224523</v>
      </c>
      <c r="G28" s="6" t="s">
        <v>12</v>
      </c>
    </row>
    <row r="29" spans="3:7" x14ac:dyDescent="0.2">
      <c r="C29">
        <f>400^2</f>
        <v>160000</v>
      </c>
      <c r="D29" t="s">
        <v>4</v>
      </c>
      <c r="E29">
        <v>2.0553400000000002</v>
      </c>
      <c r="F29">
        <v>0.40376099999999998</v>
      </c>
      <c r="G29" s="6">
        <v>5.90787</v>
      </c>
    </row>
    <row r="30" spans="3:7" x14ac:dyDescent="0.2">
      <c r="E30" s="6"/>
      <c r="F30" s="6"/>
      <c r="G30" s="6"/>
    </row>
  </sheetData>
  <mergeCells count="3">
    <mergeCell ref="E2:F2"/>
    <mergeCell ref="E12:F12"/>
    <mergeCell ref="E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2020-02-21T09:17:38Z</dcterms:created>
  <dcterms:modified xsi:type="dcterms:W3CDTF">2020-02-21T12:02:49Z</dcterms:modified>
</cp:coreProperties>
</file>