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MEJORADA\"/>
    </mc:Choice>
  </mc:AlternateContent>
  <xr:revisionPtr revIDLastSave="0" documentId="13_ncr:1_{DDC35CC8-2F8E-4E65-80EE-DF0289BECFBE}" xr6:coauthVersionLast="47" xr6:coauthVersionMax="47" xr10:uidLastSave="{00000000-0000-0000-0000-000000000000}"/>
  <bookViews>
    <workbookView xWindow="28680" yWindow="-120" windowWidth="29040" windowHeight="15720" xr2:uid="{43878E65-BAE2-4AD1-A647-97D0F51EE2F0}"/>
  </bookViews>
  <sheets>
    <sheet name="AvanceJGA" sheetId="3" r:id="rId1"/>
    <sheet name="PUNTAS MT" sheetId="4" r:id="rId2"/>
    <sheet name="Datos_BESS-Nuevo Puerto" sheetId="1" r:id="rId3"/>
    <sheet name="Datos_BESS-Central Costanera" sheetId="2" r:id="rId4"/>
  </sheets>
  <definedNames>
    <definedName name="_xlnm._FilterDatabase" localSheetId="3" hidden="1">'Datos_BESS-Central Costanera'!$A$3:$J$24</definedName>
    <definedName name="_xlnm._FilterDatabase" localSheetId="2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" i="4" l="1"/>
  <c r="F11" i="4"/>
  <c r="I232" i="3" l="1"/>
  <c r="H232" i="3"/>
  <c r="I222" i="3"/>
  <c r="H222" i="3"/>
  <c r="I212" i="3"/>
  <c r="H212" i="3"/>
  <c r="I202" i="3"/>
  <c r="H202" i="3"/>
  <c r="I192" i="3"/>
  <c r="H192" i="3"/>
  <c r="I182" i="3"/>
  <c r="H182" i="3"/>
  <c r="I152" i="3"/>
  <c r="H152" i="3"/>
  <c r="I162" i="3"/>
  <c r="H162" i="3"/>
  <c r="I172" i="3"/>
  <c r="H172" i="3"/>
  <c r="I132" i="3"/>
  <c r="H132" i="3"/>
  <c r="I142" i="3"/>
  <c r="H142" i="3"/>
  <c r="I122" i="3"/>
  <c r="H122" i="3"/>
  <c r="I112" i="3"/>
  <c r="H112" i="3"/>
  <c r="I102" i="3"/>
  <c r="H102" i="3"/>
  <c r="I92" i="3"/>
  <c r="H92" i="3"/>
  <c r="I82" i="3"/>
  <c r="H82" i="3"/>
  <c r="I72" i="3"/>
  <c r="H72" i="3"/>
  <c r="I62" i="3"/>
  <c r="H62" i="3"/>
  <c r="I52" i="3"/>
  <c r="H52" i="3"/>
  <c r="I42" i="3"/>
  <c r="H42" i="3"/>
  <c r="I32" i="3"/>
  <c r="H32" i="3"/>
  <c r="I22" i="3"/>
  <c r="H22" i="3"/>
  <c r="H12" i="3"/>
  <c r="I12" i="3"/>
  <c r="E54" i="4"/>
  <c r="F2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G2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C54" i="4"/>
  <c r="G54" i="4" l="1"/>
  <c r="F54" i="4"/>
  <c r="H230" i="3"/>
  <c r="H220" i="3"/>
  <c r="H210" i="3"/>
  <c r="H200" i="3"/>
  <c r="H190" i="3"/>
  <c r="H180" i="3"/>
  <c r="H170" i="3"/>
  <c r="H160" i="3"/>
  <c r="H150" i="3"/>
  <c r="H140" i="3"/>
  <c r="H130" i="3"/>
  <c r="H120" i="3"/>
  <c r="H110" i="3"/>
  <c r="H100" i="3"/>
  <c r="H90" i="3"/>
  <c r="H80" i="3"/>
  <c r="H70" i="3"/>
  <c r="H60" i="3"/>
  <c r="H50" i="3"/>
  <c r="H40" i="3"/>
  <c r="H30" i="3"/>
  <c r="H20" i="3"/>
  <c r="I226" i="3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1" i="3"/>
  <c r="I230" i="3"/>
  <c r="I21" i="3"/>
  <c r="I20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1" i="3"/>
  <c r="H101" i="3"/>
  <c r="I100" i="3"/>
  <c r="I91" i="3"/>
  <c r="H91" i="3"/>
  <c r="I90" i="3"/>
  <c r="I81" i="3"/>
  <c r="H81" i="3"/>
  <c r="I80" i="3"/>
  <c r="I71" i="3"/>
  <c r="I70" i="3"/>
  <c r="H71" i="3"/>
  <c r="H161" i="3"/>
  <c r="H151" i="3"/>
  <c r="H31" i="3"/>
  <c r="H41" i="3"/>
  <c r="H51" i="3"/>
  <c r="H61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I110" i="3"/>
  <c r="H111" i="3"/>
  <c r="I111" i="3"/>
  <c r="I120" i="3"/>
  <c r="H121" i="3"/>
  <c r="I121" i="3"/>
  <c r="I130" i="3"/>
  <c r="H131" i="3"/>
  <c r="I131" i="3"/>
  <c r="I140" i="3"/>
  <c r="H141" i="3"/>
  <c r="I141" i="3"/>
  <c r="I150" i="3"/>
  <c r="I151" i="3"/>
  <c r="I160" i="3"/>
  <c r="I161" i="3"/>
  <c r="I170" i="3"/>
  <c r="H171" i="3"/>
  <c r="I171" i="3"/>
  <c r="I180" i="3"/>
  <c r="H181" i="3"/>
  <c r="I181" i="3"/>
  <c r="I190" i="3"/>
  <c r="H191" i="3"/>
  <c r="I191" i="3"/>
  <c r="I200" i="3"/>
  <c r="H201" i="3"/>
  <c r="I201" i="3"/>
  <c r="H211" i="3"/>
  <c r="I211" i="3"/>
  <c r="I210" i="3"/>
  <c r="I221" i="3"/>
  <c r="H221" i="3"/>
  <c r="I220" i="3"/>
  <c r="I61" i="3"/>
  <c r="I60" i="3"/>
  <c r="I51" i="3"/>
  <c r="I50" i="3"/>
  <c r="I41" i="3"/>
  <c r="I40" i="3"/>
  <c r="H11" i="3"/>
  <c r="H10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<sst xmlns="http://schemas.openxmlformats.org/spreadsheetml/2006/main" count="1648" uniqueCount="179">
  <si>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</si>
  <si>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</si>
  <si>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</si>
  <si>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</si>
  <si>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</si>
  <si>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</si>
  <si>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</si>
  <si>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</si>
  <si>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</si>
  <si>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</si>
  <si>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</si>
  <si>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</si>
  <si>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</si>
  <si>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</si>
  <si>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</si>
  <si>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</si>
  <si>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</si>
  <si>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</si>
  <si>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</si>
  <si>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</si>
  <si>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</si>
  <si>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</si>
  <si>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</si>
  <si>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</si>
  <si>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</si>
  <si>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</si>
  <si>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</si>
  <si>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</si>
  <si>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</si>
  <si>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</si>
  <si>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</si>
  <si>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</si>
  <si>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</si>
  <si>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</si>
  <si>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</si>
  <si>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</si>
  <si>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</si>
  <si>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</si>
  <si>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</si>
  <si>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</si>
  <si>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</si>
  <si>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</si>
  <si>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</si>
  <si>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</si>
  <si>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</si>
  <si>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</si>
  <si>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</si>
  <si>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</si>
  <si>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</si>
  <si>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</si>
  <si>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</si>
  <si>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</si>
  <si>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</si>
  <si>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</si>
  <si>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</si>
  <si>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</si>
  <si>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</si>
  <si>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</si>
  <si>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</si>
  <si>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</si>
  <si>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</si>
  <si>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</si>
  <si>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</si>
  <si>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</si>
  <si>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</si>
  <si>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</si>
  <si>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</si>
  <si>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</si>
  <si>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</si>
  <si>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</si>
  <si>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</si>
  <si>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</si>
  <si>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</si>
  <si>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</si>
  <si>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</si>
  <si>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</si>
  <si>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</si>
  <si>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</si>
  <si>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</si>
  <si>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</si>
  <si>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</si>
  <si>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</si>
  <si>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</si>
  <si>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</si>
  <si>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</si>
  <si>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</si>
  <si>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</si>
  <si>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</si>
  <si>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</si>
  <si>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</si>
  <si>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</si>
  <si>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</si>
  <si>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</si>
  <si>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</si>
  <si>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</si>
  <si>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</si>
  <si>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</si>
  <si>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</si>
  <si>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</si>
  <si>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</si>
  <si>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</si>
  <si>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</si>
  <si>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</si>
  <si>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</si>
  <si>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</si>
  <si>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</si>
  <si>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</si>
  <si>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</si>
  <si>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</si>
  <si>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</si>
  <si>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</si>
  <si>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</si>
  <si>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</si>
  <si>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</si>
  <si>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</si>
  <si>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</si>
  <si>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</si>
  <si>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</si>
  <si>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</si>
  <si>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</si>
  <si>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</si>
  <si>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</si>
  <si>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</si>
  <si>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</si>
  <si>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</si>
  <si>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</si>
  <si>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</si>
  <si>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</si>
  <si>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</si>
  <si>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</si>
  <si>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Fundacion Tablero Seccional</t>
  </si>
  <si>
    <t>1x(3x1x185)</t>
  </si>
  <si>
    <t>1x(3x1x500)</t>
  </si>
  <si>
    <t>2x(3x1x400)</t>
  </si>
  <si>
    <t>TRSA-05</t>
  </si>
  <si>
    <t>TRSA-04</t>
  </si>
  <si>
    <t>TRSA-01</t>
  </si>
  <si>
    <t>Formacion</t>
  </si>
  <si>
    <t>Celda H-01</t>
  </si>
  <si>
    <t>Celda H-02</t>
  </si>
  <si>
    <t>Celda H-03</t>
  </si>
  <si>
    <t>Celda H-04</t>
  </si>
  <si>
    <t>Celda H-05</t>
  </si>
  <si>
    <t>Celda H-11</t>
  </si>
  <si>
    <t>Celda H-12</t>
  </si>
  <si>
    <t>celda H-13</t>
  </si>
  <si>
    <t>Celda H-14</t>
  </si>
  <si>
    <t>Celda H-16</t>
  </si>
  <si>
    <t>celda H-17</t>
  </si>
  <si>
    <t>Power Block N°1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</si>
  <si>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</si>
  <si>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</si>
  <si>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</si>
  <si>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</si>
  <si>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</si>
  <si>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</si>
  <si>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</si>
  <si>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</si>
  <si>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</si>
  <si>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</si>
  <si>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</si>
  <si>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</si>
  <si>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</si>
  <si>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</si>
  <si>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</si>
  <si>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</si>
  <si>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</si>
  <si>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</si>
  <si>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</si>
  <si>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</si>
  <si>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</si>
  <si>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</si>
  <si>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Power Block</t>
  </si>
  <si>
    <t>Objetivo</t>
  </si>
  <si>
    <t>Restante</t>
  </si>
  <si>
    <t>Avance</t>
  </si>
  <si>
    <t>Armado de Puntas</t>
  </si>
  <si>
    <t>Descripcion de Tarea</t>
  </si>
  <si>
    <t>Montaje de tablero Seccional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</si>
</sst>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/>
        <bgColor theme="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0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9" fontId="0" fillId="11" borderId="0" xfId="1" applyFont="1" applyFill="1" applyAlignment="1">
      <alignment horizontal="center"/>
    </xf>
    <xf numFmtId="0" fontId="11" fillId="0" borderId="0" xfId="0" applyFont="1"/>
    <xf numFmtId="0" fontId="11" fillId="0" borderId="18" xfId="0" applyFont="1" applyBorder="1"/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10" fontId="11" fillId="0" borderId="19" xfId="0" applyNumberFormat="1" applyFont="1" applyBorder="1" applyAlignment="1">
      <alignment horizontal="center"/>
    </xf>
    <xf numFmtId="0" fontId="12" fillId="0" borderId="16" xfId="0" applyFont="1" applyBorder="1"/>
    <xf numFmtId="0" fontId="12" fillId="0" borderId="17" xfId="0" applyFont="1" applyBorder="1"/>
    <xf numFmtId="0" fontId="14" fillId="0" borderId="17" xfId="0" applyFont="1" applyBorder="1" applyAlignment="1">
      <alignment horizontal="left"/>
    </xf>
    <xf numFmtId="10" fontId="14" fillId="0" borderId="17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right style="thin">
          <color theme="4" tint="0.3999755851924192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6" totalsRowShown="0" headerRowDxfId="11">
  <autoFilter ref="A2:I256" xr:uid="{C116F8EF-FEEE-4EAD-838F-B84C8289B566}"/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1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7596-22CA-41DC-8732-02E7394DA463}" name="Tabla3" displayName="Tabla3" ref="A1:G54" totalsRowShown="0" headerRowDxfId="9" dataDxfId="8" tableBorderDxfId="7">
  <autoFilter ref="A1:G54" xr:uid="{13657596-22CA-41DC-8732-02E7394DA463}"/>
  <tableColumns count="7">
    <tableColumn id="1" xr3:uid="{56C0A5E9-A046-4527-A482-E4840ADAC2D0}" name="Descripcion de Tarea" dataDxfId="6"/>
    <tableColumn id="2" xr3:uid="{E90C49B1-5769-4E3B-B661-60B1F550D9B8}" name="Power Block" dataDxfId="5"/>
    <tableColumn id="3" xr3:uid="{F3853004-6657-4249-9BB7-E96901BAB015}" name="Objetivo" dataDxfId="4"/>
    <tableColumn id="4" xr3:uid="{B31C1388-6D2A-427E-B72C-E636DC131876}" name="Formacion" dataDxfId="3"/>
    <tableColumn id="5" xr3:uid="{DB58243E-7754-4863-A6B4-8F10F25C948D}" name="Ejecutado" dataDxfId="2"/>
    <tableColumn id="6" xr3:uid="{2E25E639-4B45-400F-908F-0A958665D8DA}" name="Restante" dataDxfId="1"/>
    <tableColumn id="7" xr3:uid="{1F70A694-3F5D-499B-B682-2922AC1C4522}" name="Ava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6"/>
  <sheetViews>
    <sheetView tabSelected="1" zoomScaleNormal="100" workbookViewId="0">
      <selection activeCell="K5" sqref="K5"/>
    </sheetView>
  </sheetViews>
  <sheetFormatPr baseColWidth="10" defaultRowHeight="15" x14ac:dyDescent="0.25"/>
  <cols>
    <col min="1" max="1" width="35.28515625" customWidth="1"/>
    <col min="2" max="2" width="21.140625" customWidth="1"/>
    <col min="3" max="3" width="20.5703125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</cols>
  <sheetData>
    <row r="1" spans="1:9" ht="55.5" customHeight="1" thickBot="1" x14ac:dyDescent="0.3">
      <c r="A1" s="53" t="e" vm="1">
        <v>#VALUE!</v>
      </c>
      <c r="B1" s="72" t="s">
        <v>123</v>
      </c>
      <c r="C1" s="73"/>
      <c r="D1" s="73"/>
      <c r="E1" s="73"/>
      <c r="F1" s="73"/>
      <c r="G1" s="73"/>
      <c r="H1" s="73"/>
      <c r="I1" s="74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2" si="0">E4-G4</f>
        <v>0</v>
      </c>
      <c r="I4" s="51">
        <f t="shared" ref="I4:I12" si="1">IFERROR(G4/E4,"-")</f>
        <v>1</v>
      </c>
    </row>
    <row r="5" spans="1:9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130</v>
      </c>
      <c r="E6" s="50">
        <v>1</v>
      </c>
      <c r="F6" s="50" t="s">
        <v>17</v>
      </c>
      <c r="G6" s="50">
        <v>0</v>
      </c>
      <c r="H6" s="50">
        <f t="shared" ref="H6" si="2">E6-G6</f>
        <v>1</v>
      </c>
      <c r="I6" s="51">
        <f t="shared" ref="I6" si="3">IFERROR(G6/E6,"-")</f>
        <v>0</v>
      </c>
    </row>
    <row r="7" spans="1:9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96</v>
      </c>
      <c r="H10" s="50">
        <f t="shared" si="0"/>
        <v>96</v>
      </c>
      <c r="I10" s="51">
        <f t="shared" si="1"/>
        <v>0.5</v>
      </c>
    </row>
    <row r="11" spans="1:9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144</v>
      </c>
      <c r="H11" s="50">
        <f t="shared" si="0"/>
        <v>144</v>
      </c>
      <c r="I11" s="51">
        <f t="shared" si="1"/>
        <v>0.5</v>
      </c>
    </row>
    <row r="12" spans="1:9" x14ac:dyDescent="0.25">
      <c r="A12" s="60" t="s">
        <v>112</v>
      </c>
      <c r="B12" s="60" t="s">
        <v>71</v>
      </c>
      <c r="C12" t="s">
        <v>57</v>
      </c>
      <c r="D12" s="60" t="s">
        <v>178</v>
      </c>
      <c r="E12" s="61">
        <v>1</v>
      </c>
      <c r="F12" s="61" t="s">
        <v>17</v>
      </c>
      <c r="G12" s="61">
        <v>0</v>
      </c>
      <c r="H12" s="61">
        <f t="shared" si="0"/>
        <v>1</v>
      </c>
      <c r="I12" s="62">
        <f t="shared" si="1"/>
        <v>0</v>
      </c>
    </row>
    <row r="13" spans="1:9" ht="12.75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20" si="4">E14-G14</f>
        <v>0</v>
      </c>
      <c r="I14" s="51">
        <f t="shared" ref="I14:I22" si="5">IFERROR(G14/E14,"-")</f>
        <v>1</v>
      </c>
    </row>
    <row r="15" spans="1:9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130</v>
      </c>
      <c r="E16" s="50">
        <v>1</v>
      </c>
      <c r="F16" s="50" t="s">
        <v>17</v>
      </c>
      <c r="G16" s="50">
        <v>0</v>
      </c>
      <c r="H16" s="50">
        <f t="shared" si="4"/>
        <v>1</v>
      </c>
      <c r="I16" s="51">
        <f t="shared" si="5"/>
        <v>0</v>
      </c>
    </row>
    <row r="17" spans="1:9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96</v>
      </c>
      <c r="H20" s="50">
        <f t="shared" si="4"/>
        <v>96</v>
      </c>
      <c r="I20" s="51">
        <f t="shared" si="5"/>
        <v>0.5</v>
      </c>
    </row>
    <row r="21" spans="1:9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144</v>
      </c>
      <c r="H21" s="50">
        <v>144</v>
      </c>
      <c r="I21" s="51">
        <f t="shared" si="5"/>
        <v>0.5</v>
      </c>
    </row>
    <row r="22" spans="1:9" x14ac:dyDescent="0.25">
      <c r="A22" s="60" t="s">
        <v>112</v>
      </c>
      <c r="B22" s="60" t="s">
        <v>71</v>
      </c>
      <c r="C22" t="s">
        <v>72</v>
      </c>
      <c r="D22" s="60" t="s">
        <v>178</v>
      </c>
      <c r="E22" s="61">
        <v>1</v>
      </c>
      <c r="F22" s="61" t="s">
        <v>17</v>
      </c>
      <c r="G22" s="61">
        <v>0</v>
      </c>
      <c r="H22" s="61">
        <f t="shared" ref="H22" si="6">E22-G22</f>
        <v>1</v>
      </c>
      <c r="I22" s="62">
        <f t="shared" si="5"/>
        <v>0</v>
      </c>
    </row>
    <row r="23" spans="1:9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2" si="7">E24-G24</f>
        <v>0</v>
      </c>
      <c r="I24" s="51">
        <f t="shared" ref="I24:I29" si="8">IFERROR(G24/E24,"-")</f>
        <v>1</v>
      </c>
    </row>
    <row r="25" spans="1:9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130</v>
      </c>
      <c r="E26" s="50">
        <v>1</v>
      </c>
      <c r="F26" s="50" t="s">
        <v>17</v>
      </c>
      <c r="G26" s="50">
        <v>0</v>
      </c>
      <c r="H26" s="50">
        <f t="shared" si="7"/>
        <v>1</v>
      </c>
      <c r="I26" s="51">
        <f t="shared" si="8"/>
        <v>0</v>
      </c>
    </row>
    <row r="27" spans="1:9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96</v>
      </c>
      <c r="H30" s="50">
        <f t="shared" si="7"/>
        <v>96</v>
      </c>
      <c r="I30" s="51">
        <f t="shared" ref="I30:I32" si="9">IFERROR(G30/E30,"-")</f>
        <v>0.5</v>
      </c>
    </row>
    <row r="31" spans="1:9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144</v>
      </c>
      <c r="H31" s="50">
        <f t="shared" si="7"/>
        <v>144</v>
      </c>
      <c r="I31" s="51">
        <f t="shared" si="9"/>
        <v>0.5</v>
      </c>
    </row>
    <row r="32" spans="1:9" x14ac:dyDescent="0.25">
      <c r="A32" s="60" t="s">
        <v>112</v>
      </c>
      <c r="B32" s="60" t="s">
        <v>71</v>
      </c>
      <c r="C32" t="s">
        <v>73</v>
      </c>
      <c r="D32" s="60" t="s">
        <v>178</v>
      </c>
      <c r="E32" s="61">
        <v>1</v>
      </c>
      <c r="F32" s="61" t="s">
        <v>17</v>
      </c>
      <c r="G32" s="61">
        <v>0</v>
      </c>
      <c r="H32" s="61">
        <f t="shared" si="7"/>
        <v>1</v>
      </c>
      <c r="I32" s="62">
        <f t="shared" si="9"/>
        <v>0</v>
      </c>
    </row>
    <row r="33" spans="1:9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2" si="10">E34-G34</f>
        <v>0</v>
      </c>
      <c r="I34" s="51">
        <f t="shared" ref="I34:I39" si="11">IFERROR(G34/E34,"-")</f>
        <v>1</v>
      </c>
    </row>
    <row r="35" spans="1:9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130</v>
      </c>
      <c r="E36" s="50">
        <v>1</v>
      </c>
      <c r="F36" s="50" t="s">
        <v>17</v>
      </c>
      <c r="G36" s="50">
        <v>0</v>
      </c>
      <c r="H36" s="50">
        <f t="shared" si="10"/>
        <v>1</v>
      </c>
      <c r="I36" s="51">
        <f t="shared" si="11"/>
        <v>0</v>
      </c>
    </row>
    <row r="37" spans="1:9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96</v>
      </c>
      <c r="H40" s="50">
        <f t="shared" si="10"/>
        <v>96</v>
      </c>
      <c r="I40" s="51">
        <f t="shared" ref="I40:I42" si="12">IFERROR(G40/E40,"-")</f>
        <v>0.5</v>
      </c>
    </row>
    <row r="41" spans="1:9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144</v>
      </c>
      <c r="H41" s="50">
        <f t="shared" si="10"/>
        <v>144</v>
      </c>
      <c r="I41" s="51">
        <f t="shared" si="12"/>
        <v>0.5</v>
      </c>
    </row>
    <row r="42" spans="1:9" x14ac:dyDescent="0.25">
      <c r="A42" s="60" t="s">
        <v>112</v>
      </c>
      <c r="B42" s="60" t="s">
        <v>71</v>
      </c>
      <c r="C42" t="s">
        <v>74</v>
      </c>
      <c r="D42" s="60" t="s">
        <v>178</v>
      </c>
      <c r="E42" s="61">
        <v>1</v>
      </c>
      <c r="F42" s="61" t="s">
        <v>17</v>
      </c>
      <c r="G42" s="61">
        <v>0</v>
      </c>
      <c r="H42" s="61">
        <f t="shared" si="10"/>
        <v>1</v>
      </c>
      <c r="I42" s="62">
        <f t="shared" si="12"/>
        <v>0</v>
      </c>
    </row>
    <row r="43" spans="1:9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2" si="13">E44-G44</f>
        <v>0</v>
      </c>
      <c r="I44" s="51">
        <f t="shared" ref="I44:I49" si="14">IFERROR(G44/E44,"-")</f>
        <v>1</v>
      </c>
    </row>
    <row r="45" spans="1:9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130</v>
      </c>
      <c r="E46" s="50">
        <v>1</v>
      </c>
      <c r="F46" s="50" t="s">
        <v>17</v>
      </c>
      <c r="G46" s="50">
        <v>0</v>
      </c>
      <c r="H46" s="50">
        <f t="shared" si="13"/>
        <v>1</v>
      </c>
      <c r="I46" s="51">
        <f t="shared" si="14"/>
        <v>0</v>
      </c>
    </row>
    <row r="47" spans="1:9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96</v>
      </c>
      <c r="H50" s="50">
        <f t="shared" si="13"/>
        <v>96</v>
      </c>
      <c r="I50" s="51">
        <f t="shared" ref="I50:I52" si="15">IFERROR(G50/E50,"-")</f>
        <v>0.5</v>
      </c>
    </row>
    <row r="51" spans="1:9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144</v>
      </c>
      <c r="H51" s="50">
        <f t="shared" si="13"/>
        <v>144</v>
      </c>
      <c r="I51" s="51">
        <f t="shared" si="15"/>
        <v>0.5</v>
      </c>
    </row>
    <row r="52" spans="1:9" x14ac:dyDescent="0.25">
      <c r="A52" s="60" t="s">
        <v>112</v>
      </c>
      <c r="B52" s="60" t="s">
        <v>71</v>
      </c>
      <c r="C52" t="s">
        <v>75</v>
      </c>
      <c r="D52" s="60" t="s">
        <v>178</v>
      </c>
      <c r="E52" s="61">
        <v>1</v>
      </c>
      <c r="F52" s="61" t="s">
        <v>17</v>
      </c>
      <c r="G52" s="61">
        <v>0</v>
      </c>
      <c r="H52" s="61">
        <f t="shared" si="13"/>
        <v>1</v>
      </c>
      <c r="I52" s="62">
        <f t="shared" si="15"/>
        <v>0</v>
      </c>
    </row>
    <row r="53" spans="1:9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2" si="16">E54-G54</f>
        <v>0</v>
      </c>
      <c r="I54" s="51">
        <f t="shared" ref="I54:I59" si="17">IFERROR(G54/E54,"-")</f>
        <v>1</v>
      </c>
    </row>
    <row r="55" spans="1:9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130</v>
      </c>
      <c r="E56" s="50">
        <v>1</v>
      </c>
      <c r="F56" s="50" t="s">
        <v>17</v>
      </c>
      <c r="G56" s="50">
        <v>0</v>
      </c>
      <c r="H56" s="50">
        <f t="shared" si="16"/>
        <v>1</v>
      </c>
      <c r="I56" s="54">
        <f t="shared" si="17"/>
        <v>0</v>
      </c>
    </row>
    <row r="57" spans="1:9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96</v>
      </c>
      <c r="H60" s="50">
        <f t="shared" si="16"/>
        <v>96</v>
      </c>
      <c r="I60" s="51">
        <f t="shared" ref="I60:I62" si="18">IFERROR(G60/E60,"-")</f>
        <v>0.5</v>
      </c>
    </row>
    <row r="61" spans="1:9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144</v>
      </c>
      <c r="H61" s="50">
        <f t="shared" si="16"/>
        <v>144</v>
      </c>
      <c r="I61" s="51">
        <f t="shared" si="18"/>
        <v>0.5</v>
      </c>
    </row>
    <row r="62" spans="1:9" x14ac:dyDescent="0.25">
      <c r="A62" s="60" t="s">
        <v>112</v>
      </c>
      <c r="B62" s="60" t="s">
        <v>71</v>
      </c>
      <c r="C62" t="s">
        <v>76</v>
      </c>
      <c r="D62" s="60" t="s">
        <v>178</v>
      </c>
      <c r="E62" s="61">
        <v>1</v>
      </c>
      <c r="F62" s="61" t="s">
        <v>17</v>
      </c>
      <c r="G62" s="61">
        <v>0</v>
      </c>
      <c r="H62" s="61">
        <f t="shared" si="16"/>
        <v>1</v>
      </c>
      <c r="I62" s="62">
        <f t="shared" si="18"/>
        <v>0</v>
      </c>
    </row>
    <row r="63" spans="1:9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2" si="19">E64-G64</f>
        <v>0</v>
      </c>
      <c r="I64" s="51">
        <f t="shared" ref="I64:I72" si="20">IFERROR(G64/E64,"-")</f>
        <v>1</v>
      </c>
    </row>
    <row r="65" spans="1:9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130</v>
      </c>
      <c r="E66" s="50">
        <v>1</v>
      </c>
      <c r="F66" s="50" t="s">
        <v>17</v>
      </c>
      <c r="G66" s="50">
        <v>0</v>
      </c>
      <c r="H66" s="50">
        <f t="shared" si="19"/>
        <v>1</v>
      </c>
      <c r="I66" s="54">
        <f t="shared" si="20"/>
        <v>0</v>
      </c>
    </row>
    <row r="67" spans="1:9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x14ac:dyDescent="0.25">
      <c r="A72" s="60" t="s">
        <v>112</v>
      </c>
      <c r="B72" s="60" t="s">
        <v>71</v>
      </c>
      <c r="C72" t="s">
        <v>77</v>
      </c>
      <c r="D72" s="60" t="s">
        <v>178</v>
      </c>
      <c r="E72" s="61">
        <v>1</v>
      </c>
      <c r="F72" s="61" t="s">
        <v>17</v>
      </c>
      <c r="G72" s="61">
        <v>0</v>
      </c>
      <c r="H72" s="61">
        <f t="shared" si="19"/>
        <v>1</v>
      </c>
      <c r="I72" s="62">
        <f t="shared" si="20"/>
        <v>0</v>
      </c>
    </row>
    <row r="73" spans="1:9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2" si="21">E74-G74</f>
        <v>0</v>
      </c>
      <c r="I74" s="51">
        <f t="shared" ref="I74:I82" si="22">IFERROR(G74/E74,"-")</f>
        <v>1</v>
      </c>
    </row>
    <row r="75" spans="1:9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1"/>
        <v>0</v>
      </c>
      <c r="I75" s="51">
        <f t="shared" si="22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130</v>
      </c>
      <c r="E76" s="50">
        <v>1</v>
      </c>
      <c r="F76" s="50" t="s">
        <v>17</v>
      </c>
      <c r="G76" s="50">
        <v>1</v>
      </c>
      <c r="H76" s="50">
        <f t="shared" si="21"/>
        <v>0</v>
      </c>
      <c r="I76" s="54">
        <f t="shared" si="22"/>
        <v>1</v>
      </c>
    </row>
    <row r="77" spans="1:9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1"/>
        <v>0</v>
      </c>
      <c r="I77" s="51">
        <f t="shared" si="22"/>
        <v>1</v>
      </c>
    </row>
    <row r="78" spans="1:9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1"/>
        <v>0</v>
      </c>
      <c r="I78" s="51">
        <f t="shared" si="22"/>
        <v>1</v>
      </c>
    </row>
    <row r="79" spans="1:9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1"/>
        <v>0</v>
      </c>
      <c r="I79" s="51">
        <f t="shared" si="22"/>
        <v>1</v>
      </c>
    </row>
    <row r="80" spans="1:9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1"/>
        <v>0</v>
      </c>
      <c r="I80" s="51">
        <f t="shared" si="22"/>
        <v>1</v>
      </c>
    </row>
    <row r="81" spans="1:9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1"/>
        <v>0</v>
      </c>
      <c r="I81" s="51">
        <f t="shared" si="22"/>
        <v>1</v>
      </c>
    </row>
    <row r="82" spans="1:9" x14ac:dyDescent="0.25">
      <c r="A82" s="60" t="s">
        <v>112</v>
      </c>
      <c r="B82" s="60" t="s">
        <v>71</v>
      </c>
      <c r="C82" t="s">
        <v>78</v>
      </c>
      <c r="D82" s="60" t="s">
        <v>178</v>
      </c>
      <c r="E82" s="61">
        <v>1</v>
      </c>
      <c r="F82" s="61" t="s">
        <v>17</v>
      </c>
      <c r="G82" s="61">
        <v>1</v>
      </c>
      <c r="H82" s="61">
        <f t="shared" si="21"/>
        <v>0</v>
      </c>
      <c r="I82" s="62">
        <f t="shared" si="22"/>
        <v>1</v>
      </c>
    </row>
    <row r="83" spans="1:9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2" si="23">E84-G84</f>
        <v>0</v>
      </c>
      <c r="I84" s="51">
        <f t="shared" ref="I84:I92" si="24">IFERROR(G84/E84,"-")</f>
        <v>1</v>
      </c>
    </row>
    <row r="85" spans="1:9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3"/>
        <v>0</v>
      </c>
      <c r="I85" s="51">
        <f t="shared" si="24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130</v>
      </c>
      <c r="E86" s="50">
        <v>1</v>
      </c>
      <c r="F86" s="50" t="s">
        <v>17</v>
      </c>
      <c r="G86" s="50">
        <v>1</v>
      </c>
      <c r="H86" s="50">
        <f t="shared" si="23"/>
        <v>0</v>
      </c>
      <c r="I86" s="54">
        <f t="shared" si="24"/>
        <v>1</v>
      </c>
    </row>
    <row r="87" spans="1:9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3"/>
        <v>0</v>
      </c>
      <c r="I87" s="51">
        <f t="shared" si="24"/>
        <v>1</v>
      </c>
    </row>
    <row r="88" spans="1:9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3"/>
        <v>0</v>
      </c>
      <c r="I88" s="51">
        <f t="shared" si="24"/>
        <v>1</v>
      </c>
    </row>
    <row r="89" spans="1:9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3"/>
        <v>0</v>
      </c>
      <c r="I89" s="51">
        <f t="shared" si="24"/>
        <v>1</v>
      </c>
    </row>
    <row r="90" spans="1:9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3"/>
        <v>0</v>
      </c>
      <c r="I90" s="51">
        <f t="shared" si="24"/>
        <v>1</v>
      </c>
    </row>
    <row r="91" spans="1:9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3"/>
        <v>0</v>
      </c>
      <c r="I91" s="51">
        <f t="shared" si="24"/>
        <v>1</v>
      </c>
    </row>
    <row r="92" spans="1:9" x14ac:dyDescent="0.25">
      <c r="A92" s="60" t="s">
        <v>112</v>
      </c>
      <c r="B92" s="60" t="s">
        <v>71</v>
      </c>
      <c r="C92" t="s">
        <v>79</v>
      </c>
      <c r="D92" s="60" t="s">
        <v>178</v>
      </c>
      <c r="E92" s="61">
        <v>1</v>
      </c>
      <c r="F92" s="61" t="s">
        <v>17</v>
      </c>
      <c r="G92" s="61">
        <v>1</v>
      </c>
      <c r="H92" s="61">
        <f t="shared" si="23"/>
        <v>0</v>
      </c>
      <c r="I92" s="62">
        <f t="shared" si="24"/>
        <v>1</v>
      </c>
    </row>
    <row r="93" spans="1:9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2" si="25">E94-G94</f>
        <v>0</v>
      </c>
      <c r="I94" s="51">
        <f t="shared" ref="I94:I102" si="26">IFERROR(G94/E94,"-")</f>
        <v>1</v>
      </c>
    </row>
    <row r="95" spans="1:9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5"/>
        <v>0</v>
      </c>
      <c r="I95" s="51">
        <f t="shared" si="26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130</v>
      </c>
      <c r="E96" s="50">
        <v>1</v>
      </c>
      <c r="F96" s="50" t="s">
        <v>17</v>
      </c>
      <c r="G96" s="50">
        <v>1</v>
      </c>
      <c r="H96" s="50">
        <f t="shared" si="25"/>
        <v>0</v>
      </c>
      <c r="I96" s="54">
        <f t="shared" si="26"/>
        <v>1</v>
      </c>
    </row>
    <row r="97" spans="1:9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5"/>
        <v>0</v>
      </c>
      <c r="I97" s="51">
        <f t="shared" si="26"/>
        <v>1</v>
      </c>
    </row>
    <row r="98" spans="1:9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5"/>
        <v>0</v>
      </c>
      <c r="I98" s="51">
        <f t="shared" si="26"/>
        <v>1</v>
      </c>
    </row>
    <row r="99" spans="1:9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5"/>
        <v>0</v>
      </c>
      <c r="I99" s="51">
        <f t="shared" si="26"/>
        <v>1</v>
      </c>
    </row>
    <row r="100" spans="1:9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5"/>
        <v>0</v>
      </c>
      <c r="I100" s="51">
        <f t="shared" si="26"/>
        <v>1</v>
      </c>
    </row>
    <row r="101" spans="1:9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5"/>
        <v>0</v>
      </c>
      <c r="I101" s="51">
        <f t="shared" si="26"/>
        <v>1</v>
      </c>
    </row>
    <row r="102" spans="1:9" x14ac:dyDescent="0.25">
      <c r="A102" s="60" t="s">
        <v>112</v>
      </c>
      <c r="B102" s="60" t="s">
        <v>71</v>
      </c>
      <c r="C102" t="s">
        <v>80</v>
      </c>
      <c r="D102" s="60" t="s">
        <v>178</v>
      </c>
      <c r="E102" s="61">
        <v>1</v>
      </c>
      <c r="F102" s="61" t="s">
        <v>17</v>
      </c>
      <c r="G102" s="61">
        <v>1</v>
      </c>
      <c r="H102" s="61">
        <f t="shared" si="25"/>
        <v>0</v>
      </c>
      <c r="I102" s="62">
        <f t="shared" si="26"/>
        <v>1</v>
      </c>
    </row>
    <row r="103" spans="1:9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10" si="27">E104-G104</f>
        <v>0</v>
      </c>
      <c r="I104" s="51">
        <f t="shared" ref="I104:I109" si="28">IFERROR(G104/E104,"-")</f>
        <v>1</v>
      </c>
    </row>
    <row r="105" spans="1:9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7"/>
        <v>0</v>
      </c>
      <c r="I105" s="51">
        <f t="shared" si="28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130</v>
      </c>
      <c r="E106" s="50">
        <v>1</v>
      </c>
      <c r="F106" s="50" t="s">
        <v>17</v>
      </c>
      <c r="G106" s="50">
        <v>0</v>
      </c>
      <c r="H106" s="50">
        <f t="shared" si="27"/>
        <v>1</v>
      </c>
      <c r="I106" s="54">
        <f t="shared" si="28"/>
        <v>0</v>
      </c>
    </row>
    <row r="107" spans="1:9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3</v>
      </c>
      <c r="H107" s="50">
        <f t="shared" si="27"/>
        <v>0</v>
      </c>
      <c r="I107" s="51">
        <f t="shared" si="28"/>
        <v>1</v>
      </c>
    </row>
    <row r="108" spans="1:9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24</v>
      </c>
      <c r="H108" s="50">
        <f t="shared" si="27"/>
        <v>0</v>
      </c>
      <c r="I108" s="51">
        <f t="shared" si="28"/>
        <v>1</v>
      </c>
    </row>
    <row r="109" spans="1:9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7"/>
        <v>0</v>
      </c>
      <c r="I109" s="51">
        <f t="shared" si="28"/>
        <v>1</v>
      </c>
    </row>
    <row r="110" spans="1:9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48</v>
      </c>
      <c r="H110" s="50">
        <f t="shared" si="27"/>
        <v>48</v>
      </c>
      <c r="I110" s="51">
        <f t="shared" ref="I110:I112" si="29">IFERROR(G110/E110,"-")</f>
        <v>0.5</v>
      </c>
    </row>
    <row r="111" spans="1:9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0</v>
      </c>
      <c r="H111" s="50">
        <f t="shared" ref="H111:H112" si="30">E111-G111</f>
        <v>144</v>
      </c>
      <c r="I111" s="51">
        <f t="shared" si="29"/>
        <v>0</v>
      </c>
    </row>
    <row r="112" spans="1:9" x14ac:dyDescent="0.25">
      <c r="A112" s="60" t="s">
        <v>112</v>
      </c>
      <c r="B112" s="60" t="s">
        <v>71</v>
      </c>
      <c r="C112" t="s">
        <v>81</v>
      </c>
      <c r="D112" s="60" t="s">
        <v>178</v>
      </c>
      <c r="E112" s="61">
        <v>1</v>
      </c>
      <c r="F112" s="61" t="s">
        <v>17</v>
      </c>
      <c r="G112" s="61">
        <v>0</v>
      </c>
      <c r="H112" s="61">
        <f t="shared" si="30"/>
        <v>1</v>
      </c>
      <c r="I112" s="62">
        <f t="shared" si="29"/>
        <v>0</v>
      </c>
    </row>
    <row r="113" spans="1:9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20" si="31">E114-G114</f>
        <v>0</v>
      </c>
      <c r="I114" s="51">
        <f t="shared" ref="I114:I119" si="32">IFERROR(G114/E114,"-")</f>
        <v>1</v>
      </c>
    </row>
    <row r="115" spans="1:9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1"/>
        <v>0</v>
      </c>
      <c r="I115" s="51">
        <f t="shared" si="32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130</v>
      </c>
      <c r="E116" s="50">
        <v>1</v>
      </c>
      <c r="F116" s="50" t="s">
        <v>17</v>
      </c>
      <c r="G116" s="50">
        <v>0</v>
      </c>
      <c r="H116" s="50">
        <f t="shared" si="31"/>
        <v>1</v>
      </c>
      <c r="I116" s="54">
        <f t="shared" si="32"/>
        <v>0</v>
      </c>
    </row>
    <row r="117" spans="1:9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1"/>
        <v>0</v>
      </c>
      <c r="I117" s="51">
        <f t="shared" si="32"/>
        <v>1</v>
      </c>
    </row>
    <row r="118" spans="1:9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1"/>
        <v>0</v>
      </c>
      <c r="I118" s="51">
        <f t="shared" si="32"/>
        <v>1</v>
      </c>
    </row>
    <row r="119" spans="1:9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1"/>
        <v>0</v>
      </c>
      <c r="I119" s="51">
        <f t="shared" si="32"/>
        <v>1</v>
      </c>
    </row>
    <row r="120" spans="1:9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96</v>
      </c>
      <c r="H120" s="50">
        <f t="shared" si="31"/>
        <v>96</v>
      </c>
      <c r="I120" s="51">
        <f t="shared" ref="I120:I122" si="33">IFERROR(G120/E120,"-")</f>
        <v>0.5</v>
      </c>
    </row>
    <row r="121" spans="1:9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144</v>
      </c>
      <c r="H121" s="50">
        <f t="shared" ref="H121:H122" si="34">E121-G121</f>
        <v>144</v>
      </c>
      <c r="I121" s="51">
        <f t="shared" si="33"/>
        <v>0.5</v>
      </c>
    </row>
    <row r="122" spans="1:9" x14ac:dyDescent="0.25">
      <c r="A122" s="60" t="s">
        <v>112</v>
      </c>
      <c r="B122" s="60" t="s">
        <v>71</v>
      </c>
      <c r="C122" t="s">
        <v>82</v>
      </c>
      <c r="D122" s="60" t="s">
        <v>178</v>
      </c>
      <c r="E122" s="61">
        <v>1</v>
      </c>
      <c r="F122" s="61" t="s">
        <v>17</v>
      </c>
      <c r="G122" s="61">
        <v>0</v>
      </c>
      <c r="H122" s="61">
        <f t="shared" si="34"/>
        <v>1</v>
      </c>
      <c r="I122" s="62">
        <f t="shared" si="33"/>
        <v>0</v>
      </c>
    </row>
    <row r="123" spans="1:9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30" si="35">E124-G124</f>
        <v>0</v>
      </c>
      <c r="I124" s="51">
        <f t="shared" ref="I124:I129" si="36">IFERROR(G124/E124,"-")</f>
        <v>1</v>
      </c>
    </row>
    <row r="125" spans="1:9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5"/>
        <v>0</v>
      </c>
      <c r="I125" s="51">
        <f t="shared" si="36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130</v>
      </c>
      <c r="E126" s="50">
        <v>1</v>
      </c>
      <c r="F126" s="50" t="s">
        <v>17</v>
      </c>
      <c r="G126" s="50">
        <v>0</v>
      </c>
      <c r="H126" s="50">
        <f t="shared" si="35"/>
        <v>1</v>
      </c>
      <c r="I126" s="54">
        <f t="shared" si="36"/>
        <v>0</v>
      </c>
    </row>
    <row r="127" spans="1:9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5"/>
        <v>0</v>
      </c>
      <c r="I127" s="51">
        <f t="shared" si="36"/>
        <v>1</v>
      </c>
    </row>
    <row r="128" spans="1:9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5"/>
        <v>0</v>
      </c>
      <c r="I128" s="51">
        <f t="shared" si="36"/>
        <v>1</v>
      </c>
    </row>
    <row r="129" spans="1:9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5"/>
        <v>0</v>
      </c>
      <c r="I129" s="51">
        <f t="shared" si="36"/>
        <v>1</v>
      </c>
    </row>
    <row r="130" spans="1:9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192</v>
      </c>
      <c r="H130" s="50">
        <f t="shared" si="35"/>
        <v>0</v>
      </c>
      <c r="I130" s="51">
        <f t="shared" ref="I130:I132" si="37">IFERROR(G130/E130,"-")</f>
        <v>1</v>
      </c>
    </row>
    <row r="131" spans="1:9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0</v>
      </c>
      <c r="H131" s="50">
        <f t="shared" ref="H131:H132" si="38">E131-G131</f>
        <v>288</v>
      </c>
      <c r="I131" s="51">
        <f t="shared" si="37"/>
        <v>0</v>
      </c>
    </row>
    <row r="132" spans="1:9" x14ac:dyDescent="0.25">
      <c r="A132" s="60" t="s">
        <v>112</v>
      </c>
      <c r="B132" s="60" t="s">
        <v>71</v>
      </c>
      <c r="C132" t="s">
        <v>83</v>
      </c>
      <c r="D132" s="60" t="s">
        <v>178</v>
      </c>
      <c r="E132" s="61">
        <v>1</v>
      </c>
      <c r="F132" s="61" t="s">
        <v>17</v>
      </c>
      <c r="G132" s="61">
        <v>0</v>
      </c>
      <c r="H132" s="61">
        <f t="shared" si="38"/>
        <v>1</v>
      </c>
      <c r="I132" s="62">
        <f t="shared" si="37"/>
        <v>0</v>
      </c>
    </row>
    <row r="133" spans="1:9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40" si="39">E134-G134</f>
        <v>0</v>
      </c>
      <c r="I134" s="51">
        <f t="shared" ref="I134:I139" si="40">IFERROR(G134/E134,"-")</f>
        <v>1</v>
      </c>
    </row>
    <row r="135" spans="1:9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39"/>
        <v>0</v>
      </c>
      <c r="I135" s="51">
        <f t="shared" si="40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130</v>
      </c>
      <c r="E136" s="50">
        <v>1</v>
      </c>
      <c r="F136" s="50" t="s">
        <v>17</v>
      </c>
      <c r="G136" s="50">
        <v>0</v>
      </c>
      <c r="H136" s="50">
        <f t="shared" si="39"/>
        <v>1</v>
      </c>
      <c r="I136" s="54">
        <f t="shared" si="40"/>
        <v>0</v>
      </c>
    </row>
    <row r="137" spans="1:9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39"/>
        <v>0</v>
      </c>
      <c r="I137" s="51">
        <f t="shared" si="40"/>
        <v>1</v>
      </c>
    </row>
    <row r="138" spans="1:9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39"/>
        <v>0</v>
      </c>
      <c r="I138" s="51">
        <f t="shared" si="40"/>
        <v>1</v>
      </c>
    </row>
    <row r="139" spans="1:9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39"/>
        <v>0</v>
      </c>
      <c r="I139" s="51">
        <f t="shared" si="40"/>
        <v>1</v>
      </c>
    </row>
    <row r="140" spans="1:9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192</v>
      </c>
      <c r="H140" s="50">
        <f t="shared" si="39"/>
        <v>0</v>
      </c>
      <c r="I140" s="51">
        <f t="shared" ref="I140:I142" si="41">IFERROR(G140/E140,"-")</f>
        <v>1</v>
      </c>
    </row>
    <row r="141" spans="1:9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144</v>
      </c>
      <c r="H141" s="50">
        <f t="shared" ref="H141:H142" si="42">E141-G141</f>
        <v>144</v>
      </c>
      <c r="I141" s="51">
        <f t="shared" si="41"/>
        <v>0.5</v>
      </c>
    </row>
    <row r="142" spans="1:9" x14ac:dyDescent="0.25">
      <c r="A142" s="60" t="s">
        <v>112</v>
      </c>
      <c r="B142" s="60" t="s">
        <v>71</v>
      </c>
      <c r="C142" t="s">
        <v>84</v>
      </c>
      <c r="D142" s="60" t="s">
        <v>178</v>
      </c>
      <c r="E142" s="61">
        <v>1</v>
      </c>
      <c r="F142" s="61" t="s">
        <v>17</v>
      </c>
      <c r="G142" s="61">
        <v>0</v>
      </c>
      <c r="H142" s="61">
        <f t="shared" si="42"/>
        <v>1</v>
      </c>
      <c r="I142" s="62">
        <f t="shared" si="41"/>
        <v>0</v>
      </c>
    </row>
    <row r="143" spans="1:9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2" si="43">E144-G144</f>
        <v>0</v>
      </c>
      <c r="I144" s="51">
        <f t="shared" ref="I144:I149" si="44">IFERROR(G144/E144,"-")</f>
        <v>1</v>
      </c>
    </row>
    <row r="145" spans="1:9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3"/>
        <v>0</v>
      </c>
      <c r="I145" s="51">
        <f t="shared" si="44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130</v>
      </c>
      <c r="E146" s="50">
        <v>1</v>
      </c>
      <c r="F146" s="50" t="s">
        <v>17</v>
      </c>
      <c r="G146" s="50">
        <v>0</v>
      </c>
      <c r="H146" s="50">
        <f t="shared" si="43"/>
        <v>1</v>
      </c>
      <c r="I146" s="54">
        <f t="shared" si="44"/>
        <v>0</v>
      </c>
    </row>
    <row r="147" spans="1:9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3"/>
        <v>0</v>
      </c>
      <c r="I147" s="51">
        <f t="shared" si="44"/>
        <v>1</v>
      </c>
    </row>
    <row r="148" spans="1:9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3"/>
        <v>0</v>
      </c>
      <c r="I148" s="51">
        <f t="shared" si="44"/>
        <v>1</v>
      </c>
    </row>
    <row r="149" spans="1:9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3"/>
        <v>0</v>
      </c>
      <c r="I149" s="51">
        <f t="shared" si="44"/>
        <v>1</v>
      </c>
    </row>
    <row r="150" spans="1:9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96</v>
      </c>
      <c r="H150" s="50">
        <f t="shared" si="43"/>
        <v>96</v>
      </c>
      <c r="I150" s="51">
        <f t="shared" ref="I150:I152" si="45">IFERROR(G150/E150,"-")</f>
        <v>0.5</v>
      </c>
    </row>
    <row r="151" spans="1:9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144</v>
      </c>
      <c r="H151" s="50">
        <f t="shared" si="43"/>
        <v>144</v>
      </c>
      <c r="I151" s="51">
        <f t="shared" si="45"/>
        <v>0.5</v>
      </c>
    </row>
    <row r="152" spans="1:9" x14ac:dyDescent="0.25">
      <c r="A152" s="60" t="s">
        <v>112</v>
      </c>
      <c r="B152" s="60" t="s">
        <v>71</v>
      </c>
      <c r="C152" t="s">
        <v>85</v>
      </c>
      <c r="D152" s="60" t="s">
        <v>178</v>
      </c>
      <c r="E152" s="61">
        <v>1</v>
      </c>
      <c r="F152" s="61" t="s">
        <v>17</v>
      </c>
      <c r="G152" s="61">
        <v>0</v>
      </c>
      <c r="H152" s="61">
        <f t="shared" si="43"/>
        <v>1</v>
      </c>
      <c r="I152" s="62">
        <f t="shared" si="45"/>
        <v>0</v>
      </c>
    </row>
    <row r="153" spans="1:9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2" si="46">E154-G154</f>
        <v>0</v>
      </c>
      <c r="I154" s="51">
        <f t="shared" ref="I154:I159" si="47">IFERROR(G154/E154,"-")</f>
        <v>1</v>
      </c>
    </row>
    <row r="155" spans="1:9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46"/>
        <v>0</v>
      </c>
      <c r="I155" s="51">
        <f t="shared" si="47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130</v>
      </c>
      <c r="E156" s="50">
        <v>1</v>
      </c>
      <c r="F156" s="50" t="s">
        <v>17</v>
      </c>
      <c r="G156" s="50">
        <v>0</v>
      </c>
      <c r="H156" s="50">
        <f t="shared" si="46"/>
        <v>1</v>
      </c>
      <c r="I156" s="54">
        <f t="shared" si="47"/>
        <v>0</v>
      </c>
    </row>
    <row r="157" spans="1:9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46"/>
        <v>0</v>
      </c>
      <c r="I157" s="51">
        <f t="shared" si="47"/>
        <v>1</v>
      </c>
    </row>
    <row r="158" spans="1:9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46"/>
        <v>0</v>
      </c>
      <c r="I158" s="51">
        <f t="shared" si="47"/>
        <v>1</v>
      </c>
    </row>
    <row r="159" spans="1:9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46"/>
        <v>0</v>
      </c>
      <c r="I159" s="51">
        <f t="shared" si="47"/>
        <v>1</v>
      </c>
    </row>
    <row r="160" spans="1:9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96</v>
      </c>
      <c r="H160" s="50">
        <f t="shared" si="46"/>
        <v>96</v>
      </c>
      <c r="I160" s="51">
        <f t="shared" ref="I160:I162" si="48">IFERROR(G160/E160,"-")</f>
        <v>0.5</v>
      </c>
    </row>
    <row r="161" spans="1:9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288</v>
      </c>
      <c r="H161" s="50">
        <f t="shared" si="46"/>
        <v>0</v>
      </c>
      <c r="I161" s="51">
        <f t="shared" si="48"/>
        <v>1</v>
      </c>
    </row>
    <row r="162" spans="1:9" x14ac:dyDescent="0.25">
      <c r="A162" s="60" t="s">
        <v>112</v>
      </c>
      <c r="B162" s="60" t="s">
        <v>71</v>
      </c>
      <c r="C162" t="s">
        <v>86</v>
      </c>
      <c r="D162" s="60" t="s">
        <v>178</v>
      </c>
      <c r="E162" s="61">
        <v>1</v>
      </c>
      <c r="F162" s="61" t="s">
        <v>17</v>
      </c>
      <c r="G162" s="61">
        <v>0</v>
      </c>
      <c r="H162" s="61">
        <f t="shared" si="46"/>
        <v>1</v>
      </c>
      <c r="I162" s="62">
        <f t="shared" si="48"/>
        <v>0</v>
      </c>
    </row>
    <row r="163" spans="1:9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70" si="49">E164-G164</f>
        <v>0</v>
      </c>
      <c r="I164" s="51">
        <f t="shared" ref="I164:I169" si="50">IFERROR(G164/E164,"-")</f>
        <v>1</v>
      </c>
    </row>
    <row r="165" spans="1:9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49"/>
        <v>0</v>
      </c>
      <c r="I165" s="51">
        <f t="shared" si="50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130</v>
      </c>
      <c r="E166" s="50">
        <v>1</v>
      </c>
      <c r="F166" s="50" t="s">
        <v>17</v>
      </c>
      <c r="G166" s="50">
        <v>0</v>
      </c>
      <c r="H166" s="50">
        <f t="shared" si="49"/>
        <v>1</v>
      </c>
      <c r="I166" s="54">
        <f t="shared" si="50"/>
        <v>0</v>
      </c>
    </row>
    <row r="167" spans="1:9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49"/>
        <v>0</v>
      </c>
      <c r="I167" s="51">
        <f t="shared" si="50"/>
        <v>1</v>
      </c>
    </row>
    <row r="168" spans="1:9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49"/>
        <v>0</v>
      </c>
      <c r="I168" s="51">
        <f t="shared" si="50"/>
        <v>1</v>
      </c>
    </row>
    <row r="169" spans="1:9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49"/>
        <v>0</v>
      </c>
      <c r="I169" s="51">
        <f t="shared" si="50"/>
        <v>1</v>
      </c>
    </row>
    <row r="170" spans="1:9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si="49"/>
        <v>0</v>
      </c>
      <c r="I170" s="51">
        <f t="shared" ref="I170:I172" si="51">IFERROR(G170/E170,"-")</f>
        <v>1</v>
      </c>
    </row>
    <row r="171" spans="1:9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ref="H171:H172" si="52">E171-G171</f>
        <v>0</v>
      </c>
      <c r="I171" s="51">
        <f t="shared" si="51"/>
        <v>1</v>
      </c>
    </row>
    <row r="172" spans="1:9" x14ac:dyDescent="0.25">
      <c r="A172" s="60" t="s">
        <v>112</v>
      </c>
      <c r="B172" s="60" t="s">
        <v>71</v>
      </c>
      <c r="C172" t="s">
        <v>87</v>
      </c>
      <c r="D172" s="60" t="s">
        <v>178</v>
      </c>
      <c r="E172" s="61">
        <v>1</v>
      </c>
      <c r="F172" s="61" t="s">
        <v>17</v>
      </c>
      <c r="G172" s="61">
        <v>0</v>
      </c>
      <c r="H172" s="61">
        <f t="shared" si="52"/>
        <v>1</v>
      </c>
      <c r="I172" s="62">
        <f t="shared" si="51"/>
        <v>0</v>
      </c>
    </row>
    <row r="173" spans="1:9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80" si="53">E174-G174</f>
        <v>0</v>
      </c>
      <c r="I174" s="51">
        <f t="shared" ref="I174:I179" si="54">IFERROR(G174/E174,"-")</f>
        <v>1</v>
      </c>
    </row>
    <row r="175" spans="1:9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53"/>
        <v>0</v>
      </c>
      <c r="I175" s="51">
        <f t="shared" si="54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130</v>
      </c>
      <c r="E176" s="50">
        <v>1</v>
      </c>
      <c r="F176" s="50" t="s">
        <v>17</v>
      </c>
      <c r="G176" s="50">
        <v>0</v>
      </c>
      <c r="H176" s="50">
        <f t="shared" si="53"/>
        <v>1</v>
      </c>
      <c r="I176" s="54">
        <f t="shared" si="54"/>
        <v>0</v>
      </c>
    </row>
    <row r="177" spans="1:9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53"/>
        <v>0</v>
      </c>
      <c r="I177" s="51">
        <f t="shared" si="54"/>
        <v>1</v>
      </c>
    </row>
    <row r="178" spans="1:9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53"/>
        <v>0</v>
      </c>
      <c r="I178" s="51">
        <f t="shared" si="54"/>
        <v>1</v>
      </c>
    </row>
    <row r="179" spans="1:9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53"/>
        <v>0</v>
      </c>
      <c r="I179" s="51">
        <f t="shared" si="54"/>
        <v>1</v>
      </c>
    </row>
    <row r="180" spans="1:9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si="53"/>
        <v>0</v>
      </c>
      <c r="I180" s="51">
        <f t="shared" ref="I180:I182" si="55">IFERROR(G180/E180,"-")</f>
        <v>1</v>
      </c>
    </row>
    <row r="181" spans="1:9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ref="H181:H182" si="56">E181-G181</f>
        <v>0</v>
      </c>
      <c r="I181" s="51">
        <f t="shared" si="55"/>
        <v>1</v>
      </c>
    </row>
    <row r="182" spans="1:9" x14ac:dyDescent="0.25">
      <c r="A182" s="60" t="s">
        <v>112</v>
      </c>
      <c r="B182" s="60" t="s">
        <v>71</v>
      </c>
      <c r="C182" t="s">
        <v>88</v>
      </c>
      <c r="D182" s="60" t="s">
        <v>178</v>
      </c>
      <c r="E182" s="61">
        <v>1</v>
      </c>
      <c r="F182" s="61" t="s">
        <v>17</v>
      </c>
      <c r="G182" s="61">
        <v>0</v>
      </c>
      <c r="H182" s="61">
        <f t="shared" si="56"/>
        <v>1</v>
      </c>
      <c r="I182" s="62">
        <f t="shared" si="55"/>
        <v>0</v>
      </c>
    </row>
    <row r="183" spans="1:9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90" si="57">E184-G184</f>
        <v>0</v>
      </c>
      <c r="I184" s="51">
        <f t="shared" ref="I184:I189" si="58">IFERROR(G184/E184,"-")</f>
        <v>1</v>
      </c>
    </row>
    <row r="185" spans="1:9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57"/>
        <v>0</v>
      </c>
      <c r="I185" s="51">
        <f t="shared" si="58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130</v>
      </c>
      <c r="E186" s="50">
        <v>1</v>
      </c>
      <c r="F186" s="50" t="s">
        <v>17</v>
      </c>
      <c r="G186" s="50">
        <v>1</v>
      </c>
      <c r="H186" s="50">
        <f t="shared" si="57"/>
        <v>0</v>
      </c>
      <c r="I186" s="54">
        <f t="shared" si="58"/>
        <v>1</v>
      </c>
    </row>
    <row r="187" spans="1:9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57"/>
        <v>0</v>
      </c>
      <c r="I187" s="51">
        <f t="shared" si="58"/>
        <v>1</v>
      </c>
    </row>
    <row r="188" spans="1:9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57"/>
        <v>0</v>
      </c>
      <c r="I188" s="51">
        <f t="shared" si="58"/>
        <v>1</v>
      </c>
    </row>
    <row r="189" spans="1:9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57"/>
        <v>0</v>
      </c>
      <c r="I189" s="51">
        <f t="shared" si="58"/>
        <v>1</v>
      </c>
    </row>
    <row r="190" spans="1:9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si="57"/>
        <v>0</v>
      </c>
      <c r="I190" s="51">
        <f t="shared" ref="I190:I192" si="59">IFERROR(G190/E190,"-")</f>
        <v>1</v>
      </c>
    </row>
    <row r="191" spans="1:9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ref="H191:H192" si="60">E191-G191</f>
        <v>0</v>
      </c>
      <c r="I191" s="51">
        <f t="shared" si="59"/>
        <v>1</v>
      </c>
    </row>
    <row r="192" spans="1:9" x14ac:dyDescent="0.25">
      <c r="A192" s="60" t="s">
        <v>112</v>
      </c>
      <c r="B192" s="60" t="s">
        <v>71</v>
      </c>
      <c r="C192" t="s">
        <v>89</v>
      </c>
      <c r="D192" s="60" t="s">
        <v>178</v>
      </c>
      <c r="E192" s="61">
        <v>1</v>
      </c>
      <c r="F192" s="61" t="s">
        <v>17</v>
      </c>
      <c r="G192" s="61">
        <v>1</v>
      </c>
      <c r="H192" s="61">
        <f t="shared" si="60"/>
        <v>0</v>
      </c>
      <c r="I192" s="62">
        <f t="shared" si="59"/>
        <v>1</v>
      </c>
    </row>
    <row r="193" spans="1:9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200" si="61">E194-G194</f>
        <v>0</v>
      </c>
      <c r="I194" s="51">
        <f t="shared" ref="I194:I199" si="62">IFERROR(G194/E194,"-")</f>
        <v>1</v>
      </c>
    </row>
    <row r="195" spans="1:9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1"/>
        <v>0</v>
      </c>
      <c r="I195" s="51">
        <f t="shared" si="62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130</v>
      </c>
      <c r="E196" s="50">
        <v>1</v>
      </c>
      <c r="F196" s="50" t="s">
        <v>17</v>
      </c>
      <c r="G196" s="50">
        <v>1</v>
      </c>
      <c r="H196" s="50">
        <f t="shared" si="61"/>
        <v>0</v>
      </c>
      <c r="I196" s="54">
        <f t="shared" si="62"/>
        <v>1</v>
      </c>
    </row>
    <row r="197" spans="1:9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1"/>
        <v>0</v>
      </c>
      <c r="I197" s="51">
        <f t="shared" si="62"/>
        <v>1</v>
      </c>
    </row>
    <row r="198" spans="1:9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1"/>
        <v>0</v>
      </c>
      <c r="I198" s="51">
        <f t="shared" si="62"/>
        <v>1</v>
      </c>
    </row>
    <row r="199" spans="1:9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1"/>
        <v>0</v>
      </c>
      <c r="I199" s="51">
        <f t="shared" si="62"/>
        <v>1</v>
      </c>
    </row>
    <row r="200" spans="1:9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si="61"/>
        <v>0</v>
      </c>
      <c r="I200" s="51">
        <f t="shared" ref="I200:I202" si="63">IFERROR(G200/E200,"-")</f>
        <v>1</v>
      </c>
    </row>
    <row r="201" spans="1:9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ref="H201:H202" si="64">E201-G201</f>
        <v>0</v>
      </c>
      <c r="I201" s="51">
        <f t="shared" si="63"/>
        <v>1</v>
      </c>
    </row>
    <row r="202" spans="1:9" x14ac:dyDescent="0.25">
      <c r="A202" s="60" t="s">
        <v>112</v>
      </c>
      <c r="B202" s="60" t="s">
        <v>71</v>
      </c>
      <c r="C202" t="s">
        <v>90</v>
      </c>
      <c r="D202" s="60" t="s">
        <v>178</v>
      </c>
      <c r="E202" s="61">
        <v>1</v>
      </c>
      <c r="F202" s="61" t="s">
        <v>17</v>
      </c>
      <c r="G202" s="61">
        <v>1</v>
      </c>
      <c r="H202" s="61">
        <f t="shared" si="64"/>
        <v>0</v>
      </c>
      <c r="I202" s="62">
        <f t="shared" si="63"/>
        <v>1</v>
      </c>
    </row>
    <row r="203" spans="1:9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10" si="65">E204-G204</f>
        <v>0</v>
      </c>
      <c r="I204" s="51">
        <f t="shared" ref="I204:I209" si="66">IFERROR(G204/E204,"-")</f>
        <v>1</v>
      </c>
    </row>
    <row r="205" spans="1:9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65"/>
        <v>0</v>
      </c>
      <c r="I205" s="51">
        <f t="shared" si="66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130</v>
      </c>
      <c r="E206" s="50">
        <v>1</v>
      </c>
      <c r="F206" s="50" t="s">
        <v>17</v>
      </c>
      <c r="G206" s="50">
        <v>0</v>
      </c>
      <c r="H206" s="50">
        <f t="shared" si="65"/>
        <v>1</v>
      </c>
      <c r="I206" s="54">
        <f t="shared" si="66"/>
        <v>0</v>
      </c>
    </row>
    <row r="207" spans="1:9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65"/>
        <v>0</v>
      </c>
      <c r="I207" s="51">
        <f t="shared" si="66"/>
        <v>1</v>
      </c>
    </row>
    <row r="208" spans="1:9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65"/>
        <v>0</v>
      </c>
      <c r="I208" s="51">
        <f t="shared" si="66"/>
        <v>1</v>
      </c>
    </row>
    <row r="209" spans="1:9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65"/>
        <v>0</v>
      </c>
      <c r="I209" s="51">
        <f t="shared" si="66"/>
        <v>1</v>
      </c>
    </row>
    <row r="210" spans="1:9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96</v>
      </c>
      <c r="H210" s="50">
        <f t="shared" si="65"/>
        <v>96</v>
      </c>
      <c r="I210" s="51">
        <f t="shared" ref="I210" si="67">IFERROR(G210/E210,"-")</f>
        <v>0.5</v>
      </c>
    </row>
    <row r="211" spans="1:9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0</v>
      </c>
      <c r="H211" s="50">
        <f t="shared" ref="H211:H212" si="68">E211-G211</f>
        <v>288</v>
      </c>
      <c r="I211" s="51">
        <f t="shared" ref="I211:I212" si="69">IFERROR(G211/E211,"-")</f>
        <v>0</v>
      </c>
    </row>
    <row r="212" spans="1:9" x14ac:dyDescent="0.25">
      <c r="A212" s="60" t="s">
        <v>112</v>
      </c>
      <c r="B212" s="60" t="s">
        <v>71</v>
      </c>
      <c r="C212" t="s">
        <v>91</v>
      </c>
      <c r="D212" s="60" t="s">
        <v>178</v>
      </c>
      <c r="E212" s="61">
        <v>1</v>
      </c>
      <c r="F212" s="61" t="s">
        <v>17</v>
      </c>
      <c r="G212" s="61">
        <v>0</v>
      </c>
      <c r="H212" s="61">
        <f t="shared" si="68"/>
        <v>1</v>
      </c>
      <c r="I212" s="62">
        <f t="shared" si="69"/>
        <v>0</v>
      </c>
    </row>
    <row r="213" spans="1:9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20" si="70">E214-G214</f>
        <v>0</v>
      </c>
      <c r="I214" s="51">
        <f t="shared" ref="I214:I219" si="71">IFERROR(G214/E214,"-")</f>
        <v>1</v>
      </c>
    </row>
    <row r="215" spans="1:9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70"/>
        <v>0</v>
      </c>
      <c r="I215" s="51">
        <f t="shared" si="71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130</v>
      </c>
      <c r="E216" s="50">
        <v>1</v>
      </c>
      <c r="F216" s="50" t="s">
        <v>17</v>
      </c>
      <c r="G216" s="50">
        <v>0</v>
      </c>
      <c r="H216" s="50">
        <f t="shared" si="70"/>
        <v>1</v>
      </c>
      <c r="I216" s="54">
        <f t="shared" si="71"/>
        <v>0</v>
      </c>
    </row>
    <row r="217" spans="1:9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70"/>
        <v>0</v>
      </c>
      <c r="I217" s="51">
        <f t="shared" si="71"/>
        <v>1</v>
      </c>
    </row>
    <row r="218" spans="1:9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70"/>
        <v>0</v>
      </c>
      <c r="I218" s="51">
        <f t="shared" si="71"/>
        <v>1</v>
      </c>
    </row>
    <row r="219" spans="1:9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70"/>
        <v>0</v>
      </c>
      <c r="I219" s="51">
        <f t="shared" si="71"/>
        <v>1</v>
      </c>
    </row>
    <row r="220" spans="1:9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96</v>
      </c>
      <c r="H220" s="50">
        <f t="shared" si="70"/>
        <v>96</v>
      </c>
      <c r="I220" s="51">
        <f t="shared" ref="I220:I222" si="72">IFERROR(G220/E220,"-")</f>
        <v>0.5</v>
      </c>
    </row>
    <row r="221" spans="1:9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0</v>
      </c>
      <c r="H221" s="50">
        <f t="shared" ref="H221:H222" si="73">E221-G221</f>
        <v>288</v>
      </c>
      <c r="I221" s="51">
        <f t="shared" si="72"/>
        <v>0</v>
      </c>
    </row>
    <row r="222" spans="1:9" x14ac:dyDescent="0.25">
      <c r="A222" s="60" t="s">
        <v>112</v>
      </c>
      <c r="B222" s="60" t="s">
        <v>71</v>
      </c>
      <c r="C222" t="s">
        <v>92</v>
      </c>
      <c r="D222" s="60" t="s">
        <v>178</v>
      </c>
      <c r="E222" s="61">
        <v>1</v>
      </c>
      <c r="F222" s="61" t="s">
        <v>17</v>
      </c>
      <c r="G222" s="61">
        <v>0</v>
      </c>
      <c r="H222" s="61">
        <f t="shared" si="73"/>
        <v>1</v>
      </c>
      <c r="I222" s="62">
        <f t="shared" si="72"/>
        <v>0</v>
      </c>
    </row>
    <row r="223" spans="1:9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30" si="74">E224-G224</f>
        <v>0</v>
      </c>
      <c r="I224" s="51">
        <f t="shared" ref="I224:I232" si="75">IFERROR(G224/E224,"-")</f>
        <v>1</v>
      </c>
    </row>
    <row r="225" spans="1:9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74"/>
        <v>0</v>
      </c>
      <c r="I225" s="51">
        <f t="shared" si="75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130</v>
      </c>
      <c r="E226" s="50">
        <v>1</v>
      </c>
      <c r="F226" s="50" t="s">
        <v>17</v>
      </c>
      <c r="G226" s="50">
        <v>0</v>
      </c>
      <c r="H226" s="50">
        <f t="shared" si="74"/>
        <v>1</v>
      </c>
      <c r="I226" s="54">
        <f t="shared" si="75"/>
        <v>0</v>
      </c>
    </row>
    <row r="227" spans="1:9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74"/>
        <v>0</v>
      </c>
      <c r="I227" s="51">
        <f t="shared" si="75"/>
        <v>1</v>
      </c>
    </row>
    <row r="228" spans="1:9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74"/>
        <v>0</v>
      </c>
      <c r="I228" s="51">
        <f t="shared" si="75"/>
        <v>1</v>
      </c>
    </row>
    <row r="229" spans="1:9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74"/>
        <v>0</v>
      </c>
      <c r="I229" s="51">
        <f t="shared" si="75"/>
        <v>1</v>
      </c>
    </row>
    <row r="230" spans="1:9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96</v>
      </c>
      <c r="H230" s="50">
        <f t="shared" si="74"/>
        <v>96</v>
      </c>
      <c r="I230" s="51">
        <f t="shared" si="75"/>
        <v>0.5</v>
      </c>
    </row>
    <row r="231" spans="1:9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0</v>
      </c>
      <c r="H231" s="50">
        <v>288</v>
      </c>
      <c r="I231" s="51">
        <f t="shared" si="75"/>
        <v>0</v>
      </c>
    </row>
    <row r="232" spans="1:9" x14ac:dyDescent="0.25">
      <c r="A232" s="60" t="s">
        <v>112</v>
      </c>
      <c r="B232" s="60" t="s">
        <v>71</v>
      </c>
      <c r="C232" t="s">
        <v>93</v>
      </c>
      <c r="D232" s="60" t="s">
        <v>178</v>
      </c>
      <c r="E232" s="61">
        <v>1</v>
      </c>
      <c r="F232" s="61" t="s">
        <v>17</v>
      </c>
      <c r="G232" s="61">
        <v>0</v>
      </c>
      <c r="H232" s="61">
        <f t="shared" ref="H232" si="76">E232-G232</f>
        <v>1</v>
      </c>
      <c r="I232" s="62">
        <f t="shared" si="75"/>
        <v>0</v>
      </c>
    </row>
    <row r="233" spans="1:9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77">E233-G233</f>
        <v>0</v>
      </c>
      <c r="I233" s="51">
        <f t="shared" ref="I233:I243" si="78">IFERROR(G233/E233,"-")</f>
        <v>1</v>
      </c>
    </row>
    <row r="234" spans="1:9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77"/>
        <v>0</v>
      </c>
      <c r="I234" s="51">
        <f t="shared" si="78"/>
        <v>1</v>
      </c>
    </row>
    <row r="235" spans="1:9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77"/>
        <v>0</v>
      </c>
      <c r="I235" s="51">
        <f t="shared" si="78"/>
        <v>1</v>
      </c>
    </row>
    <row r="236" spans="1:9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77"/>
        <v>0</v>
      </c>
      <c r="I236" s="51">
        <f t="shared" si="78"/>
        <v>1</v>
      </c>
    </row>
    <row r="237" spans="1:9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77"/>
        <v>0</v>
      </c>
      <c r="I237" s="51">
        <f t="shared" si="78"/>
        <v>1</v>
      </c>
    </row>
    <row r="238" spans="1:9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77"/>
        <v>0</v>
      </c>
      <c r="I238" s="51">
        <f t="shared" si="78"/>
        <v>1</v>
      </c>
    </row>
    <row r="239" spans="1:9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79">E239-G239</f>
        <v>0</v>
      </c>
      <c r="I239" s="51">
        <f t="shared" ref="I239" si="80">IFERROR(G239/E239,"-")</f>
        <v>1</v>
      </c>
    </row>
    <row r="240" spans="1:9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81">E240-G240</f>
        <v>0</v>
      </c>
      <c r="I240" s="51">
        <f t="shared" ref="I240" si="82">IFERROR(G240/E240,"-")</f>
        <v>1</v>
      </c>
    </row>
    <row r="241" spans="1:9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2</v>
      </c>
      <c r="F241" s="50" t="s">
        <v>17</v>
      </c>
      <c r="G241" s="50">
        <v>0</v>
      </c>
      <c r="H241" s="50">
        <f t="shared" si="77"/>
        <v>2</v>
      </c>
      <c r="I241" s="51">
        <f t="shared" si="78"/>
        <v>0</v>
      </c>
    </row>
    <row r="242" spans="1:9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3</v>
      </c>
      <c r="F242" s="50" t="s">
        <v>17</v>
      </c>
      <c r="G242" s="50">
        <v>3</v>
      </c>
      <c r="H242" s="50">
        <f t="shared" si="77"/>
        <v>0</v>
      </c>
      <c r="I242" s="51">
        <f t="shared" si="78"/>
        <v>1</v>
      </c>
    </row>
    <row r="243" spans="1:9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77"/>
        <v>2</v>
      </c>
      <c r="I243" s="51">
        <f t="shared" si="78"/>
        <v>0</v>
      </c>
    </row>
    <row r="244" spans="1:9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2</v>
      </c>
      <c r="H244" s="50">
        <f t="shared" ref="H244:H248" si="83">E244-G244</f>
        <v>0</v>
      </c>
      <c r="I244" s="51">
        <f t="shared" ref="I244:I248" si="84">IFERROR(G244/E244,"-")</f>
        <v>1</v>
      </c>
    </row>
    <row r="245" spans="1:9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83"/>
        <v>0</v>
      </c>
      <c r="I245" s="51">
        <f t="shared" si="84"/>
        <v>1</v>
      </c>
    </row>
    <row r="246" spans="1:9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83"/>
        <v>0</v>
      </c>
      <c r="I246" s="51">
        <f t="shared" si="84"/>
        <v>1</v>
      </c>
    </row>
    <row r="247" spans="1:9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0</v>
      </c>
      <c r="H247" s="50">
        <f t="shared" si="83"/>
        <v>6</v>
      </c>
      <c r="I247" s="51">
        <f t="shared" si="84"/>
        <v>0</v>
      </c>
    </row>
    <row r="248" spans="1:9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3</v>
      </c>
      <c r="H248" s="50">
        <f t="shared" si="83"/>
        <v>0</v>
      </c>
      <c r="I248" s="51">
        <f t="shared" si="84"/>
        <v>1</v>
      </c>
    </row>
    <row r="249" spans="1:9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85">E249-G249</f>
        <v>1</v>
      </c>
      <c r="I249" s="51">
        <f t="shared" ref="I249" si="86">IFERROR(G249/E249,"-")</f>
        <v>0</v>
      </c>
    </row>
    <row r="250" spans="1:9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87">E250-G250</f>
        <v>0</v>
      </c>
      <c r="I250" s="51">
        <f t="shared" ref="I250:I256" si="88">IFERROR(G250/E250,"-")</f>
        <v>1</v>
      </c>
    </row>
    <row r="251" spans="1:9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87"/>
        <v>1</v>
      </c>
      <c r="I251" s="51">
        <f t="shared" si="88"/>
        <v>0.66666666666666663</v>
      </c>
    </row>
    <row r="252" spans="1:9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2</v>
      </c>
      <c r="H252" s="50">
        <f t="shared" ref="H252" si="89">E252-G252</f>
        <v>1</v>
      </c>
      <c r="I252" s="51">
        <f t="shared" ref="I252" si="90">IFERROR(G252/E252,"-")</f>
        <v>0.66666666666666663</v>
      </c>
    </row>
    <row r="253" spans="1:9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91">E253-G253</f>
        <v>20</v>
      </c>
      <c r="I253" s="51">
        <f t="shared" ref="I253" si="92">IFERROR(G253/E253,"-")</f>
        <v>0.6</v>
      </c>
    </row>
    <row r="254" spans="1:9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87"/>
        <v>0</v>
      </c>
      <c r="I254" s="51">
        <f t="shared" si="88"/>
        <v>1</v>
      </c>
    </row>
    <row r="255" spans="1:9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87"/>
        <v>3</v>
      </c>
      <c r="I255" s="51">
        <f t="shared" si="88"/>
        <v>0</v>
      </c>
    </row>
    <row r="256" spans="1:9" x14ac:dyDescent="0.25">
      <c r="A256" t="s">
        <v>114</v>
      </c>
      <c r="B256" t="s">
        <v>70</v>
      </c>
      <c r="C256" t="s">
        <v>94</v>
      </c>
      <c r="D256" t="s">
        <v>122</v>
      </c>
      <c r="E256" s="49">
        <v>50</v>
      </c>
      <c r="F256" s="50" t="s">
        <v>17</v>
      </c>
      <c r="G256" s="49">
        <v>25</v>
      </c>
      <c r="H256" s="50">
        <f t="shared" si="87"/>
        <v>25</v>
      </c>
      <c r="I256" s="51">
        <f t="shared" si="88"/>
        <v>0.5</v>
      </c>
    </row>
  </sheetData>
  <mergeCells count="1">
    <mergeCell ref="B1:I1"/>
  </mergeCells>
  <phoneticPr fontId="10" type="noConversion"/>
  <conditionalFormatting sqref="I3:I256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8F1F9-E3F5-4139-89DC-BDB40CE0F3EA}">
  <sheetPr>
    <pageSetUpPr fitToPage="1"/>
  </sheetPr>
  <dimension ref="A1:I54"/>
  <sheetViews>
    <sheetView showGridLines="0" topLeftCell="A27" zoomScale="85" zoomScaleNormal="85" workbookViewId="0">
      <selection activeCell="I31" sqref="I31"/>
    </sheetView>
  </sheetViews>
  <sheetFormatPr baseColWidth="10" defaultRowHeight="15" x14ac:dyDescent="0.25"/>
  <cols>
    <col min="1" max="1" width="30.85546875" customWidth="1"/>
    <col min="2" max="2" width="28.85546875" customWidth="1"/>
    <col min="3" max="3" width="16.140625" customWidth="1"/>
    <col min="4" max="4" width="22.7109375" customWidth="1"/>
    <col min="5" max="5" width="17" customWidth="1"/>
    <col min="6" max="6" width="16.140625" customWidth="1"/>
    <col min="7" max="7" width="15.140625" customWidth="1"/>
    <col min="8" max="8" width="14.42578125" customWidth="1"/>
    <col min="9" max="9" width="26.28515625" customWidth="1"/>
  </cols>
  <sheetData>
    <row r="1" spans="1:9" ht="22.5" customHeight="1" x14ac:dyDescent="0.25">
      <c r="A1" s="56" t="s">
        <v>177</v>
      </c>
      <c r="B1" s="57" t="s">
        <v>172</v>
      </c>
      <c r="C1" s="58" t="s">
        <v>173</v>
      </c>
      <c r="D1" s="59" t="s">
        <v>137</v>
      </c>
      <c r="E1" s="58" t="s">
        <v>66</v>
      </c>
      <c r="F1" s="58" t="s">
        <v>174</v>
      </c>
      <c r="G1" s="59" t="s">
        <v>175</v>
      </c>
    </row>
    <row r="2" spans="1:9" ht="18.75" x14ac:dyDescent="0.3">
      <c r="A2" s="63" t="s">
        <v>176</v>
      </c>
      <c r="B2" s="64" t="s">
        <v>149</v>
      </c>
      <c r="C2" s="65">
        <v>3</v>
      </c>
      <c r="D2" s="66" t="s">
        <v>131</v>
      </c>
      <c r="E2" s="65">
        <v>0</v>
      </c>
      <c r="F2" s="65">
        <f>'PUNTAS MT'!$C2-'PUNTAS MT'!$E2</f>
        <v>3</v>
      </c>
      <c r="G2" s="67">
        <f>'PUNTAS MT'!$E2/'PUNTAS MT'!$C2</f>
        <v>0</v>
      </c>
      <c r="H2" s="55"/>
      <c r="I2" s="55"/>
    </row>
    <row r="3" spans="1:9" ht="18.75" x14ac:dyDescent="0.3">
      <c r="A3" s="63" t="s">
        <v>176</v>
      </c>
      <c r="B3" s="64" t="s">
        <v>150</v>
      </c>
      <c r="C3" s="66">
        <v>6</v>
      </c>
      <c r="D3" s="66" t="s">
        <v>133</v>
      </c>
      <c r="E3" s="66">
        <v>0</v>
      </c>
      <c r="F3" s="66">
        <f>'PUNTAS MT'!$C3-'PUNTAS MT'!$E3</f>
        <v>6</v>
      </c>
      <c r="G3" s="67">
        <f>'PUNTAS MT'!$E3/'PUNTAS MT'!$C3</f>
        <v>0</v>
      </c>
      <c r="H3" s="55"/>
      <c r="I3" s="55"/>
    </row>
    <row r="4" spans="1:9" ht="18.75" x14ac:dyDescent="0.3">
      <c r="A4" s="63" t="s">
        <v>176</v>
      </c>
      <c r="B4" s="64" t="s">
        <v>150</v>
      </c>
      <c r="C4" s="66">
        <v>3</v>
      </c>
      <c r="D4" s="66" t="s">
        <v>132</v>
      </c>
      <c r="E4" s="66">
        <v>0</v>
      </c>
      <c r="F4" s="66">
        <f>'PUNTAS MT'!$C4-'PUNTAS MT'!$E4</f>
        <v>3</v>
      </c>
      <c r="G4" s="67">
        <f>'PUNTAS MT'!$E4/'PUNTAS MT'!$C4</f>
        <v>0</v>
      </c>
      <c r="H4" s="55"/>
      <c r="I4" s="55"/>
    </row>
    <row r="5" spans="1:9" ht="18.75" x14ac:dyDescent="0.3">
      <c r="A5" s="63" t="s">
        <v>176</v>
      </c>
      <c r="B5" s="64" t="s">
        <v>151</v>
      </c>
      <c r="C5" s="65">
        <v>3</v>
      </c>
      <c r="D5" s="66" t="s">
        <v>131</v>
      </c>
      <c r="E5" s="65">
        <v>3</v>
      </c>
      <c r="F5" s="65">
        <f>'PUNTAS MT'!$C5-'PUNTAS MT'!$E5</f>
        <v>0</v>
      </c>
      <c r="G5" s="67">
        <f>'PUNTAS MT'!$E5/'PUNTAS MT'!$C5</f>
        <v>1</v>
      </c>
      <c r="H5" s="55"/>
      <c r="I5" s="55"/>
    </row>
    <row r="6" spans="1:9" ht="18.75" x14ac:dyDescent="0.3">
      <c r="A6" s="63" t="s">
        <v>176</v>
      </c>
      <c r="B6" s="64" t="s">
        <v>151</v>
      </c>
      <c r="C6" s="66">
        <v>3</v>
      </c>
      <c r="D6" s="66" t="s">
        <v>132</v>
      </c>
      <c r="E6" s="65">
        <v>3</v>
      </c>
      <c r="F6" s="66">
        <f>'PUNTAS MT'!$C6-'PUNTAS MT'!$E6</f>
        <v>0</v>
      </c>
      <c r="G6" s="67">
        <f>'PUNTAS MT'!$E6/'PUNTAS MT'!$C6</f>
        <v>1</v>
      </c>
      <c r="H6" s="55"/>
      <c r="I6" s="55"/>
    </row>
    <row r="7" spans="1:9" ht="18.75" x14ac:dyDescent="0.3">
      <c r="A7" s="63" t="s">
        <v>176</v>
      </c>
      <c r="B7" s="64" t="s">
        <v>152</v>
      </c>
      <c r="C7" s="65">
        <v>3</v>
      </c>
      <c r="D7" s="66" t="s">
        <v>131</v>
      </c>
      <c r="E7" s="65">
        <v>3</v>
      </c>
      <c r="F7" s="65">
        <f>'PUNTAS MT'!$C7-'PUNTAS MT'!$E7</f>
        <v>0</v>
      </c>
      <c r="G7" s="67">
        <f>'PUNTAS MT'!$E7/'PUNTAS MT'!$C7</f>
        <v>1</v>
      </c>
      <c r="H7" s="55"/>
      <c r="I7" s="55"/>
    </row>
    <row r="8" spans="1:9" ht="18.75" x14ac:dyDescent="0.3">
      <c r="A8" s="63" t="s">
        <v>176</v>
      </c>
      <c r="B8" s="64" t="s">
        <v>153</v>
      </c>
      <c r="C8" s="66">
        <v>6</v>
      </c>
      <c r="D8" s="66" t="s">
        <v>133</v>
      </c>
      <c r="E8" s="65">
        <v>6</v>
      </c>
      <c r="F8" s="66">
        <f>'PUNTAS MT'!$C8-'PUNTAS MT'!$E8</f>
        <v>0</v>
      </c>
      <c r="G8" s="67">
        <f>'PUNTAS MT'!$E8/'PUNTAS MT'!$C8</f>
        <v>1</v>
      </c>
      <c r="H8" s="55"/>
      <c r="I8" s="55"/>
    </row>
    <row r="9" spans="1:9" ht="18.75" x14ac:dyDescent="0.3">
      <c r="A9" s="63" t="s">
        <v>176</v>
      </c>
      <c r="B9" s="64" t="s">
        <v>153</v>
      </c>
      <c r="C9" s="66">
        <v>3</v>
      </c>
      <c r="D9" s="66" t="s">
        <v>132</v>
      </c>
      <c r="E9" s="65">
        <v>3</v>
      </c>
      <c r="F9" s="66">
        <f>'PUNTAS MT'!$C9-'PUNTAS MT'!$E9</f>
        <v>0</v>
      </c>
      <c r="G9" s="67">
        <f>'PUNTAS MT'!$E9/'PUNTAS MT'!$C9</f>
        <v>1</v>
      </c>
      <c r="H9" s="55"/>
      <c r="I9" s="55"/>
    </row>
    <row r="10" spans="1:9" ht="18.75" x14ac:dyDescent="0.3">
      <c r="A10" s="63" t="s">
        <v>176</v>
      </c>
      <c r="B10" s="64" t="s">
        <v>154</v>
      </c>
      <c r="C10" s="66">
        <v>3</v>
      </c>
      <c r="D10" s="66" t="s">
        <v>131</v>
      </c>
      <c r="E10" s="65">
        <v>3</v>
      </c>
      <c r="F10" s="66">
        <f>'PUNTAS MT'!$C10-'PUNTAS MT'!$E10</f>
        <v>0</v>
      </c>
      <c r="G10" s="67">
        <f>'PUNTAS MT'!$E10/'PUNTAS MT'!$C10</f>
        <v>1</v>
      </c>
      <c r="H10" s="55"/>
      <c r="I10" s="55"/>
    </row>
    <row r="11" spans="1:9" ht="18.75" x14ac:dyDescent="0.3">
      <c r="A11" s="63" t="s">
        <v>176</v>
      </c>
      <c r="B11" s="64" t="s">
        <v>154</v>
      </c>
      <c r="C11" s="66">
        <v>3</v>
      </c>
      <c r="D11" s="66" t="s">
        <v>132</v>
      </c>
      <c r="E11" s="65">
        <v>3</v>
      </c>
      <c r="F11" s="66">
        <f>'PUNTAS MT'!$C11-'PUNTAS MT'!$E11</f>
        <v>0</v>
      </c>
      <c r="G11" s="67">
        <f>'PUNTAS MT'!$E11/'PUNTAS MT'!$C11</f>
        <v>1</v>
      </c>
      <c r="H11" s="55"/>
      <c r="I11" s="55"/>
    </row>
    <row r="12" spans="1:9" ht="18.75" x14ac:dyDescent="0.3">
      <c r="A12" s="63" t="s">
        <v>176</v>
      </c>
      <c r="B12" s="64" t="s">
        <v>155</v>
      </c>
      <c r="C12" s="66">
        <v>3</v>
      </c>
      <c r="D12" s="66" t="s">
        <v>131</v>
      </c>
      <c r="E12" s="65">
        <v>3</v>
      </c>
      <c r="F12" s="66">
        <f>'PUNTAS MT'!$C12-'PUNTAS MT'!$E12</f>
        <v>0</v>
      </c>
      <c r="G12" s="67">
        <f>'PUNTAS MT'!$E12/'PUNTAS MT'!$C12</f>
        <v>1</v>
      </c>
      <c r="H12" s="55"/>
      <c r="I12" s="55"/>
    </row>
    <row r="13" spans="1:9" ht="18.75" x14ac:dyDescent="0.3">
      <c r="A13" s="63" t="s">
        <v>176</v>
      </c>
      <c r="B13" s="64" t="s">
        <v>156</v>
      </c>
      <c r="C13" s="66">
        <v>6</v>
      </c>
      <c r="D13" s="66" t="s">
        <v>133</v>
      </c>
      <c r="E13" s="65">
        <v>6</v>
      </c>
      <c r="F13" s="66">
        <f>'PUNTAS MT'!$C13-'PUNTAS MT'!$E13</f>
        <v>0</v>
      </c>
      <c r="G13" s="67">
        <f>'PUNTAS MT'!$E13/'PUNTAS MT'!$C13</f>
        <v>1</v>
      </c>
      <c r="H13" s="55"/>
      <c r="I13" s="55"/>
    </row>
    <row r="14" spans="1:9" ht="18.75" x14ac:dyDescent="0.3">
      <c r="A14" s="63" t="s">
        <v>176</v>
      </c>
      <c r="B14" s="64" t="s">
        <v>156</v>
      </c>
      <c r="C14" s="66">
        <v>3</v>
      </c>
      <c r="D14" s="66" t="s">
        <v>132</v>
      </c>
      <c r="E14" s="65">
        <v>3</v>
      </c>
      <c r="F14" s="66">
        <f>'PUNTAS MT'!$C14-'PUNTAS MT'!$E14</f>
        <v>0</v>
      </c>
      <c r="G14" s="67">
        <f>'PUNTAS MT'!$E14/'PUNTAS MT'!$C14</f>
        <v>1</v>
      </c>
      <c r="H14" s="55"/>
      <c r="I14" s="55"/>
    </row>
    <row r="15" spans="1:9" ht="18.75" x14ac:dyDescent="0.3">
      <c r="A15" s="63" t="s">
        <v>176</v>
      </c>
      <c r="B15" s="64" t="s">
        <v>157</v>
      </c>
      <c r="C15" s="65">
        <v>3</v>
      </c>
      <c r="D15" s="66" t="s">
        <v>131</v>
      </c>
      <c r="E15" s="65">
        <v>3</v>
      </c>
      <c r="F15" s="65">
        <f>'PUNTAS MT'!$C15-'PUNTAS MT'!$E15</f>
        <v>0</v>
      </c>
      <c r="G15" s="67">
        <f>'PUNTAS MT'!$E15/'PUNTAS MT'!$C15</f>
        <v>1</v>
      </c>
      <c r="H15" s="55"/>
      <c r="I15" s="55"/>
    </row>
    <row r="16" spans="1:9" ht="18.75" x14ac:dyDescent="0.3">
      <c r="A16" s="63" t="s">
        <v>176</v>
      </c>
      <c r="B16" s="64" t="s">
        <v>157</v>
      </c>
      <c r="C16" s="66">
        <v>3</v>
      </c>
      <c r="D16" s="66" t="s">
        <v>132</v>
      </c>
      <c r="E16" s="65">
        <v>3</v>
      </c>
      <c r="F16" s="66">
        <f>'PUNTAS MT'!$C16-'PUNTAS MT'!$E16</f>
        <v>0</v>
      </c>
      <c r="G16" s="67">
        <f>'PUNTAS MT'!$E16/'PUNTAS MT'!$C16</f>
        <v>1</v>
      </c>
      <c r="H16" s="55"/>
      <c r="I16" s="55"/>
    </row>
    <row r="17" spans="1:9" ht="18.75" x14ac:dyDescent="0.3">
      <c r="A17" s="63" t="s">
        <v>176</v>
      </c>
      <c r="B17" s="64" t="s">
        <v>158</v>
      </c>
      <c r="C17" s="65">
        <v>3</v>
      </c>
      <c r="D17" s="66" t="s">
        <v>131</v>
      </c>
      <c r="E17" s="65">
        <v>3</v>
      </c>
      <c r="F17" s="65">
        <f>'PUNTAS MT'!$C17-'PUNTAS MT'!$E17</f>
        <v>0</v>
      </c>
      <c r="G17" s="67">
        <f>'PUNTAS MT'!$E17/'PUNTAS MT'!$C17</f>
        <v>1</v>
      </c>
      <c r="H17" s="55"/>
      <c r="I17" s="55"/>
    </row>
    <row r="18" spans="1:9" ht="18.75" x14ac:dyDescent="0.3">
      <c r="A18" s="63" t="s">
        <v>176</v>
      </c>
      <c r="B18" s="64" t="s">
        <v>159</v>
      </c>
      <c r="C18" s="66">
        <v>3</v>
      </c>
      <c r="D18" s="66" t="s">
        <v>131</v>
      </c>
      <c r="E18" s="65">
        <v>0</v>
      </c>
      <c r="F18" s="66">
        <f>'PUNTAS MT'!$C18-'PUNTAS MT'!$E18</f>
        <v>3</v>
      </c>
      <c r="G18" s="67">
        <f>'PUNTAS MT'!$E18/'PUNTAS MT'!$C18</f>
        <v>0</v>
      </c>
      <c r="H18" s="55"/>
      <c r="I18" s="55"/>
    </row>
    <row r="19" spans="1:9" ht="18.75" x14ac:dyDescent="0.3">
      <c r="A19" s="63" t="s">
        <v>176</v>
      </c>
      <c r="B19" s="64" t="s">
        <v>159</v>
      </c>
      <c r="C19" s="66">
        <v>3</v>
      </c>
      <c r="D19" s="66" t="s">
        <v>132</v>
      </c>
      <c r="E19" s="65">
        <v>0</v>
      </c>
      <c r="F19" s="66">
        <f>'PUNTAS MT'!$C19-'PUNTAS MT'!$E19</f>
        <v>3</v>
      </c>
      <c r="G19" s="67">
        <f>'PUNTAS MT'!$E19/'PUNTAS MT'!$C19</f>
        <v>0</v>
      </c>
      <c r="H19" s="55"/>
      <c r="I19" s="55"/>
    </row>
    <row r="20" spans="1:9" ht="18.75" x14ac:dyDescent="0.3">
      <c r="A20" s="63" t="s">
        <v>176</v>
      </c>
      <c r="B20" s="64" t="s">
        <v>160</v>
      </c>
      <c r="C20" s="66">
        <v>6</v>
      </c>
      <c r="D20" s="66" t="s">
        <v>133</v>
      </c>
      <c r="E20" s="65">
        <v>0</v>
      </c>
      <c r="F20" s="66">
        <f>'PUNTAS MT'!$C20-'PUNTAS MT'!$E20</f>
        <v>6</v>
      </c>
      <c r="G20" s="67">
        <f>'PUNTAS MT'!$E20/'PUNTAS MT'!$C20</f>
        <v>0</v>
      </c>
      <c r="H20" s="55"/>
      <c r="I20" s="55"/>
    </row>
    <row r="21" spans="1:9" ht="18.75" x14ac:dyDescent="0.3">
      <c r="A21" s="63" t="s">
        <v>176</v>
      </c>
      <c r="B21" s="64" t="s">
        <v>160</v>
      </c>
      <c r="C21" s="66">
        <v>3</v>
      </c>
      <c r="D21" s="66" t="s">
        <v>132</v>
      </c>
      <c r="E21" s="65">
        <v>0</v>
      </c>
      <c r="F21" s="66">
        <f>'PUNTAS MT'!$C21-'PUNTAS MT'!$E21</f>
        <v>3</v>
      </c>
      <c r="G21" s="67">
        <f>'PUNTAS MT'!$E21/'PUNTAS MT'!$C21</f>
        <v>0</v>
      </c>
      <c r="H21" s="55"/>
      <c r="I21" s="55"/>
    </row>
    <row r="22" spans="1:9" ht="18.75" x14ac:dyDescent="0.3">
      <c r="A22" s="63" t="s">
        <v>176</v>
      </c>
      <c r="B22" s="64" t="s">
        <v>161</v>
      </c>
      <c r="C22" s="66">
        <v>3</v>
      </c>
      <c r="D22" s="66" t="s">
        <v>131</v>
      </c>
      <c r="E22" s="65">
        <v>3</v>
      </c>
      <c r="F22" s="66">
        <f>'PUNTAS MT'!$C22-'PUNTAS MT'!$E22</f>
        <v>0</v>
      </c>
      <c r="G22" s="67">
        <f>'PUNTAS MT'!$E22/'PUNTAS MT'!$C22</f>
        <v>1</v>
      </c>
      <c r="H22" s="55"/>
      <c r="I22" s="55"/>
    </row>
    <row r="23" spans="1:9" ht="18.75" x14ac:dyDescent="0.3">
      <c r="A23" s="63" t="s">
        <v>176</v>
      </c>
      <c r="B23" s="64" t="s">
        <v>161</v>
      </c>
      <c r="C23" s="66">
        <v>3</v>
      </c>
      <c r="D23" s="66" t="s">
        <v>132</v>
      </c>
      <c r="E23" s="65">
        <v>3</v>
      </c>
      <c r="F23" s="66">
        <f>'PUNTAS MT'!$C23-'PUNTAS MT'!$E23</f>
        <v>0</v>
      </c>
      <c r="G23" s="67">
        <f>'PUNTAS MT'!$E23/'PUNTAS MT'!$C23</f>
        <v>1</v>
      </c>
      <c r="H23" s="55"/>
      <c r="I23" s="55"/>
    </row>
    <row r="24" spans="1:9" ht="18.75" x14ac:dyDescent="0.3">
      <c r="A24" s="63" t="s">
        <v>176</v>
      </c>
      <c r="B24" s="64" t="s">
        <v>162</v>
      </c>
      <c r="C24" s="66">
        <v>3</v>
      </c>
      <c r="D24" s="66" t="s">
        <v>131</v>
      </c>
      <c r="E24" s="65">
        <v>3</v>
      </c>
      <c r="F24" s="66">
        <f>'PUNTAS MT'!$C24-'PUNTAS MT'!$E24</f>
        <v>0</v>
      </c>
      <c r="G24" s="67">
        <f>'PUNTAS MT'!$E24/'PUNTAS MT'!$C24</f>
        <v>1</v>
      </c>
      <c r="H24" s="55"/>
      <c r="I24" s="55"/>
    </row>
    <row r="25" spans="1:9" ht="18.75" x14ac:dyDescent="0.3">
      <c r="A25" s="63" t="s">
        <v>176</v>
      </c>
      <c r="B25" s="64" t="s">
        <v>163</v>
      </c>
      <c r="C25" s="66">
        <v>6</v>
      </c>
      <c r="D25" s="66" t="s">
        <v>133</v>
      </c>
      <c r="E25" s="65">
        <v>6</v>
      </c>
      <c r="F25" s="66">
        <f>'PUNTAS MT'!$C25-'PUNTAS MT'!$E25</f>
        <v>0</v>
      </c>
      <c r="G25" s="67">
        <f>'PUNTAS MT'!$E25/'PUNTAS MT'!$C25</f>
        <v>1</v>
      </c>
      <c r="H25" s="55"/>
      <c r="I25" s="55"/>
    </row>
    <row r="26" spans="1:9" ht="18.75" x14ac:dyDescent="0.3">
      <c r="A26" s="63" t="s">
        <v>176</v>
      </c>
      <c r="B26" s="64" t="s">
        <v>163</v>
      </c>
      <c r="C26" s="66">
        <v>3</v>
      </c>
      <c r="D26" s="66" t="s">
        <v>132</v>
      </c>
      <c r="E26" s="65">
        <v>3</v>
      </c>
      <c r="F26" s="66">
        <f>'PUNTAS MT'!$C26-'PUNTAS MT'!$E26</f>
        <v>0</v>
      </c>
      <c r="G26" s="67">
        <f>'PUNTAS MT'!$E26/'PUNTAS MT'!$C26</f>
        <v>1</v>
      </c>
      <c r="H26" s="55"/>
      <c r="I26" s="55"/>
    </row>
    <row r="27" spans="1:9" ht="18.75" x14ac:dyDescent="0.3">
      <c r="A27" s="63" t="s">
        <v>176</v>
      </c>
      <c r="B27" s="64" t="s">
        <v>164</v>
      </c>
      <c r="C27" s="66">
        <v>3</v>
      </c>
      <c r="D27" s="66" t="s">
        <v>131</v>
      </c>
      <c r="E27" s="65">
        <v>3</v>
      </c>
      <c r="F27" s="66">
        <f>'PUNTAS MT'!$C27-'PUNTAS MT'!$E27</f>
        <v>0</v>
      </c>
      <c r="G27" s="67">
        <f>'PUNTAS MT'!$E27/'PUNTAS MT'!$C27</f>
        <v>1</v>
      </c>
      <c r="H27" s="55"/>
      <c r="I27" s="55"/>
    </row>
    <row r="28" spans="1:9" ht="18.75" x14ac:dyDescent="0.3">
      <c r="A28" s="63" t="s">
        <v>176</v>
      </c>
      <c r="B28" s="64" t="s">
        <v>164</v>
      </c>
      <c r="C28" s="66">
        <v>3</v>
      </c>
      <c r="D28" s="66" t="s">
        <v>132</v>
      </c>
      <c r="E28" s="65">
        <v>3</v>
      </c>
      <c r="F28" s="66">
        <f>'PUNTAS MT'!$C28-'PUNTAS MT'!$E28</f>
        <v>0</v>
      </c>
      <c r="G28" s="67">
        <f>'PUNTAS MT'!$E28/'PUNTAS MT'!$C28</f>
        <v>1</v>
      </c>
      <c r="H28" s="55"/>
      <c r="I28" s="55"/>
    </row>
    <row r="29" spans="1:9" ht="18.75" x14ac:dyDescent="0.3">
      <c r="A29" s="63" t="s">
        <v>176</v>
      </c>
      <c r="B29" s="64" t="s">
        <v>165</v>
      </c>
      <c r="C29" s="66">
        <v>3</v>
      </c>
      <c r="D29" s="66" t="s">
        <v>131</v>
      </c>
      <c r="E29" s="65">
        <v>3</v>
      </c>
      <c r="F29" s="66">
        <f>'PUNTAS MT'!$C29-'PUNTAS MT'!$E29</f>
        <v>0</v>
      </c>
      <c r="G29" s="67">
        <f>'PUNTAS MT'!$E29/'PUNTAS MT'!$C29</f>
        <v>1</v>
      </c>
      <c r="H29" s="55"/>
      <c r="I29" s="55"/>
    </row>
    <row r="30" spans="1:9" ht="18.75" x14ac:dyDescent="0.3">
      <c r="A30" s="63" t="s">
        <v>176</v>
      </c>
      <c r="B30" s="64" t="s">
        <v>166</v>
      </c>
      <c r="C30" s="66">
        <v>6</v>
      </c>
      <c r="D30" s="66" t="s">
        <v>133</v>
      </c>
      <c r="E30" s="65">
        <v>6</v>
      </c>
      <c r="F30" s="66">
        <f>'PUNTAS MT'!$C30-'PUNTAS MT'!$E30</f>
        <v>0</v>
      </c>
      <c r="G30" s="67">
        <f>'PUNTAS MT'!$E30/'PUNTAS MT'!$C30</f>
        <v>1</v>
      </c>
      <c r="H30" s="55"/>
      <c r="I30" s="55"/>
    </row>
    <row r="31" spans="1:9" ht="18.75" x14ac:dyDescent="0.3">
      <c r="A31" s="63" t="s">
        <v>176</v>
      </c>
      <c r="B31" s="64" t="s">
        <v>166</v>
      </c>
      <c r="C31" s="66">
        <v>3</v>
      </c>
      <c r="D31" s="66" t="s">
        <v>132</v>
      </c>
      <c r="E31" s="65">
        <v>3</v>
      </c>
      <c r="F31" s="66">
        <f>'PUNTAS MT'!$C31-'PUNTAS MT'!$E31</f>
        <v>0</v>
      </c>
      <c r="G31" s="67">
        <f>'PUNTAS MT'!$E31/'PUNTAS MT'!$C31</f>
        <v>1</v>
      </c>
      <c r="H31" s="55"/>
      <c r="I31" s="55"/>
    </row>
    <row r="32" spans="1:9" ht="18.75" x14ac:dyDescent="0.3">
      <c r="A32" s="63" t="s">
        <v>176</v>
      </c>
      <c r="B32" s="64" t="s">
        <v>167</v>
      </c>
      <c r="C32" s="66">
        <v>3</v>
      </c>
      <c r="D32" s="66" t="s">
        <v>131</v>
      </c>
      <c r="E32" s="65">
        <v>3</v>
      </c>
      <c r="F32" s="66">
        <f>'PUNTAS MT'!$C32-'PUNTAS MT'!$E32</f>
        <v>0</v>
      </c>
      <c r="G32" s="67">
        <f>'PUNTAS MT'!$E32/'PUNTAS MT'!$C32</f>
        <v>1</v>
      </c>
      <c r="H32" s="55"/>
      <c r="I32" s="55"/>
    </row>
    <row r="33" spans="1:9" ht="18.75" x14ac:dyDescent="0.3">
      <c r="A33" s="63" t="s">
        <v>176</v>
      </c>
      <c r="B33" s="64" t="s">
        <v>167</v>
      </c>
      <c r="C33" s="66">
        <v>3</v>
      </c>
      <c r="D33" s="66" t="s">
        <v>132</v>
      </c>
      <c r="E33" s="65">
        <v>3</v>
      </c>
      <c r="F33" s="66">
        <f>'PUNTAS MT'!$C33-'PUNTAS MT'!$E33</f>
        <v>0</v>
      </c>
      <c r="G33" s="67">
        <f>'PUNTAS MT'!$E33/'PUNTAS MT'!$C33</f>
        <v>1</v>
      </c>
      <c r="H33" s="55"/>
      <c r="I33" s="55"/>
    </row>
    <row r="34" spans="1:9" ht="18.75" x14ac:dyDescent="0.3">
      <c r="A34" s="63" t="s">
        <v>176</v>
      </c>
      <c r="B34" s="64" t="s">
        <v>168</v>
      </c>
      <c r="C34" s="66">
        <v>3</v>
      </c>
      <c r="D34" s="66" t="s">
        <v>131</v>
      </c>
      <c r="E34" s="65">
        <v>3</v>
      </c>
      <c r="F34" s="66">
        <f>'PUNTAS MT'!$C34-'PUNTAS MT'!$E34</f>
        <v>0</v>
      </c>
      <c r="G34" s="67">
        <f>'PUNTAS MT'!$E34/'PUNTAS MT'!$C34</f>
        <v>1</v>
      </c>
      <c r="H34" s="55"/>
      <c r="I34" s="55"/>
    </row>
    <row r="35" spans="1:9" ht="18.75" x14ac:dyDescent="0.3">
      <c r="A35" s="63" t="s">
        <v>176</v>
      </c>
      <c r="B35" s="64" t="s">
        <v>169</v>
      </c>
      <c r="C35" s="66">
        <v>6</v>
      </c>
      <c r="D35" s="66" t="s">
        <v>133</v>
      </c>
      <c r="E35" s="65">
        <v>0</v>
      </c>
      <c r="F35" s="66">
        <f>'PUNTAS MT'!$C35-'PUNTAS MT'!$E35</f>
        <v>6</v>
      </c>
      <c r="G35" s="67">
        <f>'PUNTAS MT'!$E35/'PUNTAS MT'!$C35</f>
        <v>0</v>
      </c>
      <c r="H35" s="55"/>
      <c r="I35" s="55"/>
    </row>
    <row r="36" spans="1:9" ht="18.75" x14ac:dyDescent="0.3">
      <c r="A36" s="63" t="s">
        <v>176</v>
      </c>
      <c r="B36" s="64" t="s">
        <v>169</v>
      </c>
      <c r="C36" s="66">
        <v>3</v>
      </c>
      <c r="D36" s="66" t="s">
        <v>132</v>
      </c>
      <c r="E36" s="65">
        <v>0</v>
      </c>
      <c r="F36" s="66">
        <f>'PUNTAS MT'!$C36-'PUNTAS MT'!$E36</f>
        <v>3</v>
      </c>
      <c r="G36" s="67">
        <f>'PUNTAS MT'!$E36/'PUNTAS MT'!$C36</f>
        <v>0</v>
      </c>
      <c r="H36" s="55"/>
      <c r="I36" s="55"/>
    </row>
    <row r="37" spans="1:9" ht="18.75" x14ac:dyDescent="0.3">
      <c r="A37" s="63" t="s">
        <v>176</v>
      </c>
      <c r="B37" s="64" t="s">
        <v>170</v>
      </c>
      <c r="C37" s="66">
        <v>3</v>
      </c>
      <c r="D37" s="66" t="s">
        <v>131</v>
      </c>
      <c r="E37" s="65">
        <v>3</v>
      </c>
      <c r="F37" s="66">
        <f>'PUNTAS MT'!$C37-'PUNTAS MT'!$E37</f>
        <v>0</v>
      </c>
      <c r="G37" s="67">
        <f>'PUNTAS MT'!$E37/'PUNTAS MT'!$C37</f>
        <v>1</v>
      </c>
      <c r="H37" s="55"/>
      <c r="I37" s="55"/>
    </row>
    <row r="38" spans="1:9" ht="18.75" x14ac:dyDescent="0.3">
      <c r="A38" s="63" t="s">
        <v>176</v>
      </c>
      <c r="B38" s="64" t="s">
        <v>170</v>
      </c>
      <c r="C38" s="66">
        <v>3</v>
      </c>
      <c r="D38" s="66" t="s">
        <v>132</v>
      </c>
      <c r="E38" s="65">
        <v>3</v>
      </c>
      <c r="F38" s="66">
        <f>'PUNTAS MT'!$C38-'PUNTAS MT'!$E38</f>
        <v>0</v>
      </c>
      <c r="G38" s="67">
        <f>'PUNTAS MT'!$E38/'PUNTAS MT'!$C38</f>
        <v>1</v>
      </c>
      <c r="H38" s="55"/>
      <c r="I38" s="55"/>
    </row>
    <row r="39" spans="1:9" ht="18.75" x14ac:dyDescent="0.3">
      <c r="A39" s="63" t="s">
        <v>176</v>
      </c>
      <c r="B39" s="64" t="s">
        <v>171</v>
      </c>
      <c r="C39" s="66">
        <v>3</v>
      </c>
      <c r="D39" s="66" t="s">
        <v>131</v>
      </c>
      <c r="E39" s="65">
        <v>0</v>
      </c>
      <c r="F39" s="66">
        <f>'PUNTAS MT'!$C39-'PUNTAS MT'!$E39</f>
        <v>3</v>
      </c>
      <c r="G39" s="67">
        <f>'PUNTAS MT'!$E39/'PUNTAS MT'!$C39</f>
        <v>0</v>
      </c>
      <c r="H39" s="55"/>
      <c r="I39" s="55"/>
    </row>
    <row r="40" spans="1:9" ht="18.75" x14ac:dyDescent="0.3">
      <c r="A40" s="63" t="s">
        <v>176</v>
      </c>
      <c r="B40" s="64" t="s">
        <v>138</v>
      </c>
      <c r="C40" s="66">
        <v>3</v>
      </c>
      <c r="D40" s="66" t="s">
        <v>131</v>
      </c>
      <c r="E40" s="65">
        <v>0</v>
      </c>
      <c r="F40" s="66">
        <f>'PUNTAS MT'!$C40-'PUNTAS MT'!$E40</f>
        <v>3</v>
      </c>
      <c r="G40" s="67">
        <f>'PUNTAS MT'!$E40/'PUNTAS MT'!$C40</f>
        <v>0</v>
      </c>
    </row>
    <row r="41" spans="1:9" ht="18.75" x14ac:dyDescent="0.3">
      <c r="A41" s="63" t="s">
        <v>176</v>
      </c>
      <c r="B41" s="64" t="s">
        <v>139</v>
      </c>
      <c r="C41" s="66">
        <v>6</v>
      </c>
      <c r="D41" s="66" t="s">
        <v>133</v>
      </c>
      <c r="E41" s="65">
        <v>0</v>
      </c>
      <c r="F41" s="66">
        <f>'PUNTAS MT'!$C41-'PUNTAS MT'!$E41</f>
        <v>6</v>
      </c>
      <c r="G41" s="67">
        <f>'PUNTAS MT'!$E41/'PUNTAS MT'!$C41</f>
        <v>0</v>
      </c>
    </row>
    <row r="42" spans="1:9" ht="18.75" x14ac:dyDescent="0.3">
      <c r="A42" s="63" t="s">
        <v>176</v>
      </c>
      <c r="B42" s="64" t="s">
        <v>140</v>
      </c>
      <c r="C42" s="66">
        <v>6</v>
      </c>
      <c r="D42" s="66" t="s">
        <v>133</v>
      </c>
      <c r="E42" s="65">
        <v>0</v>
      </c>
      <c r="F42" s="66">
        <f>'PUNTAS MT'!$C42-'PUNTAS MT'!$E42</f>
        <v>6</v>
      </c>
      <c r="G42" s="67">
        <f>'PUNTAS MT'!$E42/'PUNTAS MT'!$C42</f>
        <v>0</v>
      </c>
    </row>
    <row r="43" spans="1:9" ht="18.75" x14ac:dyDescent="0.3">
      <c r="A43" s="63" t="s">
        <v>176</v>
      </c>
      <c r="B43" s="64" t="s">
        <v>141</v>
      </c>
      <c r="C43" s="66">
        <v>6</v>
      </c>
      <c r="D43" s="66" t="s">
        <v>133</v>
      </c>
      <c r="E43" s="65">
        <v>0</v>
      </c>
      <c r="F43" s="66">
        <f>'PUNTAS MT'!$C43-'PUNTAS MT'!$E43</f>
        <v>6</v>
      </c>
      <c r="G43" s="67">
        <f>'PUNTAS MT'!$E43/'PUNTAS MT'!$C43</f>
        <v>0</v>
      </c>
    </row>
    <row r="44" spans="1:9" ht="18.75" x14ac:dyDescent="0.3">
      <c r="A44" s="63" t="s">
        <v>176</v>
      </c>
      <c r="B44" s="64" t="s">
        <v>142</v>
      </c>
      <c r="C44" s="66">
        <v>6</v>
      </c>
      <c r="D44" s="66" t="s">
        <v>133</v>
      </c>
      <c r="E44" s="65">
        <v>0</v>
      </c>
      <c r="F44" s="66">
        <f>'PUNTAS MT'!$C44-'PUNTAS MT'!$E44</f>
        <v>6</v>
      </c>
      <c r="G44" s="67">
        <f>'PUNTAS MT'!$E44/'PUNTAS MT'!$C44</f>
        <v>0</v>
      </c>
    </row>
    <row r="45" spans="1:9" ht="18.75" x14ac:dyDescent="0.3">
      <c r="A45" s="63" t="s">
        <v>176</v>
      </c>
      <c r="B45" s="64" t="s">
        <v>143</v>
      </c>
      <c r="C45" s="66">
        <v>6</v>
      </c>
      <c r="D45" s="66" t="s">
        <v>133</v>
      </c>
      <c r="E45" s="65">
        <v>0</v>
      </c>
      <c r="F45" s="66">
        <f>'PUNTAS MT'!$C45-'PUNTAS MT'!$E45</f>
        <v>6</v>
      </c>
      <c r="G45" s="67">
        <f>'PUNTAS MT'!$E45/'PUNTAS MT'!$C45</f>
        <v>0</v>
      </c>
    </row>
    <row r="46" spans="1:9" ht="18.75" x14ac:dyDescent="0.3">
      <c r="A46" s="63" t="s">
        <v>176</v>
      </c>
      <c r="B46" s="64" t="s">
        <v>144</v>
      </c>
      <c r="C46" s="66">
        <v>6</v>
      </c>
      <c r="D46" s="66" t="s">
        <v>133</v>
      </c>
      <c r="E46" s="65">
        <v>0</v>
      </c>
      <c r="F46" s="66">
        <f>'PUNTAS MT'!$C46-'PUNTAS MT'!$E46</f>
        <v>6</v>
      </c>
      <c r="G46" s="67">
        <f>'PUNTAS MT'!$E46/'PUNTAS MT'!$C46</f>
        <v>0</v>
      </c>
    </row>
    <row r="47" spans="1:9" ht="18.75" x14ac:dyDescent="0.3">
      <c r="A47" s="63" t="s">
        <v>176</v>
      </c>
      <c r="B47" s="64" t="s">
        <v>145</v>
      </c>
      <c r="C47" s="66">
        <v>6</v>
      </c>
      <c r="D47" s="66" t="s">
        <v>133</v>
      </c>
      <c r="E47" s="65">
        <v>0</v>
      </c>
      <c r="F47" s="66">
        <f>'PUNTAS MT'!$C47-'PUNTAS MT'!$E47</f>
        <v>6</v>
      </c>
      <c r="G47" s="67">
        <f>'PUNTAS MT'!$E47/'PUNTAS MT'!$C47</f>
        <v>0</v>
      </c>
    </row>
    <row r="48" spans="1:9" ht="18.75" x14ac:dyDescent="0.3">
      <c r="A48" s="63" t="s">
        <v>176</v>
      </c>
      <c r="B48" s="64" t="s">
        <v>146</v>
      </c>
      <c r="C48" s="66">
        <v>3</v>
      </c>
      <c r="D48" s="66" t="s">
        <v>132</v>
      </c>
      <c r="E48" s="65">
        <v>0</v>
      </c>
      <c r="F48" s="66">
        <f>'PUNTAS MT'!$C48-'PUNTAS MT'!$E48</f>
        <v>3</v>
      </c>
      <c r="G48" s="67">
        <f>'PUNTAS MT'!$E48/'PUNTAS MT'!$C48</f>
        <v>0</v>
      </c>
    </row>
    <row r="49" spans="1:7" ht="18.75" x14ac:dyDescent="0.3">
      <c r="A49" s="63" t="s">
        <v>176</v>
      </c>
      <c r="B49" s="64" t="s">
        <v>147</v>
      </c>
      <c r="C49" s="66">
        <v>3</v>
      </c>
      <c r="D49" s="66" t="s">
        <v>131</v>
      </c>
      <c r="E49" s="65">
        <v>0</v>
      </c>
      <c r="F49" s="66">
        <f>'PUNTAS MT'!$C49-'PUNTAS MT'!$E49</f>
        <v>3</v>
      </c>
      <c r="G49" s="67">
        <f>'PUNTAS MT'!$E49/'PUNTAS MT'!$C49</f>
        <v>0</v>
      </c>
    </row>
    <row r="50" spans="1:7" ht="18.75" x14ac:dyDescent="0.3">
      <c r="A50" s="63" t="s">
        <v>176</v>
      </c>
      <c r="B50" s="64" t="s">
        <v>148</v>
      </c>
      <c r="C50" s="66">
        <v>3</v>
      </c>
      <c r="D50" s="66" t="s">
        <v>131</v>
      </c>
      <c r="E50" s="65">
        <v>0</v>
      </c>
      <c r="F50" s="66">
        <f>'PUNTAS MT'!$C50-'PUNTAS MT'!$E50</f>
        <v>3</v>
      </c>
      <c r="G50" s="67">
        <f>'PUNTAS MT'!$E50/'PUNTAS MT'!$C50</f>
        <v>0</v>
      </c>
    </row>
    <row r="51" spans="1:7" ht="18.75" x14ac:dyDescent="0.3">
      <c r="A51" s="63" t="s">
        <v>176</v>
      </c>
      <c r="B51" s="64" t="s">
        <v>136</v>
      </c>
      <c r="C51" s="66">
        <v>3</v>
      </c>
      <c r="D51" s="66" t="s">
        <v>131</v>
      </c>
      <c r="E51" s="65">
        <v>0</v>
      </c>
      <c r="F51" s="66">
        <f>'PUNTAS MT'!$C51-'PUNTAS MT'!$E51</f>
        <v>3</v>
      </c>
      <c r="G51" s="67">
        <f>'PUNTAS MT'!$E51/'PUNTAS MT'!$C51</f>
        <v>0</v>
      </c>
    </row>
    <row r="52" spans="1:7" ht="18.75" x14ac:dyDescent="0.3">
      <c r="A52" s="63" t="s">
        <v>176</v>
      </c>
      <c r="B52" s="64" t="s">
        <v>135</v>
      </c>
      <c r="C52" s="66">
        <v>3</v>
      </c>
      <c r="D52" s="66" t="s">
        <v>131</v>
      </c>
      <c r="E52" s="65">
        <v>0</v>
      </c>
      <c r="F52" s="66">
        <f>'PUNTAS MT'!$C52-'PUNTAS MT'!$E52</f>
        <v>3</v>
      </c>
      <c r="G52" s="67">
        <f>'PUNTAS MT'!$E52/'PUNTAS MT'!$C52</f>
        <v>0</v>
      </c>
    </row>
    <row r="53" spans="1:7" ht="19.5" thickBot="1" x14ac:dyDescent="0.35">
      <c r="A53" s="63" t="s">
        <v>176</v>
      </c>
      <c r="B53" s="64" t="s">
        <v>134</v>
      </c>
      <c r="C53" s="66">
        <v>3</v>
      </c>
      <c r="D53" s="66" t="s">
        <v>131</v>
      </c>
      <c r="E53" s="65">
        <v>0</v>
      </c>
      <c r="F53" s="66">
        <f>'PUNTAS MT'!$C53-'PUNTAS MT'!$E53</f>
        <v>3</v>
      </c>
      <c r="G53" s="67">
        <f>'PUNTAS MT'!$E53/'PUNTAS MT'!$C53</f>
        <v>0</v>
      </c>
    </row>
    <row r="54" spans="1:7" ht="19.5" thickTop="1" x14ac:dyDescent="0.3">
      <c r="B54" s="68"/>
      <c r="C54" s="69">
        <f>SUM(C2:C53)</f>
        <v>198</v>
      </c>
      <c r="D54" s="70"/>
      <c r="E54" s="70">
        <f>SUM(E2:E53)</f>
        <v>96</v>
      </c>
      <c r="F54" s="70">
        <f>SUM(F2:F53)</f>
        <v>102</v>
      </c>
      <c r="G54" s="71">
        <f>'PUNTAS MT'!$E$54/'PUNTAS MT'!$C$54</f>
        <v>0.48484848484848486</v>
      </c>
    </row>
  </sheetData>
  <phoneticPr fontId="10" type="noConversion"/>
  <conditionalFormatting sqref="G2:G5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{F731347C-6D33-448E-BB04-62E37370CA1C}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scale="61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1347C-6D33-448E-BB04-62E37370CA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N4" sqref="N4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2">
        <v>#VALUE!</v>
      </c>
      <c r="B2" s="76"/>
      <c r="C2" s="77" t="s">
        <v>0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3">
        <v>#VALUE!</v>
      </c>
      <c r="B2" s="76"/>
      <c r="C2" s="77" t="s">
        <v>45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AvanceJGA</vt:lpstr>
      <vt:lpstr>PUNTAS MT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cp:lastPrinted>2026-10-06T11:25:56Z</cp:lastPrinted>
  <dcterms:created xsi:type="dcterms:W3CDTF">2026-09-03T18:03:06Z</dcterms:created>
  <dcterms:modified xsi:type="dcterms:W3CDTF">2026-10-07T18:33:22Z</dcterms:modified>
</cp:coreProperties>
</file>