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g/src/opendap/HAST_leaf_node_pcb/soil_moisture_0.5/"/>
    </mc:Choice>
  </mc:AlternateContent>
  <xr:revisionPtr revIDLastSave="0" documentId="13_ncr:1_{F44ED3D7-2A8F-4145-BE0A-278EB1644907}" xr6:coauthVersionLast="47" xr6:coauthVersionMax="47" xr10:uidLastSave="{00000000-0000-0000-0000-000000000000}"/>
  <bookViews>
    <workbookView xWindow="20800" yWindow="4600" windowWidth="28040" windowHeight="17440" xr2:uid="{00000000-000D-0000-FFFF-FFFF00000000}"/>
  </bookViews>
  <sheets>
    <sheet name="soil_moisture_0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15" i="1"/>
  <c r="J14" i="1"/>
  <c r="J9" i="1"/>
  <c r="J8" i="1"/>
  <c r="J7" i="1"/>
  <c r="J16" i="1" s="1"/>
  <c r="J6" i="1"/>
  <c r="J5" i="1"/>
  <c r="J4" i="1"/>
  <c r="J3" i="1"/>
  <c r="J2" i="1"/>
</calcChain>
</file>

<file path=xl/sharedStrings.xml><?xml version="1.0" encoding="utf-8"?>
<sst xmlns="http://schemas.openxmlformats.org/spreadsheetml/2006/main" count="95" uniqueCount="91">
  <si>
    <t>Reference</t>
  </si>
  <si>
    <t xml:space="preserve"> Quantity</t>
  </si>
  <si>
    <t xml:space="preserve"> Value</t>
  </si>
  <si>
    <t xml:space="preserve"> Footprint</t>
  </si>
  <si>
    <t xml:space="preserve"> Description</t>
  </si>
  <si>
    <t xml:space="preserve"> Manufacturer_Name</t>
  </si>
  <si>
    <t xml:space="preserve"> Manufacturer_Part_Number</t>
  </si>
  <si>
    <t xml:space="preserve">BT1 BT2 </t>
  </si>
  <si>
    <t>BATTERY-AA</t>
  </si>
  <si>
    <t>soil_moisture:BATTERY-AA-KIT</t>
  </si>
  <si>
    <t xml:space="preserve">C1 </t>
  </si>
  <si>
    <t>100nF</t>
  </si>
  <si>
    <t>footprints:C322C104K5R5TA</t>
  </si>
  <si>
    <t xml:space="preserve">J1 </t>
  </si>
  <si>
    <t>PPTC021LFBN-RC</t>
  </si>
  <si>
    <t>soil_moisture:CONN2_LFBN-RC_SUL</t>
  </si>
  <si>
    <t xml:space="preserve">J2 </t>
  </si>
  <si>
    <t>soil_moisture:CONN_1725698_PXC</t>
  </si>
  <si>
    <t xml:space="preserve">Q1 </t>
  </si>
  <si>
    <t>FDP7030BL</t>
  </si>
  <si>
    <t>soil_moisture:TO220</t>
  </si>
  <si>
    <t>Trans MOSFET N-CH 30V 60A 3-Pin TO-220</t>
  </si>
  <si>
    <t>ON Semiconductor</t>
  </si>
  <si>
    <t xml:space="preserve">R1 R2 </t>
  </si>
  <si>
    <t>1M</t>
  </si>
  <si>
    <t>Resistor_THT:R_Axial_DIN0207_L6.3mm_D2.5mm_P7.62mm_Horizontal</t>
  </si>
  <si>
    <t xml:space="preserve">R3 R4 R5 </t>
  </si>
  <si>
    <t>10k</t>
  </si>
  <si>
    <t xml:space="preserve">U1 </t>
  </si>
  <si>
    <t>RS_MINI_ULTRA_PRO_V3</t>
  </si>
  <si>
    <t>soil_moisture:RS_MINI_ULTRA_PRO_V2</t>
  </si>
  <si>
    <t xml:space="preserve">U2 </t>
  </si>
  <si>
    <t>SD_BREAKOUT_EBAY</t>
  </si>
  <si>
    <t>soil_moisture:SD_BREAKOUT_EBAY</t>
  </si>
  <si>
    <t xml:space="preserve"> Digikey Part Number</t>
  </si>
  <si>
    <t xml:space="preserve"> Digikey Price/Stock</t>
  </si>
  <si>
    <t>https://www.digikey.com/en/products/detail/kemet/C322C104K5R5TA/818105</t>
  </si>
  <si>
    <t>C322C104K5R5TA</t>
  </si>
  <si>
    <t>399-4329-ND</t>
  </si>
  <si>
    <t>BK-92</t>
  </si>
  <si>
    <t>BK-92-ND</t>
  </si>
  <si>
    <t>Page</t>
  </si>
  <si>
    <t>Total</t>
  </si>
  <si>
    <t>277-1277-ND</t>
  </si>
  <si>
    <t>Phoenix Contact</t>
  </si>
  <si>
    <t>S7000-ND</t>
  </si>
  <si>
    <t>FDP7030BLFS-ND</t>
  </si>
  <si>
    <t>CF14JT10K0CT-ND</t>
  </si>
  <si>
    <t>CF14JT10K0</t>
  </si>
  <si>
    <t>Stackpole Electronics Inc</t>
  </si>
  <si>
    <t>CF14JT1M00CT-ND</t>
  </si>
  <si>
    <t>CF14JT1M00</t>
  </si>
  <si>
    <t>CSI-UFFR-200-UFFR-ND</t>
  </si>
  <si>
    <t>uFL antenna</t>
  </si>
  <si>
    <t>N/A</t>
  </si>
  <si>
    <t>uFL ant connector + coax</t>
  </si>
  <si>
    <t>CSI-UFFR-200-UFFR</t>
  </si>
  <si>
    <t>Linx Technologies Inc.</t>
  </si>
  <si>
    <t>https://www.digikey.com/en/products/detail/linx-technologies-inc/CSI-UFFR-200-UFFR/7908410</t>
  </si>
  <si>
    <t>https://www.digikey.com/en/products/detail/mpd-memory-protection-devices/BK-92/2079904</t>
  </si>
  <si>
    <t>https://www.digikey.com/en/products/detail/onsemi/FDP7030BL/976591</t>
  </si>
  <si>
    <t>https://www.digikey.com/en/products/detail/sullins-connector-solutions/PPTC021LFBN-RC/810142</t>
  </si>
  <si>
    <t>https://www.digikey.com/en/products/detail/phoenix-contact/1725698/267466</t>
  </si>
  <si>
    <t>https://www.digikey.com/en/products/detail/stackpole-electronics-inc/CF14JT1M00/1830423</t>
  </si>
  <si>
    <t>https://www.digikey.com/en/products/detail/stackpole-electronics-inc/CF14JT10K0/1830374</t>
  </si>
  <si>
    <t>19 pin Connector</t>
  </si>
  <si>
    <t>S7017-ND</t>
  </si>
  <si>
    <t>https://www.digikey.com/en/products/detail/sullins-connector-solutions/PPTC191LFBN-RC/810157</t>
  </si>
  <si>
    <t>PPTC191LFBN-RC</t>
  </si>
  <si>
    <t>Sullins Connector Solutions</t>
  </si>
  <si>
    <t>Connector for RocketScream</t>
  </si>
  <si>
    <t>Total:</t>
  </si>
  <si>
    <t>Swissbit</t>
  </si>
  <si>
    <t>SFSD2048N3BM1TO-I-GE-2CP-STD</t>
  </si>
  <si>
    <t>1052-1260-ND</t>
  </si>
  <si>
    <t>uSD</t>
  </si>
  <si>
    <t>Memory</t>
  </si>
  <si>
    <t>https://www.digikey.com/en/products/detail/swissbit/SFSD2048N3BM1TO-I-GE-2CP-STD/6572651</t>
  </si>
  <si>
    <t>N/A. -40C card, cheapest with decent quantity.</t>
  </si>
  <si>
    <t>https://www.adafruit.com/product/3931</t>
  </si>
  <si>
    <t>Flanged Weatherproof Enclosure With PG-7 Cable Glands</t>
  </si>
  <si>
    <t>Adafruit Part number</t>
  </si>
  <si>
    <t>Cable Gland PG-7 size - 0.118" to 0.169" Cable Diameter - PG-7</t>
  </si>
  <si>
    <t>https://www.adafruit.com/product/762</t>
  </si>
  <si>
    <t>Small Plastic Project Enclosure - Weatherproof with Clear Top</t>
  </si>
  <si>
    <t>https://www.adafruit.com/product/903</t>
  </si>
  <si>
    <t>Cable Gland PG-9 size - 0.158" to 0.252" Cable Diameter - PG-9</t>
  </si>
  <si>
    <t>https://www.adafruit.com/product/761</t>
  </si>
  <si>
    <t>https://www.adafruit.com/product/4099</t>
  </si>
  <si>
    <t>SHT-30 Mesh-protected Weather-proof Temperature/Humidity Sensor - 1M Cable</t>
  </si>
  <si>
    <t>NB: I used the G-7 Cable glands on the SHT-30 sensor cable even though it has a diameter of 0.2"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</si>
</sst>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horizontal="left" vertical="top"/>
    </xf>
    <xf numFmtId="164" fontId="0" fillId="0" borderId="0" xfId="0" applyNumberFormat="1"/>
    <xf numFmtId="0" fontId="18" fillId="0" borderId="0" xfId="0" applyFont="1" applyAlignment="1">
      <alignment horizontal="left" vertical="top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D25" sqref="D25"/>
    </sheetView>
  </sheetViews>
  <sheetFormatPr baseColWidth="10" defaultRowHeight="16" x14ac:dyDescent="0.2"/>
  <cols>
    <col min="3" max="3" width="16.83203125" customWidth="1"/>
    <col min="4" max="4" width="56" customWidth="1"/>
    <col min="6" max="6" width="21.5" style="2" customWidth="1"/>
    <col min="7" max="7" width="18.1640625" style="2" customWidth="1"/>
    <col min="8" max="8" width="20.1640625" style="5" customWidth="1"/>
    <col min="9" max="10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5" t="s">
        <v>34</v>
      </c>
      <c r="I1" s="3" t="s">
        <v>35</v>
      </c>
      <c r="J1" s="3" t="s">
        <v>42</v>
      </c>
      <c r="K1" t="s">
        <v>41</v>
      </c>
    </row>
    <row r="2" spans="1:11" x14ac:dyDescent="0.2">
      <c r="A2" t="s">
        <v>7</v>
      </c>
      <c r="B2">
        <v>2</v>
      </c>
      <c r="C2" t="s">
        <v>8</v>
      </c>
      <c r="D2" t="s">
        <v>9</v>
      </c>
      <c r="G2" s="2" t="s">
        <v>39</v>
      </c>
      <c r="H2" s="5" t="s">
        <v>40</v>
      </c>
      <c r="I2" s="3">
        <v>0.38</v>
      </c>
      <c r="J2" s="3">
        <f>I2*B2</f>
        <v>0.76</v>
      </c>
      <c r="K2" t="s">
        <v>59</v>
      </c>
    </row>
    <row r="3" spans="1:11" x14ac:dyDescent="0.2">
      <c r="A3" t="s">
        <v>10</v>
      </c>
      <c r="B3">
        <v>1</v>
      </c>
      <c r="C3" t="s">
        <v>11</v>
      </c>
      <c r="D3" t="s">
        <v>12</v>
      </c>
      <c r="G3" s="2" t="s">
        <v>37</v>
      </c>
      <c r="H3" s="5" t="s">
        <v>38</v>
      </c>
      <c r="I3" s="3">
        <v>0.24</v>
      </c>
      <c r="J3" s="3">
        <f t="shared" ref="J3:J15" si="0">I3*B3</f>
        <v>0.24</v>
      </c>
      <c r="K3" t="s">
        <v>36</v>
      </c>
    </row>
    <row r="4" spans="1:11" x14ac:dyDescent="0.2">
      <c r="A4" t="s">
        <v>13</v>
      </c>
      <c r="B4">
        <v>1</v>
      </c>
      <c r="C4" t="s">
        <v>14</v>
      </c>
      <c r="D4" t="s">
        <v>15</v>
      </c>
      <c r="G4" s="2" t="s">
        <v>14</v>
      </c>
      <c r="H4" s="5" t="s">
        <v>45</v>
      </c>
      <c r="I4" s="3">
        <v>0.32</v>
      </c>
      <c r="J4" s="3">
        <f t="shared" si="0"/>
        <v>0.32</v>
      </c>
      <c r="K4" t="s">
        <v>61</v>
      </c>
    </row>
    <row r="5" spans="1:11" x14ac:dyDescent="0.2">
      <c r="A5" t="s">
        <v>16</v>
      </c>
      <c r="B5">
        <v>1</v>
      </c>
      <c r="C5" s="2">
        <v>1725698</v>
      </c>
      <c r="D5" t="s">
        <v>17</v>
      </c>
      <c r="F5" s="4" t="s">
        <v>44</v>
      </c>
      <c r="G5" s="4">
        <v>1725698</v>
      </c>
      <c r="H5" s="5" t="s">
        <v>43</v>
      </c>
      <c r="I5" s="3">
        <v>4.97</v>
      </c>
      <c r="J5" s="3">
        <f t="shared" si="0"/>
        <v>4.97</v>
      </c>
      <c r="K5" t="s">
        <v>62</v>
      </c>
    </row>
    <row r="6" spans="1:11" x14ac:dyDescent="0.2">
      <c r="A6" t="s">
        <v>18</v>
      </c>
      <c r="B6">
        <v>1</v>
      </c>
      <c r="C6" t="s">
        <v>19</v>
      </c>
      <c r="D6" t="s">
        <v>20</v>
      </c>
      <c r="E6" t="s">
        <v>21</v>
      </c>
      <c r="F6" s="2" t="s">
        <v>22</v>
      </c>
      <c r="G6" s="2" t="s">
        <v>19</v>
      </c>
      <c r="H6" s="5" t="s">
        <v>46</v>
      </c>
      <c r="I6" s="3">
        <v>1.65</v>
      </c>
      <c r="J6" s="3">
        <f t="shared" si="0"/>
        <v>1.65</v>
      </c>
      <c r="K6" t="s">
        <v>60</v>
      </c>
    </row>
    <row r="7" spans="1:11" x14ac:dyDescent="0.2">
      <c r="A7" t="s">
        <v>23</v>
      </c>
      <c r="B7">
        <v>2</v>
      </c>
      <c r="C7" t="s">
        <v>24</v>
      </c>
      <c r="D7" t="s">
        <v>25</v>
      </c>
      <c r="F7" s="4" t="s">
        <v>49</v>
      </c>
      <c r="G7" s="4" t="s">
        <v>51</v>
      </c>
      <c r="H7" s="5" t="s">
        <v>50</v>
      </c>
      <c r="I7" s="3">
        <v>0.1</v>
      </c>
      <c r="J7" s="3">
        <f t="shared" si="0"/>
        <v>0.2</v>
      </c>
      <c r="K7" t="s">
        <v>63</v>
      </c>
    </row>
    <row r="8" spans="1:11" x14ac:dyDescent="0.2">
      <c r="A8" t="s">
        <v>26</v>
      </c>
      <c r="B8">
        <v>3</v>
      </c>
      <c r="C8" t="s">
        <v>27</v>
      </c>
      <c r="D8" t="s">
        <v>25</v>
      </c>
      <c r="F8" s="2" t="s">
        <v>49</v>
      </c>
      <c r="G8" s="2" t="s">
        <v>48</v>
      </c>
      <c r="H8" s="5" t="s">
        <v>47</v>
      </c>
      <c r="I8" s="3">
        <v>0.1</v>
      </c>
      <c r="J8" s="3">
        <f t="shared" si="0"/>
        <v>0.30000000000000004</v>
      </c>
      <c r="K8" t="s">
        <v>64</v>
      </c>
    </row>
    <row r="9" spans="1:11" x14ac:dyDescent="0.2">
      <c r="B9">
        <v>1</v>
      </c>
      <c r="C9" t="s">
        <v>53</v>
      </c>
      <c r="D9" t="s">
        <v>54</v>
      </c>
      <c r="E9" t="s">
        <v>55</v>
      </c>
      <c r="F9" s="2" t="s">
        <v>57</v>
      </c>
      <c r="G9" s="2" t="s">
        <v>56</v>
      </c>
      <c r="H9" s="5" t="s">
        <v>52</v>
      </c>
      <c r="I9" s="3">
        <v>2.78</v>
      </c>
      <c r="J9" s="3">
        <f t="shared" si="0"/>
        <v>2.78</v>
      </c>
      <c r="K9" t="s">
        <v>58</v>
      </c>
    </row>
    <row r="10" spans="1:11" x14ac:dyDescent="0.2">
      <c r="B10">
        <v>2</v>
      </c>
      <c r="C10" t="s">
        <v>65</v>
      </c>
      <c r="E10" t="s">
        <v>70</v>
      </c>
      <c r="F10" s="4" t="s">
        <v>69</v>
      </c>
      <c r="G10" s="2" t="s">
        <v>68</v>
      </c>
      <c r="H10" s="5" t="s">
        <v>66</v>
      </c>
      <c r="I10" s="3">
        <v>1.17</v>
      </c>
      <c r="J10" s="3">
        <f t="shared" si="0"/>
        <v>2.34</v>
      </c>
      <c r="K10" t="s">
        <v>67</v>
      </c>
    </row>
    <row r="11" spans="1:11" x14ac:dyDescent="0.2">
      <c r="B11">
        <v>1</v>
      </c>
      <c r="C11" t="s">
        <v>75</v>
      </c>
      <c r="D11" t="s">
        <v>78</v>
      </c>
      <c r="E11" t="s">
        <v>76</v>
      </c>
      <c r="F11" s="1" t="s">
        <v>72</v>
      </c>
      <c r="G11" s="2" t="s">
        <v>73</v>
      </c>
      <c r="H11" s="5" t="s">
        <v>74</v>
      </c>
      <c r="I11" s="3">
        <v>26.01</v>
      </c>
      <c r="J11" s="3">
        <f t="shared" si="0"/>
        <v>26.01</v>
      </c>
      <c r="K11" t="s">
        <v>77</v>
      </c>
    </row>
    <row r="14" spans="1:11" x14ac:dyDescent="0.2">
      <c r="A14" t="s">
        <v>28</v>
      </c>
      <c r="B14">
        <v>1</v>
      </c>
      <c r="C14" t="s">
        <v>29</v>
      </c>
      <c r="D14" t="s">
        <v>30</v>
      </c>
      <c r="I14" s="3">
        <v>35</v>
      </c>
      <c r="J14" s="3">
        <f t="shared" si="0"/>
        <v>35</v>
      </c>
    </row>
    <row r="15" spans="1:11" x14ac:dyDescent="0.2">
      <c r="A15" t="s">
        <v>31</v>
      </c>
      <c r="B15">
        <v>1</v>
      </c>
      <c r="C15" t="s">
        <v>32</v>
      </c>
      <c r="D15" t="s">
        <v>33</v>
      </c>
      <c r="I15" s="3">
        <v>2</v>
      </c>
      <c r="J15" s="3">
        <f t="shared" si="0"/>
        <v>2</v>
      </c>
    </row>
    <row r="16" spans="1:11" x14ac:dyDescent="0.2">
      <c r="I16" s="3" t="s">
        <v>71</v>
      </c>
      <c r="J16" s="3">
        <f>SUM(J2:J15)</f>
        <v>76.569999999999993</v>
      </c>
    </row>
    <row r="17" spans="4:11" x14ac:dyDescent="0.2">
      <c r="H17" s="5" t="s">
        <v>81</v>
      </c>
    </row>
    <row r="18" spans="4:11" x14ac:dyDescent="0.2">
      <c r="D18" t="s">
        <v>80</v>
      </c>
      <c r="H18" s="5">
        <v>3931</v>
      </c>
      <c r="I18" s="3">
        <v>9.99</v>
      </c>
      <c r="K18" t="s">
        <v>79</v>
      </c>
    </row>
    <row r="19" spans="4:11" x14ac:dyDescent="0.2">
      <c r="D19" t="s">
        <v>84</v>
      </c>
      <c r="H19" s="5">
        <v>903</v>
      </c>
      <c r="I19" s="3">
        <v>9.99</v>
      </c>
      <c r="K19" t="s">
        <v>85</v>
      </c>
    </row>
    <row r="20" spans="4:11" x14ac:dyDescent="0.2">
      <c r="D20" t="s">
        <v>82</v>
      </c>
      <c r="H20" s="5">
        <v>762</v>
      </c>
      <c r="I20" s="3">
        <v>1.95</v>
      </c>
      <c r="K20" t="s">
        <v>83</v>
      </c>
    </row>
    <row r="21" spans="4:11" x14ac:dyDescent="0.2">
      <c r="D21" t="s">
        <v>86</v>
      </c>
      <c r="H21" s="5">
        <v>761</v>
      </c>
      <c r="I21" s="3">
        <v>1.95</v>
      </c>
      <c r="K21" t="s">
        <v>87</v>
      </c>
    </row>
    <row r="22" spans="4:11" x14ac:dyDescent="0.2">
      <c r="D22" t="s">
        <v>89</v>
      </c>
      <c r="H22" s="5">
        <v>4099</v>
      </c>
      <c r="I22" s="3">
        <v>24.95</v>
      </c>
      <c r="K22" t="s">
        <v>88</v>
      </c>
    </row>
    <row r="24" spans="4:11" x14ac:dyDescent="0.2">
      <c r="D24" t="s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soil_moisture_0.5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2021-09-08T15:23:01Z</dcterms:created>
  <dcterms:modified xsi:type="dcterms:W3CDTF">2021-09-09T03:50:03Z</dcterms:modified>
</cp:coreProperties>
</file>