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activeTab="1"/>
  </bookViews>
  <sheets>
    <sheet name="Requerimientos" sheetId="2" r:id="rId1"/>
    <sheet name="Casos de Uso" sheetId="3" r:id="rId2"/>
    <sheet name="Features" sheetId="5" r:id="rId3"/>
  </sheets>
  <definedNames>
    <definedName name="_xlnm._FilterDatabase" localSheetId="1" hidden="1">'Casos de Uso'!$B$1:$F$52</definedName>
    <definedName name="casosUso">'Casos de Uso'!$B$1:$F$52</definedName>
    <definedName name="OLE_LINK1" localSheetId="1">'Casos de Uso'!$D$27</definedName>
    <definedName name="OLE_LINK3" localSheetId="1">'Casos de Uso'!$D$49</definedName>
    <definedName name="Requerimientos">Requerimientos!$A$1:$E$33</definedName>
  </definedNames>
  <calcPr calcId="144525"/>
</workbook>
</file>

<file path=xl/calcChain.xml><?xml version="1.0" encoding="utf-8"?>
<calcChain xmlns="http://schemas.openxmlformats.org/spreadsheetml/2006/main">
  <c r="H127" i="5" l="1"/>
  <c r="F127" i="5"/>
  <c r="H220" i="5" l="1"/>
  <c r="H219" i="5"/>
  <c r="H218" i="5"/>
  <c r="H217" i="5"/>
  <c r="H216" i="5"/>
  <c r="H215" i="5"/>
  <c r="H214" i="5"/>
  <c r="H213" i="5"/>
  <c r="H212" i="5"/>
  <c r="H211" i="5"/>
  <c r="F204" i="5" l="1"/>
  <c r="F203" i="5"/>
  <c r="F202" i="5"/>
  <c r="F201" i="5"/>
  <c r="H206" i="5"/>
  <c r="H205" i="5"/>
  <c r="H204" i="5"/>
  <c r="H203" i="5"/>
  <c r="H199" i="5"/>
  <c r="F199" i="5"/>
  <c r="H198" i="5"/>
  <c r="F198" i="5"/>
  <c r="H197" i="5"/>
  <c r="F197" i="5"/>
  <c r="H196" i="5"/>
  <c r="F196" i="5"/>
  <c r="H192" i="5"/>
  <c r="F192" i="5"/>
  <c r="H191" i="5"/>
  <c r="F191" i="5"/>
  <c r="H190" i="5"/>
  <c r="F190" i="5"/>
  <c r="H189" i="5"/>
  <c r="F189" i="5"/>
  <c r="H184" i="5"/>
  <c r="F184" i="5"/>
  <c r="H183" i="5"/>
  <c r="F183" i="5"/>
  <c r="H182" i="5"/>
  <c r="F182" i="5"/>
  <c r="H181" i="5"/>
  <c r="F181" i="5"/>
  <c r="H180" i="5"/>
  <c r="F180" i="5"/>
  <c r="H179" i="5"/>
  <c r="F179" i="5"/>
  <c r="H178" i="5"/>
  <c r="F178" i="5"/>
  <c r="H175" i="5"/>
  <c r="F175" i="5"/>
  <c r="H174" i="5"/>
  <c r="H173" i="5"/>
  <c r="F173" i="5"/>
  <c r="H172" i="5"/>
  <c r="F172" i="5"/>
  <c r="H170" i="5"/>
  <c r="F170" i="5"/>
  <c r="H169" i="5"/>
  <c r="F169" i="5"/>
  <c r="H168" i="5"/>
  <c r="H167" i="5"/>
  <c r="F167" i="5"/>
  <c r="H166" i="5"/>
  <c r="F166" i="5"/>
  <c r="H161" i="5"/>
  <c r="F161" i="5"/>
  <c r="H160" i="5"/>
  <c r="F160" i="5"/>
  <c r="H159" i="5"/>
  <c r="H158" i="5"/>
  <c r="F158" i="5"/>
  <c r="H157" i="5"/>
  <c r="F157" i="5"/>
  <c r="H148" i="5"/>
  <c r="H153" i="5"/>
  <c r="F153" i="5"/>
  <c r="H152" i="5"/>
  <c r="F152" i="5"/>
  <c r="H151" i="5"/>
  <c r="H150" i="5"/>
  <c r="F150" i="5"/>
  <c r="H149" i="5"/>
  <c r="F149" i="5"/>
  <c r="H144" i="5"/>
  <c r="F144" i="5"/>
  <c r="H143" i="5"/>
  <c r="F143" i="5"/>
  <c r="H142" i="5"/>
  <c r="H141" i="5"/>
  <c r="F141" i="5"/>
  <c r="H140" i="5"/>
  <c r="F140" i="5"/>
  <c r="H139" i="5"/>
  <c r="F139" i="5"/>
  <c r="H138" i="5"/>
  <c r="F138" i="5"/>
  <c r="H136" i="5"/>
  <c r="F136" i="5"/>
  <c r="H135" i="5"/>
  <c r="F135" i="5"/>
  <c r="H134" i="5"/>
  <c r="H133" i="5"/>
  <c r="F133" i="5"/>
  <c r="H132" i="5"/>
  <c r="F132" i="5"/>
  <c r="H131" i="5"/>
  <c r="F131" i="5"/>
  <c r="H130" i="5"/>
  <c r="F130" i="5"/>
  <c r="H128" i="5"/>
  <c r="F128" i="5"/>
  <c r="H126" i="5"/>
  <c r="F126" i="5"/>
  <c r="H125" i="5"/>
  <c r="F125" i="5"/>
  <c r="H124" i="5"/>
  <c r="F124" i="5"/>
  <c r="H123" i="5"/>
  <c r="F123" i="5"/>
  <c r="H122" i="5"/>
  <c r="F122" i="5"/>
  <c r="H119" i="5"/>
  <c r="F119" i="5"/>
  <c r="H118" i="5"/>
  <c r="F118" i="5"/>
  <c r="H117" i="5"/>
  <c r="F117" i="5"/>
  <c r="H115" i="5"/>
  <c r="F115" i="5"/>
  <c r="H114" i="5"/>
  <c r="F114" i="5"/>
  <c r="H113" i="5"/>
  <c r="F113" i="5"/>
  <c r="H112" i="5"/>
  <c r="F112" i="5"/>
  <c r="H95" i="5"/>
  <c r="H94" i="5"/>
  <c r="H93" i="5"/>
  <c r="H92" i="5"/>
  <c r="H91" i="5"/>
  <c r="H90" i="5"/>
  <c r="H89" i="5"/>
  <c r="H96" i="5"/>
  <c r="F96" i="5"/>
  <c r="H101" i="5"/>
  <c r="H100" i="5"/>
  <c r="F100" i="5"/>
  <c r="H99" i="5"/>
  <c r="H98" i="5"/>
  <c r="F98" i="5"/>
  <c r="H97" i="5"/>
  <c r="H109" i="5"/>
  <c r="F109" i="5"/>
  <c r="H108" i="5"/>
  <c r="F108" i="5"/>
  <c r="H107" i="5"/>
  <c r="H106" i="5"/>
  <c r="F106" i="5"/>
  <c r="H105" i="5"/>
  <c r="F105" i="5"/>
  <c r="H104" i="5"/>
  <c r="F104" i="5"/>
  <c r="H103" i="5"/>
  <c r="F103" i="5"/>
  <c r="H88" i="5" l="1"/>
  <c r="F88" i="5"/>
  <c r="H87" i="5"/>
  <c r="F87" i="5"/>
  <c r="H86" i="5"/>
  <c r="H85" i="5"/>
  <c r="F85" i="5"/>
  <c r="H84" i="5"/>
  <c r="F84" i="5"/>
  <c r="H80" i="5"/>
  <c r="F80" i="5"/>
  <c r="H79" i="5"/>
  <c r="F79" i="5"/>
  <c r="H78" i="5"/>
  <c r="H77" i="5"/>
  <c r="F77" i="5"/>
  <c r="H76" i="5"/>
  <c r="F76" i="5"/>
  <c r="H75" i="5"/>
  <c r="F75" i="5"/>
  <c r="H74" i="5"/>
  <c r="F74" i="5"/>
  <c r="H73" i="5"/>
  <c r="F73" i="5"/>
  <c r="H110" i="5" l="1"/>
  <c r="H71" i="5"/>
  <c r="H70" i="5"/>
  <c r="H69" i="5"/>
  <c r="H68" i="5"/>
  <c r="H67" i="5"/>
  <c r="H66" i="5"/>
  <c r="H65" i="5"/>
  <c r="H63" i="5"/>
  <c r="H62" i="5"/>
  <c r="H61" i="5"/>
  <c r="H60" i="5"/>
  <c r="H59" i="5"/>
  <c r="H58" i="5"/>
  <c r="H57" i="5"/>
  <c r="H55" i="5"/>
  <c r="H54" i="5"/>
  <c r="H53" i="5"/>
  <c r="H52" i="5"/>
  <c r="H51" i="5"/>
  <c r="H50" i="5"/>
  <c r="H49" i="5"/>
  <c r="H64" i="5"/>
  <c r="H56" i="5"/>
  <c r="H48" i="5"/>
  <c r="H47" i="5"/>
  <c r="F47" i="5"/>
  <c r="F46" i="5"/>
  <c r="F45" i="5"/>
  <c r="F43" i="5"/>
  <c r="F42" i="5"/>
  <c r="F41" i="5"/>
  <c r="H46" i="5"/>
  <c r="H45" i="5"/>
  <c r="H44" i="5"/>
  <c r="H43" i="5"/>
  <c r="H42" i="5"/>
  <c r="H41" i="5"/>
  <c r="H39" i="5"/>
  <c r="H38" i="5"/>
  <c r="H37" i="5"/>
  <c r="H36" i="5"/>
  <c r="H35" i="5"/>
  <c r="H34" i="5"/>
  <c r="F39" i="5"/>
  <c r="F38" i="5"/>
  <c r="F36" i="5"/>
  <c r="F35" i="5"/>
  <c r="H25" i="5"/>
  <c r="F30" i="5"/>
  <c r="F26" i="5"/>
  <c r="F29" i="5"/>
  <c r="F27" i="5"/>
  <c r="F22" i="5"/>
  <c r="F25" i="5"/>
  <c r="H17" i="5"/>
  <c r="F17" i="5"/>
  <c r="H30" i="5"/>
  <c r="H29" i="5"/>
  <c r="H28" i="5"/>
  <c r="H27" i="5"/>
  <c r="H26" i="5"/>
  <c r="H24" i="5"/>
  <c r="H23" i="5"/>
  <c r="F21" i="5"/>
  <c r="F19" i="5"/>
  <c r="F9" i="5"/>
  <c r="F7" i="5"/>
  <c r="F6" i="5"/>
  <c r="F5" i="5"/>
  <c r="H21" i="5"/>
  <c r="H20" i="5"/>
  <c r="H19" i="5"/>
  <c r="H18" i="5"/>
  <c r="H16" i="5"/>
  <c r="F16" i="5"/>
  <c r="H14" i="5"/>
  <c r="H13" i="5"/>
  <c r="H12" i="5"/>
  <c r="H11" i="5"/>
  <c r="H9" i="5"/>
  <c r="H8" i="5"/>
  <c r="H7" i="5"/>
  <c r="H6" i="5"/>
  <c r="H5" i="5"/>
  <c r="H10" i="5"/>
  <c r="H210" i="5"/>
  <c r="H209" i="5"/>
  <c r="H208" i="5"/>
  <c r="H207" i="5"/>
  <c r="H202" i="5"/>
  <c r="H201" i="5"/>
  <c r="H200" i="5"/>
  <c r="H176" i="5"/>
  <c r="H171" i="5"/>
  <c r="H165" i="5"/>
  <c r="H164" i="5"/>
  <c r="H163" i="5"/>
  <c r="H162" i="5"/>
  <c r="H156" i="5"/>
  <c r="H155" i="5"/>
  <c r="H154" i="5"/>
  <c r="H83" i="5"/>
  <c r="H82" i="5"/>
  <c r="H81" i="5"/>
  <c r="H195" i="5"/>
  <c r="H194" i="5"/>
  <c r="H193" i="5"/>
  <c r="H147" i="5"/>
  <c r="H146" i="5"/>
  <c r="H145" i="5"/>
  <c r="H33" i="5"/>
  <c r="H32" i="5"/>
  <c r="H31" i="5"/>
  <c r="H4" i="5"/>
  <c r="H3" i="5"/>
  <c r="H2" i="5"/>
  <c r="H120" i="5"/>
  <c r="H116" i="5"/>
  <c r="H188" i="5"/>
  <c r="H187" i="5"/>
  <c r="H186" i="5"/>
  <c r="H185" i="5"/>
  <c r="H111" i="5"/>
  <c r="H137" i="5"/>
  <c r="H129" i="5"/>
  <c r="H72" i="5"/>
  <c r="H102" i="5"/>
  <c r="H40" i="5"/>
  <c r="H22" i="5"/>
  <c r="H15" i="5"/>
  <c r="H177" i="5"/>
  <c r="H121" i="5"/>
  <c r="F210" i="5"/>
  <c r="F209" i="5"/>
  <c r="F208" i="5"/>
  <c r="F207" i="5"/>
  <c r="F206" i="5"/>
  <c r="F205" i="5"/>
  <c r="F200" i="5"/>
  <c r="F176" i="5"/>
  <c r="F171" i="5"/>
  <c r="F165" i="5"/>
  <c r="F164" i="5"/>
  <c r="F163" i="5"/>
  <c r="F162" i="5"/>
  <c r="F156" i="5"/>
  <c r="F155" i="5"/>
  <c r="F154" i="5"/>
  <c r="F83" i="5"/>
  <c r="F82" i="5"/>
  <c r="F81" i="5"/>
  <c r="F195" i="5"/>
  <c r="F194" i="5"/>
  <c r="F193" i="5"/>
  <c r="F147" i="5"/>
  <c r="F146" i="5"/>
  <c r="F145" i="5"/>
  <c r="F33" i="5"/>
  <c r="F32" i="5"/>
  <c r="F31" i="5"/>
  <c r="F4" i="5"/>
  <c r="F3" i="5"/>
  <c r="F2" i="5"/>
  <c r="F120" i="5"/>
  <c r="F116" i="5"/>
  <c r="F188" i="5"/>
  <c r="F187" i="5"/>
  <c r="F186" i="5"/>
  <c r="F185" i="5"/>
  <c r="F111" i="5"/>
  <c r="F137" i="5"/>
  <c r="F129" i="5"/>
  <c r="F72" i="5"/>
  <c r="F102" i="5"/>
  <c r="F40" i="5"/>
  <c r="F23" i="5"/>
  <c r="F15" i="5"/>
  <c r="F177" i="5"/>
  <c r="F121" i="5"/>
</calcChain>
</file>

<file path=xl/sharedStrings.xml><?xml version="1.0" encoding="utf-8"?>
<sst xmlns="http://schemas.openxmlformats.org/spreadsheetml/2006/main" count="945" uniqueCount="207">
  <si>
    <t>Gestión de Mapas</t>
  </si>
  <si>
    <t>Permite la consulta y modificación del catálogo de mapas disponibles.</t>
  </si>
  <si>
    <t>Clave</t>
  </si>
  <si>
    <t>Nombre</t>
  </si>
  <si>
    <t>Descripción</t>
  </si>
  <si>
    <t>Administración de Notificaciones y Alertas</t>
  </si>
  <si>
    <t>El punto de acceso enviara Notificaciones cuando no se pueda transferir un archivo al Mapeador.</t>
  </si>
  <si>
    <t>Administración de Puntos de Acceso</t>
  </si>
  <si>
    <t>Administración de puntos de acceso, este catalogo tendrá la información referente a los puntos de acceso y sistemas, que se estén atendiendo con el servicio del mapeador.</t>
  </si>
  <si>
    <t>Administración de Clientes</t>
  </si>
  <si>
    <t>Pantalla para la administración de clientes que hagan uso de los puntos de acceso y
que requieran del servicio de mapeo.</t>
  </si>
  <si>
    <t>Administración de Productos</t>
  </si>
  <si>
    <t>Catalogo de productos, servirá para la administración de los productos que se incorporen a los puntos de acceso y que posteriormente serán utilizados para dar servicio a un cliente</t>
  </si>
  <si>
    <t>Administración de Flujos</t>
  </si>
  <si>
    <t>Catalogo de flujos, catalogo donde se visualizaran todos los flujos programados, el flujo contiene el ciclo completo de un producto, desde que la información se recibe hasta el último paso de la mismo.</t>
  </si>
  <si>
    <t>Parametrización del Proceso de Mapas</t>
  </si>
  <si>
    <t>El mapeador H2H tendría la funcionalidad de pantallas donde podrá configurar la  ejecución de mapas bajo un comportamiento específico en un Proceso de negocio el cual podrá ser utilizado por los flujos de negocio antes mencionados.</t>
  </si>
  <si>
    <t>Parametrización del Proceso de Persistencia de Archivos</t>
  </si>
  <si>
    <t>El mapeador H2H tendrá la funcionalidad de pantallas para configurar el proceso de negocio encargado de “persistir/respaldar” el archivo de transferencia en diferentes puntos/nodos como un File System, Mailbox, FTP server.</t>
  </si>
  <si>
    <t>Parametrización del Registro de datos de Archivos</t>
  </si>
  <si>
    <t>Parametrización del Proceso de Notificaciones y/o SMS</t>
  </si>
  <si>
    <t>El mapeador H2H presentará la funcionalidad de pantallas para poder parametrizar la configuración de las notificaciones vía email o SMS.</t>
  </si>
  <si>
    <t>Parametrización de Proceso de Tracking Global</t>
  </si>
  <si>
    <t>El mapeador H2H contempla la funcionalidad de pantallas para poder realizar la configuración del proceso de negocio para enviar los mensajes de seguimiento al sistema global de seguimiento de un archivo.</t>
  </si>
  <si>
    <t>Consulta de Servicios</t>
  </si>
  <si>
    <t>Para la creación de nuevos procesos, será necesaria la selección:
 Un punto de acceso
 Un cliente
 Un producto
 La asignación del proceso de negocio de Mapas.
 La configuración días y horario de ejecución
 La asignación de Notificaciones, SMS.
 La asignación del proceso de negocio de Persistencia.
 La asignación del proceso de negocio de Tracking Global.
 La asignación del proceso de Registro de Datos de los Archivos (si aplicase)</t>
  </si>
  <si>
    <t>Configuración</t>
  </si>
  <si>
    <t>Monitoreo</t>
  </si>
  <si>
    <t>El Mapeador H2H contara con una pantalla donde podrá ver el ciclo de vida de un archivo así como el detalle y el archivo en si.</t>
  </si>
  <si>
    <t>Usuarios y Seguridad</t>
  </si>
  <si>
    <t>El mapeador H2H implementara su propio esquema de seguridad, el cual estará basado en el esquema de permisos por grupo.</t>
  </si>
  <si>
    <t>Log Transacciones</t>
  </si>
  <si>
    <t>El mapeador H2H registrara toda la actividad de los usuarios dentro del mapeador, quedara registrado: inicio de sesión, alta, baja o modificación de catálogos, etc.</t>
  </si>
  <si>
    <t>Se desarrollara un servicio que a partir de la configuración establecida invocará un proceso de IBM B2B Integrator para su ejecución. De esta forma se estará remplazando la funcionalidad de Scheduler propia del Integrator.</t>
  </si>
  <si>
    <t>El IBM B2B Integrator accederá a información específica de cada archivo procesado por registro para poder conformar un mapeo en base a información recibida, a partir de la invocación de un webservice y/o conexiones jdbc que alimentarán dichos datos.</t>
  </si>
  <si>
    <t>El IBM B2B Integrator accederá a información específica de cada cliente a partir de la invocación de un webservice que alimentará dichos datos.</t>
  </si>
  <si>
    <t>En los flujos de proceso podrá invocarse este servicio para generar una notificación (SMS-email) específica de acuerdo a la configuración de la aplicación.</t>
  </si>
  <si>
    <t>En los procesos de negocio podrán invocar interfaces de comunicación con el Sistema Global de Monitoreo de Archivos mediante Websphere MQ.</t>
  </si>
  <si>
    <t>Los procesos negocio podrán recibir los archivos de transferencia vía Web Service, dicho servicio debe considerar la compactación y descompactación de la información del archivo.</t>
  </si>
  <si>
    <t>Registro de actividades del usuario realizadas dentro del Mapeador H2H.</t>
  </si>
  <si>
    <t>Seguimiento del ciclo de vida de un archivo por cada uno de los pasos del
flujo, punto a punto, por los que tenga que pasar el archivo, Envío, Acuse, Validación,
Remisión, Remisión Total.</t>
  </si>
  <si>
    <t>Scheduler (SI)</t>
  </si>
  <si>
    <t>Información de Mapeo (SI)</t>
  </si>
  <si>
    <t>Información de Ruteo (SI)</t>
  </si>
  <si>
    <t>Proceso Tipo (SI)</t>
  </si>
  <si>
    <t>Básico con respuesta (SI)</t>
  </si>
  <si>
    <t>Notificación (SI)</t>
  </si>
  <si>
    <t>Tracking Global (SI)</t>
  </si>
  <si>
    <t>Envío de Archivos vía Web Service (SI)</t>
  </si>
  <si>
    <t>Bitácora (SI)</t>
  </si>
  <si>
    <t>Monitoreo (SI)</t>
  </si>
  <si>
    <t>Artefacto</t>
  </si>
  <si>
    <t>P026 - C008-YA9B5K-GMM MAPEADOR MEXICO V1.0.0</t>
  </si>
  <si>
    <t>C008 – Gestionar Catálogo Estado Mapeador.</t>
  </si>
  <si>
    <t>Gestor de Catálogos</t>
  </si>
  <si>
    <t>El mapeador H2H implantará un gesto de catálogos estándar, Clave-descripción, con interfaz gráfica que serán utilizados en la generación de archivos de salida de mapeos o validaciones durante el proceso de transformación.</t>
  </si>
  <si>
    <t>P026 - C010-YA9B5K-GMM MAPEADOR MEXICO V1.0.0</t>
  </si>
  <si>
    <t>C010 – Gestionar Catálogo Estatus Objeto.</t>
  </si>
  <si>
    <t>P026 - C012 -YA9B5K-GMM MAPEADOR MEXICO V1.0.0</t>
  </si>
  <si>
    <t>C012 – Consultar Catálogo Canal.</t>
  </si>
  <si>
    <t>P026 - C014-YA9B5K-GMM MAPEADOR MEXICO V1.0.0</t>
  </si>
  <si>
    <t>C014 – Gestionar Catálogo Cliente.</t>
  </si>
  <si>
    <t>P026 - C016-YA9B5K-GMM MAPEADOR MEXICO V1.0.0</t>
  </si>
  <si>
    <t>C016 – Gestionar Flujo.</t>
  </si>
  <si>
    <t>P026 - C018-YA9B5K-GMM MAPEADOR MEXICO V1.0.0</t>
  </si>
  <si>
    <t>C018 – Gestionar Contratación.</t>
  </si>
  <si>
    <t>P026 - C020-YA9B5K-GMM MAPEADOR MEXICO V1.0.0</t>
  </si>
  <si>
    <t>C020 – Gestionar Catálogo Palabra Comodín.</t>
  </si>
  <si>
    <t>P026 - C022-YA9B5K-GMM MAPEADOR MEXICO V1.0.0</t>
  </si>
  <si>
    <t>C022 – Gestionar Catálogo Componente.</t>
  </si>
  <si>
    <t>P026 - C024-YA9B5K-GMM MAPEADOR MEXICO V1.0.0</t>
  </si>
  <si>
    <t>C024 – Gestionar Perfil.</t>
  </si>
  <si>
    <t>P026 - C026-YA9B5K-GMM MAPEADOR MEXICO V1.0.0</t>
  </si>
  <si>
    <t>C026 – Consultar Proceso por Canal, Cliente ó Proceso.</t>
  </si>
  <si>
    <t>P026 - C0071-YA9B5K-GMM MAPEADOR MEXICO V1.0.0</t>
  </si>
  <si>
    <t>C0071 – Crear nuevo Tipo de Archivo</t>
  </si>
  <si>
    <t>C0072 – Eliminar Tipo de Archivo</t>
  </si>
  <si>
    <t>C0073 – Modificar de tipo de archivo</t>
  </si>
  <si>
    <t>P026 - C0072-YA9B5K-GMM MAPEADOR MEXICO V1.0.0</t>
  </si>
  <si>
    <t>P026 - C0073-YA9B5K-GMM MAPEADOR MEXICO V1.0.0</t>
  </si>
  <si>
    <t>P026 - C0074-YA9B5K-GMM MAPEADOR MEXICO V1.0.0</t>
  </si>
  <si>
    <t>C0074 - Consultar Tipos de Archivos</t>
  </si>
  <si>
    <t>C0091 – Consulta de bitácora de archivos</t>
  </si>
  <si>
    <t>P026 - C0091-YA9B5K-GMM MAPEADOR MEXICO V1.0.0</t>
  </si>
  <si>
    <t>P026 - C0092-YA9B5K-GMM MAPEADOR MEXICO V1.0.0</t>
  </si>
  <si>
    <t>C0092 – Ordenamiento de bitácora de archivos</t>
  </si>
  <si>
    <t>P026 - C0111-YA9B5K-GMM MAPEADOR MEXICO V1.0.0</t>
  </si>
  <si>
    <t>C0111 – Crear mapa GMM</t>
  </si>
  <si>
    <t>C0113 – Modificar mapa GMM</t>
  </si>
  <si>
    <t>P026 - C0113-YA9B5K-GMM MAPEADOR MEXICO V1.0.0</t>
  </si>
  <si>
    <t>C0114 – Consultar Mapas GMM</t>
  </si>
  <si>
    <t>P026 - C0114-YA9B5K-GMM MAPEADOR MEXICO V1.0.0</t>
  </si>
  <si>
    <t>P026 - C0131-YA9B5K-GMM MAPEADOR MEXICO V1.0.0</t>
  </si>
  <si>
    <t>C0131 – Crear de producto GMM</t>
  </si>
  <si>
    <t>P026 - C0133-YA9B5K-GMM MAPEADOR MEXICO V1.0.0</t>
  </si>
  <si>
    <t>C0133 – Modificar producto GMM</t>
  </si>
  <si>
    <t>P026 - C0134-YA9B5K-GMM MAPEADOR MEXICO V1.0.0</t>
  </si>
  <si>
    <t>C0134 – Consultar Productos GMM</t>
  </si>
  <si>
    <t>C0151 – Crear de usuario GMM</t>
  </si>
  <si>
    <t>P026 - C0151-YA9B5K-GMM MAPEADOR MEXICO V1.0.0</t>
  </si>
  <si>
    <t>P026 - C0153-YA9B5K-GMM MAPEADOR MEXICO V1.0.0</t>
  </si>
  <si>
    <t>C0153 – Modificar usuario GMM</t>
  </si>
  <si>
    <t>P026 - C0154-YA9B5K-GMM MAPEADOR MEXICO V1.0.0</t>
  </si>
  <si>
    <t>C0154 – Consultar Usuarios GMM</t>
  </si>
  <si>
    <t>C0171 – Crear reporte GMM</t>
  </si>
  <si>
    <t>P026 - C0171-YA9B5K-GMM MAPEADOR MEXICO V1.0.0</t>
  </si>
  <si>
    <t>P026 - C0173-YA9B5K-GMM MAPEADOR MEXICO V1.0.0</t>
  </si>
  <si>
    <t>C0173 - Modificar reporte GMM</t>
  </si>
  <si>
    <t>P026 - C0174-YA9B5K-GMM MAPEADOR MEXICO V1.0.0</t>
  </si>
  <si>
    <t>C0174 – Consultar Reportes GMM</t>
  </si>
  <si>
    <t>P026 - C0191-YA9B5K-GMM MAPEADOR MEXICO V1.0.0</t>
  </si>
  <si>
    <t>C0191 – Alta de mensaje de notificación GMM</t>
  </si>
  <si>
    <t>P026 - C0193-YA9B5K-GMM MAPEADOR MEXICO V1.0.0</t>
  </si>
  <si>
    <t>C0193 – Modificar mensaje de notificación GMM</t>
  </si>
  <si>
    <t>P026 - C0194-YA9B5K-GMM MAPEADOR MEXICO V1.0.0</t>
  </si>
  <si>
    <t>C0194 - Consultar Mensajes de Notificación GMM</t>
  </si>
  <si>
    <t>P026 - C0211-YA9B5K-GMM MAPEADOR MEXICO V1.0.0</t>
  </si>
  <si>
    <t>C0211 – Crear pantalla GMM</t>
  </si>
  <si>
    <t>P026 - C0213-YA9B5K-GMM MAPEADOR MEXICO V1.0.0</t>
  </si>
  <si>
    <t>C0213 – Modificar pantalla GMM</t>
  </si>
  <si>
    <t>C0214 – Consultar Pantallas GMM</t>
  </si>
  <si>
    <t>P026 - C0214-YA9B5K-GMM MAPEADOR MEXICO V1.0.0</t>
  </si>
  <si>
    <t>C0231 – Crear permiso web GMM</t>
  </si>
  <si>
    <t>P026 - C0231-YA9B5K-GMM MAPEADOR MEXICO V1.0.0</t>
  </si>
  <si>
    <t>C0232 – Eliminar permiso web GMM</t>
  </si>
  <si>
    <t>P026 - C0232-YA9B5K-GMM MAPEADOR MEXICO V1.0.0</t>
  </si>
  <si>
    <t>P026 - C0233-YA9B5K-GMM MAPEADOR MEXICO V1.0.0</t>
  </si>
  <si>
    <t>P026 - C0234-YA9B5K-GMM MAPEADOR MEXICO V1.0.0</t>
  </si>
  <si>
    <t>P026 - C0251-YA9B5K-GMM MAPEADOR MEXICO V1.0.0</t>
  </si>
  <si>
    <t>P026 - C0252-YA9B5K-GMM MAPEADOR MEXICO V1.0.0</t>
  </si>
  <si>
    <t>P026 - C0271-YA9B5K-GMM MAPEADOR MEXICO V1.0.0</t>
  </si>
  <si>
    <t>P026 - C0272-YA9B5K-GMM MAPEADOR MEXICO V1.0.0</t>
  </si>
  <si>
    <t>P026 - C0273-YA9B5K-GMM MAPEADOR MEXICO V1.0.0</t>
  </si>
  <si>
    <t>P026-C003-YAXXX-GMM MAPEADOR MEXICO_RegistrodeArchivosEntrada</t>
  </si>
  <si>
    <t>P026-C004-YAXXX-GMM MAPEADOR MEXICO_IdentificarRelacionCabeceraCliente</t>
  </si>
  <si>
    <t>P026-C005-YAXXX-GMM MAPEADOR MEXICO_ProcesarArchivoEntrada</t>
  </si>
  <si>
    <t>P026-C006-YAXXX-GMM MAPEADOR MEXICO_AplicarMapeo</t>
  </si>
  <si>
    <t>C0233 – Modificar permiso web GMM</t>
  </si>
  <si>
    <t>C0234 - Consultar Permisos Web GMM</t>
  </si>
  <si>
    <t>C0251 – Consultar eventos web GMM</t>
  </si>
  <si>
    <t>C0252 – Ordenar de eventos web</t>
  </si>
  <si>
    <t>C0271 – Monitorear demonios de mapeador GMM</t>
  </si>
  <si>
    <t>C0272 - Finalizar demonio de mapeador GMM</t>
  </si>
  <si>
    <t>C0273 – Iniciar demonio de mapeador GMM</t>
  </si>
  <si>
    <t>C003 - Registrar en BD archivos recibidos.</t>
  </si>
  <si>
    <t>C004-Identificar relación archivo cabecera con archivo cliente.</t>
  </si>
  <si>
    <t>C005-Procesar Archivo Entrada</t>
  </si>
  <si>
    <t>C006-Aplicar Mapeo</t>
  </si>
  <si>
    <t>Caso de Uso</t>
  </si>
  <si>
    <t>Clave requerimiento</t>
  </si>
  <si>
    <t>Estatus de Objeto</t>
  </si>
  <si>
    <t>Tipo de Archivo</t>
  </si>
  <si>
    <t>Configuración de Reportes</t>
  </si>
  <si>
    <t>Monitorear Demonios</t>
  </si>
  <si>
    <t>Digestor</t>
  </si>
  <si>
    <t>El mapeador contara con una pantalla para la configuración de los procesos, en esta pantalla se tendrá un checkbox que servirá para indicarle a sistema si la configuración que se está dando de alta o modificando, será línea o batch, en el caso de que la configuración del proceso sea batch se habilitara una sección donde se le indicara al sistema:
Días de la semana en que se ejecutara la configuración, esto mediante 7 checkbox, uno para cada día de la semana, posteriormente para definir los horarios se podrá hacer de las siguientes 2 formas:
 Indicando hora inicio, hora fin e intervalo de ejecución
 Puntualmente se ingresan los horarios de ejecución</t>
  </si>
  <si>
    <t>El mapeador H2H será capaz de registrar la información de cada unos de los archivos que pasen por el mapeador a nivel registro-campo.
El mapeador H2H contará con la funcionalidad de pantallas para poder configurar o establecer layout de guardado de la información contenida en los archivos en la base de datos.</t>
  </si>
  <si>
    <t>Alcance Inicial</t>
  </si>
  <si>
    <t>Si</t>
  </si>
  <si>
    <t>Especificado</t>
  </si>
  <si>
    <t>No</t>
  </si>
  <si>
    <t>Clave Caso de Uso</t>
  </si>
  <si>
    <t>Clave 
Requerimiento</t>
  </si>
  <si>
    <t>Requerimiento</t>
  </si>
  <si>
    <t>Clave de Feature</t>
  </si>
  <si>
    <t>Feature</t>
  </si>
  <si>
    <t>Alcance Original</t>
  </si>
  <si>
    <t>Exportación a Excel</t>
  </si>
  <si>
    <t>Exportación a PDF</t>
  </si>
  <si>
    <t>Exportación a Texto</t>
  </si>
  <si>
    <t>Notificar Errores de Formato</t>
  </si>
  <si>
    <t>Notificar Problemas de encolamiento</t>
  </si>
  <si>
    <t>Notificar Falta de archivos de respuesta</t>
  </si>
  <si>
    <t>Notificar Recepción de archivos desconocidos</t>
  </si>
  <si>
    <t>Enviar Eventos Tracking</t>
  </si>
  <si>
    <t>Crear</t>
  </si>
  <si>
    <t>Modificar</t>
  </si>
  <si>
    <t>Consultar</t>
  </si>
  <si>
    <t>Ordenamiento</t>
  </si>
  <si>
    <t>Búsqueda o Filtrado</t>
  </si>
  <si>
    <t>Borrar</t>
  </si>
  <si>
    <t>Mostrar Imagen</t>
  </si>
  <si>
    <t>Asignación del proceso de negocio de Mapas</t>
  </si>
  <si>
    <t>Configuración días y horario de ejecución</t>
  </si>
  <si>
    <t>Asignación de Notificaciones, SMS</t>
  </si>
  <si>
    <t>Asignación del proceso de negocio de Persistencia</t>
  </si>
  <si>
    <t>Asignación del proceso de negocio de Tracking Global</t>
  </si>
  <si>
    <t>Asignación del proceso de Registro de Datos de los Archivos</t>
  </si>
  <si>
    <t>Configuración de Horarios de ejecución</t>
  </si>
  <si>
    <t>Finalizar</t>
  </si>
  <si>
    <t>Iniciar</t>
  </si>
  <si>
    <t>C028-Aplicar Políticas de Seguridad para acceso al sistema Mapeador México.</t>
  </si>
  <si>
    <t>P026 - C028-YA9B5K-GMM MAPEADOR MEXICO V1.0.0</t>
  </si>
  <si>
    <t>P026 - C0253-YA9B5K-GMM MAPEADOR MEXICO V1.0.0</t>
  </si>
  <si>
    <t>C0253 – Consultar detalle de eventos web GMM</t>
  </si>
  <si>
    <t>Estos no son WEB</t>
  </si>
  <si>
    <t>Fuera del Alcance por solicitud del usuario</t>
  </si>
  <si>
    <t xml:space="preserve">C0172 – Desactivar reporte GMM           </t>
  </si>
  <si>
    <t>P026 - C0172-YA9B5K-GMM MAPEADOR MEXICO V1.0.0</t>
  </si>
  <si>
    <t>Catalogo</t>
  </si>
  <si>
    <t>Sistema</t>
  </si>
  <si>
    <t>Procesos</t>
  </si>
  <si>
    <t>Seguridad</t>
  </si>
  <si>
    <t>Log Eventos</t>
  </si>
  <si>
    <t>FA</t>
  </si>
  <si>
    <t>NW</t>
  </si>
  <si>
    <t>Orden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</si>
</sst>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0"/>
      <color rgb="FF000000"/>
      <name val="Arial"/>
      <family val="2"/>
    </font>
    <font>
      <sz val="11"/>
      <color rgb="FFFF0000"/>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Fill="1"/>
    <xf numFmtId="0" fontId="1" fillId="0" borderId="0" xfId="0" applyFont="1"/>
    <xf numFmtId="0" fontId="1" fillId="0" borderId="0" xfId="0" applyFont="1" applyAlignment="1">
      <alignment wrapText="1"/>
    </xf>
    <xf numFmtId="0" fontId="0" fillId="0" borderId="0" xfId="0" applyFill="1" applyBorder="1"/>
    <xf numFmtId="0" fontId="0" fillId="0" borderId="0" xfId="0" applyBorder="1"/>
    <xf numFmtId="0" fontId="3" fillId="0" borderId="0" xfId="0" applyFont="1" applyFill="1" applyBorder="1"/>
    <xf numFmtId="0" fontId="2" fillId="0" borderId="0" xfId="0" applyFont="1" applyFill="1" applyBorder="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27" workbookViewId="0">
      <selection activeCell="A33" sqref="A33"/>
    </sheetView>
  </sheetViews>
  <sheetFormatPr baseColWidth="10" defaultRowHeight="15" x14ac:dyDescent="0.25"/>
  <cols>
    <col min="2" max="2" width="51.5703125" bestFit="1" customWidth="1"/>
    <col min="3" max="3" width="87.7109375" bestFit="1" customWidth="1"/>
    <col min="4" max="4" width="13.5703125" bestFit="1" customWidth="1"/>
  </cols>
  <sheetData>
    <row r="1" spans="1:5" x14ac:dyDescent="0.25">
      <c r="A1" s="3" t="s">
        <v>2</v>
      </c>
      <c r="B1" s="3" t="s">
        <v>3</v>
      </c>
      <c r="C1" s="3" t="s">
        <v>4</v>
      </c>
      <c r="D1" s="3" t="s">
        <v>157</v>
      </c>
      <c r="E1" s="3" t="s">
        <v>159</v>
      </c>
    </row>
    <row r="2" spans="1:5" x14ac:dyDescent="0.25">
      <c r="A2">
        <v>1</v>
      </c>
      <c r="B2" t="s">
        <v>0</v>
      </c>
      <c r="C2" t="s">
        <v>1</v>
      </c>
      <c r="D2" t="s">
        <v>158</v>
      </c>
      <c r="E2" t="s">
        <v>158</v>
      </c>
    </row>
    <row r="3" spans="1:5" x14ac:dyDescent="0.25">
      <c r="A3" s="2">
        <v>2</v>
      </c>
      <c r="B3" t="s">
        <v>5</v>
      </c>
      <c r="C3" t="s">
        <v>6</v>
      </c>
      <c r="D3" t="s">
        <v>158</v>
      </c>
      <c r="E3" t="s">
        <v>160</v>
      </c>
    </row>
    <row r="4" spans="1:5" ht="30" x14ac:dyDescent="0.25">
      <c r="A4">
        <v>3</v>
      </c>
      <c r="B4" t="s">
        <v>7</v>
      </c>
      <c r="C4" s="1" t="s">
        <v>8</v>
      </c>
      <c r="D4" t="s">
        <v>158</v>
      </c>
      <c r="E4" t="s">
        <v>158</v>
      </c>
    </row>
    <row r="5" spans="1:5" ht="30" x14ac:dyDescent="0.25">
      <c r="A5">
        <v>4</v>
      </c>
      <c r="B5" t="s">
        <v>9</v>
      </c>
      <c r="C5" s="1" t="s">
        <v>10</v>
      </c>
      <c r="D5" t="s">
        <v>158</v>
      </c>
      <c r="E5" t="s">
        <v>158</v>
      </c>
    </row>
    <row r="6" spans="1:5" ht="30" x14ac:dyDescent="0.25">
      <c r="A6">
        <v>5</v>
      </c>
      <c r="B6" t="s">
        <v>11</v>
      </c>
      <c r="C6" s="1" t="s">
        <v>12</v>
      </c>
      <c r="D6" t="s">
        <v>158</v>
      </c>
      <c r="E6" t="s">
        <v>158</v>
      </c>
    </row>
    <row r="7" spans="1:5" ht="45" x14ac:dyDescent="0.25">
      <c r="A7">
        <v>6</v>
      </c>
      <c r="B7" t="s">
        <v>13</v>
      </c>
      <c r="C7" s="1" t="s">
        <v>14</v>
      </c>
      <c r="D7" t="s">
        <v>158</v>
      </c>
      <c r="E7" t="s">
        <v>158</v>
      </c>
    </row>
    <row r="8" spans="1:5" ht="45" x14ac:dyDescent="0.25">
      <c r="A8" s="2">
        <v>7</v>
      </c>
      <c r="B8" t="s">
        <v>15</v>
      </c>
      <c r="C8" s="1" t="s">
        <v>16</v>
      </c>
      <c r="D8" t="s">
        <v>158</v>
      </c>
      <c r="E8" t="s">
        <v>158</v>
      </c>
    </row>
    <row r="9" spans="1:5" ht="45" x14ac:dyDescent="0.25">
      <c r="A9" s="2">
        <v>8</v>
      </c>
      <c r="B9" t="s">
        <v>17</v>
      </c>
      <c r="C9" s="1" t="s">
        <v>18</v>
      </c>
      <c r="D9" t="s">
        <v>158</v>
      </c>
      <c r="E9" t="s">
        <v>160</v>
      </c>
    </row>
    <row r="10" spans="1:5" ht="60" x14ac:dyDescent="0.25">
      <c r="A10" s="2">
        <v>9</v>
      </c>
      <c r="B10" t="s">
        <v>19</v>
      </c>
      <c r="C10" s="1" t="s">
        <v>156</v>
      </c>
      <c r="D10" t="s">
        <v>158</v>
      </c>
      <c r="E10" t="s">
        <v>160</v>
      </c>
    </row>
    <row r="11" spans="1:5" ht="30" x14ac:dyDescent="0.25">
      <c r="A11" s="2">
        <v>10</v>
      </c>
      <c r="B11" s="1" t="s">
        <v>20</v>
      </c>
      <c r="C11" s="1" t="s">
        <v>21</v>
      </c>
      <c r="D11" t="s">
        <v>158</v>
      </c>
      <c r="E11" t="s">
        <v>158</v>
      </c>
    </row>
    <row r="12" spans="1:5" ht="45" x14ac:dyDescent="0.25">
      <c r="A12" s="2">
        <v>11</v>
      </c>
      <c r="B12" s="1" t="s">
        <v>22</v>
      </c>
      <c r="C12" s="1" t="s">
        <v>23</v>
      </c>
      <c r="D12" t="s">
        <v>158</v>
      </c>
      <c r="E12" t="s">
        <v>158</v>
      </c>
    </row>
    <row r="13" spans="1:5" ht="150" x14ac:dyDescent="0.25">
      <c r="A13">
        <v>12</v>
      </c>
      <c r="B13" t="s">
        <v>24</v>
      </c>
      <c r="C13" s="1" t="s">
        <v>25</v>
      </c>
      <c r="D13" t="s">
        <v>158</v>
      </c>
      <c r="E13" t="s">
        <v>158</v>
      </c>
    </row>
    <row r="14" spans="1:5" ht="135" x14ac:dyDescent="0.25">
      <c r="A14" s="2">
        <v>13</v>
      </c>
      <c r="B14" t="s">
        <v>26</v>
      </c>
      <c r="C14" s="1" t="s">
        <v>155</v>
      </c>
      <c r="D14" t="s">
        <v>158</v>
      </c>
      <c r="E14" t="s">
        <v>160</v>
      </c>
    </row>
    <row r="15" spans="1:5" ht="30" x14ac:dyDescent="0.25">
      <c r="A15">
        <v>14</v>
      </c>
      <c r="B15" t="s">
        <v>27</v>
      </c>
      <c r="C15" s="1" t="s">
        <v>28</v>
      </c>
      <c r="D15" t="s">
        <v>158</v>
      </c>
      <c r="E15" t="s">
        <v>158</v>
      </c>
    </row>
    <row r="16" spans="1:5" ht="45" x14ac:dyDescent="0.25">
      <c r="A16">
        <v>15</v>
      </c>
      <c r="B16" t="s">
        <v>54</v>
      </c>
      <c r="C16" s="1" t="s">
        <v>55</v>
      </c>
      <c r="D16" t="s">
        <v>158</v>
      </c>
      <c r="E16" t="s">
        <v>158</v>
      </c>
    </row>
    <row r="17" spans="1:5" ht="30" x14ac:dyDescent="0.25">
      <c r="A17">
        <v>16</v>
      </c>
      <c r="B17" t="s">
        <v>29</v>
      </c>
      <c r="C17" s="1" t="s">
        <v>30</v>
      </c>
      <c r="D17" t="s">
        <v>158</v>
      </c>
      <c r="E17" t="s">
        <v>158</v>
      </c>
    </row>
    <row r="18" spans="1:5" ht="30" x14ac:dyDescent="0.25">
      <c r="A18">
        <v>17</v>
      </c>
      <c r="B18" t="s">
        <v>31</v>
      </c>
      <c r="C18" s="1" t="s">
        <v>32</v>
      </c>
      <c r="D18" t="s">
        <v>158</v>
      </c>
      <c r="E18" t="s">
        <v>158</v>
      </c>
    </row>
    <row r="19" spans="1:5" x14ac:dyDescent="0.25">
      <c r="A19">
        <v>18</v>
      </c>
      <c r="B19" t="s">
        <v>150</v>
      </c>
      <c r="C19" s="1"/>
      <c r="D19" t="s">
        <v>160</v>
      </c>
      <c r="E19" t="s">
        <v>158</v>
      </c>
    </row>
    <row r="20" spans="1:5" x14ac:dyDescent="0.25">
      <c r="A20">
        <v>19</v>
      </c>
      <c r="B20" t="s">
        <v>151</v>
      </c>
      <c r="C20" s="1"/>
      <c r="D20" t="s">
        <v>160</v>
      </c>
      <c r="E20" t="s">
        <v>158</v>
      </c>
    </row>
    <row r="21" spans="1:5" x14ac:dyDescent="0.25">
      <c r="A21">
        <v>20</v>
      </c>
      <c r="B21" t="s">
        <v>152</v>
      </c>
      <c r="C21" s="1"/>
      <c r="D21" t="s">
        <v>160</v>
      </c>
      <c r="E21" t="s">
        <v>158</v>
      </c>
    </row>
    <row r="22" spans="1:5" x14ac:dyDescent="0.25">
      <c r="A22">
        <v>21</v>
      </c>
      <c r="B22" t="s">
        <v>153</v>
      </c>
      <c r="C22" s="1"/>
      <c r="D22" t="s">
        <v>160</v>
      </c>
      <c r="E22" t="s">
        <v>158</v>
      </c>
    </row>
    <row r="23" spans="1:5" x14ac:dyDescent="0.25">
      <c r="A23">
        <v>22</v>
      </c>
      <c r="B23" t="s">
        <v>154</v>
      </c>
      <c r="C23" s="1"/>
      <c r="D23" t="s">
        <v>160</v>
      </c>
      <c r="E23" t="s">
        <v>158</v>
      </c>
    </row>
    <row r="24" spans="1:5" x14ac:dyDescent="0.25">
      <c r="A24">
        <v>23</v>
      </c>
      <c r="B24" t="s">
        <v>44</v>
      </c>
      <c r="D24" t="s">
        <v>158</v>
      </c>
      <c r="E24" t="s">
        <v>158</v>
      </c>
    </row>
    <row r="25" spans="1:5" x14ac:dyDescent="0.25">
      <c r="A25">
        <v>24</v>
      </c>
      <c r="B25" t="s">
        <v>45</v>
      </c>
      <c r="D25" t="s">
        <v>158</v>
      </c>
      <c r="E25" t="s">
        <v>158</v>
      </c>
    </row>
    <row r="26" spans="1:5" ht="45" x14ac:dyDescent="0.25">
      <c r="A26">
        <v>25</v>
      </c>
      <c r="B26" t="s">
        <v>41</v>
      </c>
      <c r="C26" s="1" t="s">
        <v>33</v>
      </c>
      <c r="D26" t="s">
        <v>158</v>
      </c>
      <c r="E26" t="s">
        <v>160</v>
      </c>
    </row>
    <row r="27" spans="1:5" ht="45" x14ac:dyDescent="0.25">
      <c r="A27">
        <v>26</v>
      </c>
      <c r="B27" t="s">
        <v>42</v>
      </c>
      <c r="C27" s="1" t="s">
        <v>34</v>
      </c>
      <c r="D27" t="s">
        <v>158</v>
      </c>
      <c r="E27" t="s">
        <v>160</v>
      </c>
    </row>
    <row r="28" spans="1:5" ht="30" x14ac:dyDescent="0.25">
      <c r="A28">
        <v>27</v>
      </c>
      <c r="B28" t="s">
        <v>43</v>
      </c>
      <c r="C28" s="1" t="s">
        <v>35</v>
      </c>
      <c r="D28" t="s">
        <v>158</v>
      </c>
      <c r="E28" t="s">
        <v>160</v>
      </c>
    </row>
    <row r="29" spans="1:5" ht="30" x14ac:dyDescent="0.25">
      <c r="A29">
        <v>28</v>
      </c>
      <c r="B29" t="s">
        <v>46</v>
      </c>
      <c r="C29" s="1" t="s">
        <v>36</v>
      </c>
      <c r="D29" t="s">
        <v>158</v>
      </c>
      <c r="E29" t="s">
        <v>160</v>
      </c>
    </row>
    <row r="30" spans="1:5" ht="30" x14ac:dyDescent="0.25">
      <c r="A30">
        <v>29</v>
      </c>
      <c r="B30" t="s">
        <v>47</v>
      </c>
      <c r="C30" s="1" t="s">
        <v>37</v>
      </c>
      <c r="D30" t="s">
        <v>158</v>
      </c>
      <c r="E30" t="s">
        <v>160</v>
      </c>
    </row>
    <row r="31" spans="1:5" ht="30" x14ac:dyDescent="0.25">
      <c r="A31">
        <v>30</v>
      </c>
      <c r="B31" t="s">
        <v>48</v>
      </c>
      <c r="C31" s="1" t="s">
        <v>38</v>
      </c>
      <c r="D31" t="s">
        <v>158</v>
      </c>
      <c r="E31" t="s">
        <v>160</v>
      </c>
    </row>
    <row r="32" spans="1:5" x14ac:dyDescent="0.25">
      <c r="A32">
        <v>31</v>
      </c>
      <c r="B32" t="s">
        <v>49</v>
      </c>
      <c r="C32" s="1" t="s">
        <v>39</v>
      </c>
      <c r="D32" t="s">
        <v>158</v>
      </c>
      <c r="E32" t="s">
        <v>160</v>
      </c>
    </row>
    <row r="33" spans="1:5" ht="45" x14ac:dyDescent="0.25">
      <c r="A33">
        <v>32</v>
      </c>
      <c r="B33" t="s">
        <v>50</v>
      </c>
      <c r="C33" s="1" t="s">
        <v>40</v>
      </c>
      <c r="D33" t="s">
        <v>158</v>
      </c>
      <c r="E33" t="s">
        <v>160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abSelected="1" workbookViewId="0"/>
  </sheetViews>
  <sheetFormatPr baseColWidth="10" defaultRowHeight="15" x14ac:dyDescent="0.25"/>
  <cols>
    <col min="4" max="4" width="49.5703125" bestFit="1" customWidth="1"/>
    <col min="5" max="5" width="49" customWidth="1"/>
    <col min="6" max="6" width="19.42578125" bestFit="1" customWidth="1"/>
    <col min="7" max="7" width="11.85546875" bestFit="1" customWidth="1"/>
  </cols>
  <sheetData>
    <row r="1" spans="1:7" x14ac:dyDescent="0.25">
      <c r="A1" t="s">
        <v>206</v>
      </c>
      <c r="B1" s="3" t="s">
        <v>2</v>
      </c>
      <c r="C1" s="3"/>
      <c r="D1" s="3" t="s">
        <v>148</v>
      </c>
      <c r="E1" s="3" t="s">
        <v>51</v>
      </c>
      <c r="F1" s="3" t="s">
        <v>149</v>
      </c>
    </row>
    <row r="2" spans="1:7" x14ac:dyDescent="0.25">
      <c r="B2" s="7">
        <v>1</v>
      </c>
      <c r="C2" s="7" t="s">
        <v>204</v>
      </c>
      <c r="D2" s="7" t="s">
        <v>53</v>
      </c>
      <c r="E2" s="7" t="s">
        <v>52</v>
      </c>
      <c r="F2" s="7">
        <v>15</v>
      </c>
      <c r="G2" t="s">
        <v>196</v>
      </c>
    </row>
    <row r="3" spans="1:7" x14ac:dyDescent="0.25">
      <c r="A3">
        <v>6</v>
      </c>
      <c r="B3" s="5">
        <v>2</v>
      </c>
      <c r="C3" s="5" t="s">
        <v>200</v>
      </c>
      <c r="D3" s="5" t="s">
        <v>57</v>
      </c>
      <c r="E3" s="5" t="s">
        <v>56</v>
      </c>
      <c r="F3" s="5">
        <v>18</v>
      </c>
    </row>
    <row r="4" spans="1:7" x14ac:dyDescent="0.25">
      <c r="A4">
        <v>7</v>
      </c>
      <c r="B4" s="5">
        <v>3</v>
      </c>
      <c r="C4" s="5" t="s">
        <v>199</v>
      </c>
      <c r="D4" s="5" t="s">
        <v>59</v>
      </c>
      <c r="E4" s="5" t="s">
        <v>58</v>
      </c>
      <c r="F4" s="5">
        <v>3</v>
      </c>
    </row>
    <row r="5" spans="1:7" x14ac:dyDescent="0.25">
      <c r="A5">
        <v>8</v>
      </c>
      <c r="B5" s="5">
        <v>4</v>
      </c>
      <c r="C5" s="5" t="s">
        <v>199</v>
      </c>
      <c r="D5" s="5" t="s">
        <v>61</v>
      </c>
      <c r="E5" s="5" t="s">
        <v>60</v>
      </c>
      <c r="F5" s="5">
        <v>4</v>
      </c>
    </row>
    <row r="6" spans="1:7" x14ac:dyDescent="0.25">
      <c r="A6">
        <v>18</v>
      </c>
      <c r="B6" s="5">
        <v>5</v>
      </c>
      <c r="C6" s="5" t="s">
        <v>199</v>
      </c>
      <c r="D6" s="5" t="s">
        <v>63</v>
      </c>
      <c r="E6" s="5" t="s">
        <v>62</v>
      </c>
      <c r="F6" s="5">
        <v>6</v>
      </c>
    </row>
    <row r="7" spans="1:7" x14ac:dyDescent="0.25">
      <c r="A7">
        <v>19</v>
      </c>
      <c r="B7" s="5">
        <v>6</v>
      </c>
      <c r="C7" s="5" t="s">
        <v>201</v>
      </c>
      <c r="D7" s="5" t="s">
        <v>65</v>
      </c>
      <c r="E7" s="5" t="s">
        <v>64</v>
      </c>
      <c r="F7" s="5">
        <v>12</v>
      </c>
    </row>
    <row r="8" spans="1:7" x14ac:dyDescent="0.25">
      <c r="A8">
        <v>20</v>
      </c>
      <c r="B8" s="5">
        <v>6</v>
      </c>
      <c r="C8" s="5" t="s">
        <v>201</v>
      </c>
      <c r="D8" s="5" t="s">
        <v>65</v>
      </c>
      <c r="E8" s="5" t="s">
        <v>64</v>
      </c>
      <c r="F8" s="5">
        <v>11</v>
      </c>
    </row>
    <row r="9" spans="1:7" x14ac:dyDescent="0.25">
      <c r="A9">
        <v>21</v>
      </c>
      <c r="B9" s="5">
        <v>7</v>
      </c>
      <c r="C9" s="5" t="s">
        <v>199</v>
      </c>
      <c r="D9" s="5" t="s">
        <v>67</v>
      </c>
      <c r="E9" s="5" t="s">
        <v>66</v>
      </c>
      <c r="F9" s="5">
        <v>10</v>
      </c>
    </row>
    <row r="10" spans="1:7" x14ac:dyDescent="0.25">
      <c r="A10">
        <v>22</v>
      </c>
      <c r="B10" s="5">
        <v>8</v>
      </c>
      <c r="C10" s="5" t="s">
        <v>202</v>
      </c>
      <c r="D10" s="5" t="s">
        <v>69</v>
      </c>
      <c r="E10" s="5" t="s">
        <v>68</v>
      </c>
      <c r="F10" s="5">
        <v>16</v>
      </c>
    </row>
    <row r="11" spans="1:7" x14ac:dyDescent="0.25">
      <c r="A11">
        <v>4</v>
      </c>
      <c r="B11" s="5">
        <v>9</v>
      </c>
      <c r="C11" s="5" t="s">
        <v>202</v>
      </c>
      <c r="D11" s="5" t="s">
        <v>71</v>
      </c>
      <c r="E11" s="5" t="s">
        <v>70</v>
      </c>
      <c r="F11" s="5">
        <v>16</v>
      </c>
    </row>
    <row r="12" spans="1:7" x14ac:dyDescent="0.25">
      <c r="A12">
        <v>23</v>
      </c>
      <c r="B12" s="5">
        <v>10</v>
      </c>
      <c r="C12" s="5" t="s">
        <v>201</v>
      </c>
      <c r="D12" s="5" t="s">
        <v>73</v>
      </c>
      <c r="E12" s="5" t="s">
        <v>72</v>
      </c>
      <c r="F12" s="5">
        <v>14</v>
      </c>
    </row>
    <row r="13" spans="1:7" x14ac:dyDescent="0.25">
      <c r="A13">
        <v>5</v>
      </c>
      <c r="B13" s="5">
        <v>11</v>
      </c>
      <c r="C13" s="5" t="s">
        <v>202</v>
      </c>
      <c r="D13" s="5" t="s">
        <v>191</v>
      </c>
      <c r="E13" s="5" t="s">
        <v>192</v>
      </c>
      <c r="F13" s="5">
        <v>16</v>
      </c>
    </row>
    <row r="14" spans="1:7" x14ac:dyDescent="0.25">
      <c r="B14" s="7">
        <v>12</v>
      </c>
      <c r="C14" s="7" t="s">
        <v>204</v>
      </c>
      <c r="D14" s="7" t="s">
        <v>75</v>
      </c>
      <c r="E14" s="7" t="s">
        <v>74</v>
      </c>
      <c r="F14" s="7">
        <v>19</v>
      </c>
      <c r="G14" t="s">
        <v>196</v>
      </c>
    </row>
    <row r="15" spans="1:7" x14ac:dyDescent="0.25">
      <c r="B15" s="7">
        <v>13</v>
      </c>
      <c r="C15" s="7" t="s">
        <v>204</v>
      </c>
      <c r="D15" s="7" t="s">
        <v>76</v>
      </c>
      <c r="E15" s="7" t="s">
        <v>78</v>
      </c>
      <c r="F15" s="7">
        <v>19</v>
      </c>
      <c r="G15" t="s">
        <v>196</v>
      </c>
    </row>
    <row r="16" spans="1:7" x14ac:dyDescent="0.25">
      <c r="B16" s="7">
        <v>14</v>
      </c>
      <c r="C16" s="7" t="s">
        <v>204</v>
      </c>
      <c r="D16" s="7" t="s">
        <v>77</v>
      </c>
      <c r="E16" s="7" t="s">
        <v>79</v>
      </c>
      <c r="F16" s="7">
        <v>19</v>
      </c>
      <c r="G16" t="s">
        <v>196</v>
      </c>
    </row>
    <row r="17" spans="1:7" x14ac:dyDescent="0.25">
      <c r="B17" s="7">
        <v>15</v>
      </c>
      <c r="C17" s="7" t="s">
        <v>204</v>
      </c>
      <c r="D17" s="7" t="s">
        <v>81</v>
      </c>
      <c r="E17" s="7" t="s">
        <v>80</v>
      </c>
      <c r="F17" s="7">
        <v>19</v>
      </c>
      <c r="G17" t="s">
        <v>196</v>
      </c>
    </row>
    <row r="18" spans="1:7" x14ac:dyDescent="0.25">
      <c r="A18">
        <v>24</v>
      </c>
      <c r="B18" s="5">
        <v>16</v>
      </c>
      <c r="C18" s="5" t="s">
        <v>203</v>
      </c>
      <c r="D18" s="8" t="s">
        <v>82</v>
      </c>
      <c r="E18" s="5" t="s">
        <v>83</v>
      </c>
      <c r="F18" s="5">
        <v>14</v>
      </c>
    </row>
    <row r="19" spans="1:7" x14ac:dyDescent="0.25">
      <c r="A19">
        <v>25</v>
      </c>
      <c r="B19" s="5">
        <v>17</v>
      </c>
      <c r="C19" s="5" t="s">
        <v>203</v>
      </c>
      <c r="D19" s="8" t="s">
        <v>85</v>
      </c>
      <c r="E19" s="5" t="s">
        <v>84</v>
      </c>
      <c r="F19" s="5">
        <v>14</v>
      </c>
    </row>
    <row r="20" spans="1:7" x14ac:dyDescent="0.25">
      <c r="A20">
        <v>26</v>
      </c>
      <c r="B20" s="5">
        <v>18</v>
      </c>
      <c r="C20" s="5" t="s">
        <v>199</v>
      </c>
      <c r="D20" s="5" t="s">
        <v>87</v>
      </c>
      <c r="E20" s="5" t="s">
        <v>86</v>
      </c>
      <c r="F20" s="5">
        <v>1</v>
      </c>
    </row>
    <row r="21" spans="1:7" x14ac:dyDescent="0.25">
      <c r="A21">
        <v>27</v>
      </c>
      <c r="B21" s="5">
        <v>19</v>
      </c>
      <c r="C21" s="5" t="s">
        <v>199</v>
      </c>
      <c r="D21" s="5" t="s">
        <v>88</v>
      </c>
      <c r="E21" s="5" t="s">
        <v>89</v>
      </c>
      <c r="F21" s="5">
        <v>1</v>
      </c>
    </row>
    <row r="22" spans="1:7" x14ac:dyDescent="0.25">
      <c r="A22">
        <v>28</v>
      </c>
      <c r="B22" s="5">
        <v>20</v>
      </c>
      <c r="C22" s="5" t="s">
        <v>199</v>
      </c>
      <c r="D22" s="5" t="s">
        <v>90</v>
      </c>
      <c r="E22" s="5" t="s">
        <v>91</v>
      </c>
      <c r="F22" s="5">
        <v>1</v>
      </c>
    </row>
    <row r="23" spans="1:7" x14ac:dyDescent="0.25">
      <c r="A23">
        <v>29</v>
      </c>
      <c r="B23" s="5">
        <v>21</v>
      </c>
      <c r="C23" s="5" t="s">
        <v>199</v>
      </c>
      <c r="D23" s="5" t="s">
        <v>93</v>
      </c>
      <c r="E23" s="5" t="s">
        <v>92</v>
      </c>
      <c r="F23" s="5">
        <v>5</v>
      </c>
    </row>
    <row r="24" spans="1:7" x14ac:dyDescent="0.25">
      <c r="A24">
        <v>30</v>
      </c>
      <c r="B24" s="5">
        <v>22</v>
      </c>
      <c r="C24" s="5" t="s">
        <v>199</v>
      </c>
      <c r="D24" s="5" t="s">
        <v>95</v>
      </c>
      <c r="E24" s="5" t="s">
        <v>94</v>
      </c>
      <c r="F24" s="5">
        <v>5</v>
      </c>
    </row>
    <row r="25" spans="1:7" x14ac:dyDescent="0.25">
      <c r="A25">
        <v>31</v>
      </c>
      <c r="B25" s="5">
        <v>23</v>
      </c>
      <c r="C25" s="5" t="s">
        <v>199</v>
      </c>
      <c r="D25" s="5" t="s">
        <v>97</v>
      </c>
      <c r="E25" s="5" t="s">
        <v>96</v>
      </c>
      <c r="F25" s="5">
        <v>5</v>
      </c>
    </row>
    <row r="26" spans="1:7" x14ac:dyDescent="0.25">
      <c r="A26">
        <v>1</v>
      </c>
      <c r="B26" s="5">
        <v>24</v>
      </c>
      <c r="C26" s="5" t="s">
        <v>202</v>
      </c>
      <c r="D26" s="8" t="s">
        <v>98</v>
      </c>
      <c r="E26" s="5" t="s">
        <v>99</v>
      </c>
      <c r="F26" s="5">
        <v>16</v>
      </c>
    </row>
    <row r="27" spans="1:7" x14ac:dyDescent="0.25">
      <c r="A27">
        <v>2</v>
      </c>
      <c r="B27" s="5">
        <v>25</v>
      </c>
      <c r="C27" s="5" t="s">
        <v>202</v>
      </c>
      <c r="D27" s="8" t="s">
        <v>101</v>
      </c>
      <c r="E27" s="5" t="s">
        <v>100</v>
      </c>
      <c r="F27" s="5">
        <v>16</v>
      </c>
    </row>
    <row r="28" spans="1:7" x14ac:dyDescent="0.25">
      <c r="A28">
        <v>3</v>
      </c>
      <c r="B28" s="5">
        <v>26</v>
      </c>
      <c r="C28" s="5" t="s">
        <v>202</v>
      </c>
      <c r="D28" s="8" t="s">
        <v>103</v>
      </c>
      <c r="E28" s="5" t="s">
        <v>102</v>
      </c>
      <c r="F28" s="5">
        <v>16</v>
      </c>
    </row>
    <row r="29" spans="1:7" x14ac:dyDescent="0.25">
      <c r="B29" s="7">
        <v>27</v>
      </c>
      <c r="C29" s="7" t="s">
        <v>204</v>
      </c>
      <c r="D29" s="7" t="s">
        <v>104</v>
      </c>
      <c r="E29" s="7" t="s">
        <v>105</v>
      </c>
      <c r="F29" s="7">
        <v>20</v>
      </c>
      <c r="G29" t="s">
        <v>196</v>
      </c>
    </row>
    <row r="30" spans="1:7" x14ac:dyDescent="0.25">
      <c r="B30" s="7">
        <v>28</v>
      </c>
      <c r="C30" s="7" t="s">
        <v>204</v>
      </c>
      <c r="D30" s="7" t="s">
        <v>197</v>
      </c>
      <c r="E30" s="7" t="s">
        <v>198</v>
      </c>
      <c r="F30" s="7">
        <v>20</v>
      </c>
      <c r="G30" t="s">
        <v>196</v>
      </c>
    </row>
    <row r="31" spans="1:7" x14ac:dyDescent="0.25">
      <c r="B31" s="7">
        <v>29</v>
      </c>
      <c r="C31" s="7" t="s">
        <v>204</v>
      </c>
      <c r="D31" s="7" t="s">
        <v>107</v>
      </c>
      <c r="E31" s="7" t="s">
        <v>106</v>
      </c>
      <c r="F31" s="7">
        <v>20</v>
      </c>
      <c r="G31" t="s">
        <v>196</v>
      </c>
    </row>
    <row r="32" spans="1:7" x14ac:dyDescent="0.25">
      <c r="B32" s="7">
        <v>30</v>
      </c>
      <c r="C32" s="7" t="s">
        <v>204</v>
      </c>
      <c r="D32" s="7" t="s">
        <v>109</v>
      </c>
      <c r="E32" s="7" t="s">
        <v>108</v>
      </c>
      <c r="F32" s="7">
        <v>20</v>
      </c>
      <c r="G32" t="s">
        <v>196</v>
      </c>
    </row>
    <row r="33" spans="1:7" x14ac:dyDescent="0.25">
      <c r="A33">
        <v>12</v>
      </c>
      <c r="B33" s="5">
        <v>31</v>
      </c>
      <c r="C33" s="5" t="s">
        <v>199</v>
      </c>
      <c r="D33" s="5" t="s">
        <v>111</v>
      </c>
      <c r="E33" s="5" t="s">
        <v>110</v>
      </c>
      <c r="F33" s="5">
        <v>10</v>
      </c>
    </row>
    <row r="34" spans="1:7" x14ac:dyDescent="0.25">
      <c r="A34">
        <v>13</v>
      </c>
      <c r="B34" s="5">
        <v>32</v>
      </c>
      <c r="C34" s="5" t="s">
        <v>199</v>
      </c>
      <c r="D34" s="5" t="s">
        <v>113</v>
      </c>
      <c r="E34" s="5" t="s">
        <v>112</v>
      </c>
      <c r="F34" s="5">
        <v>10</v>
      </c>
    </row>
    <row r="35" spans="1:7" x14ac:dyDescent="0.25">
      <c r="A35">
        <v>14</v>
      </c>
      <c r="B35" s="5">
        <v>33</v>
      </c>
      <c r="C35" s="5" t="s">
        <v>199</v>
      </c>
      <c r="D35" s="5" t="s">
        <v>115</v>
      </c>
      <c r="E35" s="5" t="s">
        <v>114</v>
      </c>
      <c r="F35" s="5">
        <v>10</v>
      </c>
    </row>
    <row r="36" spans="1:7" x14ac:dyDescent="0.25">
      <c r="A36">
        <v>9</v>
      </c>
      <c r="B36" s="5">
        <v>34</v>
      </c>
      <c r="C36" s="5" t="s">
        <v>202</v>
      </c>
      <c r="D36" s="8" t="s">
        <v>117</v>
      </c>
      <c r="E36" s="5" t="s">
        <v>116</v>
      </c>
      <c r="F36" s="5">
        <v>16</v>
      </c>
    </row>
    <row r="37" spans="1:7" x14ac:dyDescent="0.25">
      <c r="A37">
        <v>10</v>
      </c>
      <c r="B37" s="5">
        <v>35</v>
      </c>
      <c r="C37" s="5" t="s">
        <v>202</v>
      </c>
      <c r="D37" s="8" t="s">
        <v>119</v>
      </c>
      <c r="E37" s="5" t="s">
        <v>118</v>
      </c>
      <c r="F37" s="5">
        <v>16</v>
      </c>
    </row>
    <row r="38" spans="1:7" x14ac:dyDescent="0.25">
      <c r="A38">
        <v>11</v>
      </c>
      <c r="B38" s="5">
        <v>36</v>
      </c>
      <c r="C38" s="5" t="s">
        <v>202</v>
      </c>
      <c r="D38" s="5" t="s">
        <v>120</v>
      </c>
      <c r="E38" s="5" t="s">
        <v>121</v>
      </c>
      <c r="F38" s="5">
        <v>16</v>
      </c>
    </row>
    <row r="39" spans="1:7" x14ac:dyDescent="0.25">
      <c r="B39" s="7">
        <v>37</v>
      </c>
      <c r="C39" s="7" t="s">
        <v>204</v>
      </c>
      <c r="D39" s="7" t="s">
        <v>122</v>
      </c>
      <c r="E39" s="7" t="s">
        <v>123</v>
      </c>
      <c r="F39" s="7">
        <v>16</v>
      </c>
      <c r="G39" t="s">
        <v>196</v>
      </c>
    </row>
    <row r="40" spans="1:7" x14ac:dyDescent="0.25">
      <c r="B40" s="7">
        <v>38</v>
      </c>
      <c r="C40" s="7" t="s">
        <v>204</v>
      </c>
      <c r="D40" s="7" t="s">
        <v>124</v>
      </c>
      <c r="E40" s="7" t="s">
        <v>125</v>
      </c>
      <c r="F40" s="7">
        <v>16</v>
      </c>
      <c r="G40" t="s">
        <v>196</v>
      </c>
    </row>
    <row r="41" spans="1:7" x14ac:dyDescent="0.25">
      <c r="B41" s="7">
        <v>39</v>
      </c>
      <c r="C41" s="7" t="s">
        <v>204</v>
      </c>
      <c r="D41" s="7" t="s">
        <v>137</v>
      </c>
      <c r="E41" s="7" t="s">
        <v>126</v>
      </c>
      <c r="F41" s="7">
        <v>16</v>
      </c>
      <c r="G41" t="s">
        <v>196</v>
      </c>
    </row>
    <row r="42" spans="1:7" x14ac:dyDescent="0.25">
      <c r="B42" s="7">
        <v>40</v>
      </c>
      <c r="C42" s="7" t="s">
        <v>204</v>
      </c>
      <c r="D42" s="7" t="s">
        <v>138</v>
      </c>
      <c r="E42" s="7" t="s">
        <v>127</v>
      </c>
      <c r="F42" s="7">
        <v>16</v>
      </c>
      <c r="G42" t="s">
        <v>196</v>
      </c>
    </row>
    <row r="43" spans="1:7" x14ac:dyDescent="0.25">
      <c r="A43">
        <v>15</v>
      </c>
      <c r="B43" s="5">
        <v>41</v>
      </c>
      <c r="C43" s="5" t="s">
        <v>203</v>
      </c>
      <c r="D43" s="8" t="s">
        <v>139</v>
      </c>
      <c r="E43" s="5" t="s">
        <v>128</v>
      </c>
      <c r="F43" s="5">
        <v>17</v>
      </c>
    </row>
    <row r="44" spans="1:7" x14ac:dyDescent="0.25">
      <c r="A44">
        <v>16</v>
      </c>
      <c r="B44" s="5">
        <v>42</v>
      </c>
      <c r="C44" s="5" t="s">
        <v>203</v>
      </c>
      <c r="D44" s="8" t="s">
        <v>140</v>
      </c>
      <c r="E44" s="5" t="s">
        <v>129</v>
      </c>
      <c r="F44" s="5">
        <v>17</v>
      </c>
    </row>
    <row r="45" spans="1:7" x14ac:dyDescent="0.25">
      <c r="A45">
        <v>17</v>
      </c>
      <c r="B45" s="5">
        <v>43</v>
      </c>
      <c r="C45" s="5" t="s">
        <v>203</v>
      </c>
      <c r="D45" s="8" t="s">
        <v>194</v>
      </c>
      <c r="E45" s="5" t="s">
        <v>193</v>
      </c>
      <c r="F45" s="5">
        <v>17</v>
      </c>
    </row>
    <row r="46" spans="1:7" x14ac:dyDescent="0.25">
      <c r="B46" s="7">
        <v>44</v>
      </c>
      <c r="C46" s="7" t="s">
        <v>204</v>
      </c>
      <c r="D46" s="7" t="s">
        <v>141</v>
      </c>
      <c r="E46" s="7" t="s">
        <v>130</v>
      </c>
      <c r="F46" s="7">
        <v>21</v>
      </c>
      <c r="G46" t="s">
        <v>196</v>
      </c>
    </row>
    <row r="47" spans="1:7" x14ac:dyDescent="0.25">
      <c r="B47" s="7">
        <v>45</v>
      </c>
      <c r="C47" s="7" t="s">
        <v>204</v>
      </c>
      <c r="D47" s="7" t="s">
        <v>142</v>
      </c>
      <c r="E47" s="7" t="s">
        <v>131</v>
      </c>
      <c r="F47" s="7">
        <v>21</v>
      </c>
      <c r="G47" t="s">
        <v>196</v>
      </c>
    </row>
    <row r="48" spans="1:7" x14ac:dyDescent="0.25">
      <c r="B48" s="7">
        <v>46</v>
      </c>
      <c r="C48" s="7" t="s">
        <v>204</v>
      </c>
      <c r="D48" s="7" t="s">
        <v>143</v>
      </c>
      <c r="E48" s="7" t="s">
        <v>132</v>
      </c>
      <c r="F48" s="7">
        <v>21</v>
      </c>
      <c r="G48" t="s">
        <v>196</v>
      </c>
    </row>
    <row r="49" spans="1:7" x14ac:dyDescent="0.25">
      <c r="A49" s="9"/>
      <c r="B49" s="5">
        <v>47</v>
      </c>
      <c r="C49" s="8" t="s">
        <v>205</v>
      </c>
      <c r="D49" s="8" t="s">
        <v>144</v>
      </c>
      <c r="E49" s="5" t="s">
        <v>133</v>
      </c>
      <c r="F49" s="5">
        <v>22</v>
      </c>
      <c r="G49" t="s">
        <v>195</v>
      </c>
    </row>
    <row r="50" spans="1:7" x14ac:dyDescent="0.25">
      <c r="A50" s="9"/>
      <c r="B50" s="5">
        <v>48</v>
      </c>
      <c r="C50" s="8" t="s">
        <v>205</v>
      </c>
      <c r="D50" s="8" t="s">
        <v>145</v>
      </c>
      <c r="E50" s="5" t="s">
        <v>134</v>
      </c>
      <c r="F50" s="5">
        <v>22</v>
      </c>
      <c r="G50" t="s">
        <v>195</v>
      </c>
    </row>
    <row r="51" spans="1:7" x14ac:dyDescent="0.25">
      <c r="A51" s="9"/>
      <c r="B51" s="5">
        <v>49</v>
      </c>
      <c r="C51" s="8" t="s">
        <v>205</v>
      </c>
      <c r="D51" s="8" t="s">
        <v>146</v>
      </c>
      <c r="E51" s="5" t="s">
        <v>135</v>
      </c>
      <c r="F51" s="5">
        <v>22</v>
      </c>
      <c r="G51" t="s">
        <v>195</v>
      </c>
    </row>
    <row r="52" spans="1:7" x14ac:dyDescent="0.25">
      <c r="A52" s="9"/>
      <c r="B52" s="5">
        <v>50</v>
      </c>
      <c r="C52" s="8" t="s">
        <v>205</v>
      </c>
      <c r="D52" s="8" t="s">
        <v>147</v>
      </c>
      <c r="E52" s="5" t="s">
        <v>136</v>
      </c>
      <c r="F52" s="5">
        <v>22</v>
      </c>
      <c r="G52" t="s">
        <v>195</v>
      </c>
    </row>
  </sheetData>
  <autoFilter ref="B1:F5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0"/>
  <sheetViews>
    <sheetView topLeftCell="C1" workbookViewId="0">
      <selection activeCell="E125" sqref="E125"/>
    </sheetView>
  </sheetViews>
  <sheetFormatPr baseColWidth="10" defaultRowHeight="15" x14ac:dyDescent="0.25"/>
  <cols>
    <col min="1" max="1" width="15.85546875" bestFit="1" customWidth="1"/>
    <col min="2" max="2" width="54.7109375" bestFit="1" customWidth="1"/>
    <col min="3" max="3" width="16.28515625" customWidth="1"/>
    <col min="4" max="4" width="15.28515625" customWidth="1"/>
    <col min="5" max="5" width="17.7109375" customWidth="1"/>
    <col min="6" max="6" width="46.5703125" customWidth="1"/>
    <col min="7" max="7" width="14.42578125" bestFit="1" customWidth="1"/>
    <col min="8" max="8" width="50.42578125" bestFit="1" customWidth="1"/>
    <col min="9" max="9" width="36.140625" customWidth="1"/>
  </cols>
  <sheetData>
    <row r="1" spans="1:9" ht="30" x14ac:dyDescent="0.25">
      <c r="A1" s="3" t="s">
        <v>164</v>
      </c>
      <c r="B1" s="3" t="s">
        <v>165</v>
      </c>
      <c r="C1" s="3" t="s">
        <v>166</v>
      </c>
      <c r="D1" s="3" t="s">
        <v>159</v>
      </c>
      <c r="E1" s="3" t="s">
        <v>161</v>
      </c>
      <c r="F1" s="3" t="s">
        <v>148</v>
      </c>
      <c r="G1" s="4" t="s">
        <v>162</v>
      </c>
      <c r="H1" s="3" t="s">
        <v>163</v>
      </c>
      <c r="I1" s="3"/>
    </row>
    <row r="2" spans="1:9" x14ac:dyDescent="0.25">
      <c r="A2">
        <v>1</v>
      </c>
      <c r="B2" t="s">
        <v>175</v>
      </c>
      <c r="C2" t="s">
        <v>160</v>
      </c>
      <c r="D2" t="s">
        <v>158</v>
      </c>
      <c r="E2">
        <v>17</v>
      </c>
      <c r="F2" t="str">
        <f t="shared" ref="F2:F7" si="0">VLOOKUP(E2,casosUso,2,)</f>
        <v>Log Eventos</v>
      </c>
      <c r="G2">
        <v>1</v>
      </c>
      <c r="H2" t="str">
        <f t="shared" ref="H2:H33" si="1">VLOOKUP(G2,Requerimientos,2,)</f>
        <v>Gestión de Mapas</v>
      </c>
    </row>
    <row r="3" spans="1:9" x14ac:dyDescent="0.25">
      <c r="A3">
        <v>2</v>
      </c>
      <c r="B3" t="s">
        <v>176</v>
      </c>
      <c r="C3" t="s">
        <v>158</v>
      </c>
      <c r="D3" t="s">
        <v>158</v>
      </c>
      <c r="E3">
        <v>18</v>
      </c>
      <c r="F3" t="str">
        <f t="shared" si="0"/>
        <v>Catalogo</v>
      </c>
      <c r="G3">
        <v>1</v>
      </c>
      <c r="H3" t="str">
        <f t="shared" si="1"/>
        <v>Gestión de Mapas</v>
      </c>
    </row>
    <row r="4" spans="1:9" x14ac:dyDescent="0.25">
      <c r="A4">
        <v>3</v>
      </c>
      <c r="B4" t="s">
        <v>177</v>
      </c>
      <c r="C4" t="s">
        <v>158</v>
      </c>
      <c r="D4" t="s">
        <v>158</v>
      </c>
      <c r="E4">
        <v>19</v>
      </c>
      <c r="F4" t="str">
        <f t="shared" si="0"/>
        <v>Catalogo</v>
      </c>
      <c r="G4">
        <v>1</v>
      </c>
      <c r="H4" t="str">
        <f t="shared" si="1"/>
        <v>Gestión de Mapas</v>
      </c>
    </row>
    <row r="5" spans="1:9" x14ac:dyDescent="0.25">
      <c r="A5">
        <v>4</v>
      </c>
      <c r="B5" t="s">
        <v>178</v>
      </c>
      <c r="C5" t="s">
        <v>158</v>
      </c>
      <c r="D5" t="s">
        <v>158</v>
      </c>
      <c r="E5">
        <v>19</v>
      </c>
      <c r="F5" t="str">
        <f t="shared" si="0"/>
        <v>Catalogo</v>
      </c>
      <c r="G5">
        <v>1</v>
      </c>
      <c r="H5" t="str">
        <f t="shared" si="1"/>
        <v>Gestión de Mapas</v>
      </c>
    </row>
    <row r="6" spans="1:9" x14ac:dyDescent="0.25">
      <c r="A6">
        <v>5</v>
      </c>
      <c r="B6" t="s">
        <v>179</v>
      </c>
      <c r="C6" t="s">
        <v>158</v>
      </c>
      <c r="D6" t="s">
        <v>158</v>
      </c>
      <c r="E6">
        <v>19</v>
      </c>
      <c r="F6" t="str">
        <f t="shared" si="0"/>
        <v>Catalogo</v>
      </c>
      <c r="G6">
        <v>1</v>
      </c>
      <c r="H6" t="str">
        <f t="shared" si="1"/>
        <v>Gestión de Mapas</v>
      </c>
    </row>
    <row r="7" spans="1:9" x14ac:dyDescent="0.25">
      <c r="A7">
        <v>6</v>
      </c>
      <c r="B7" t="s">
        <v>167</v>
      </c>
      <c r="C7" t="s">
        <v>158</v>
      </c>
      <c r="D7" t="s">
        <v>158</v>
      </c>
      <c r="E7">
        <v>19</v>
      </c>
      <c r="F7" t="str">
        <f t="shared" si="0"/>
        <v>Catalogo</v>
      </c>
      <c r="G7">
        <v>1</v>
      </c>
      <c r="H7" t="str">
        <f t="shared" si="1"/>
        <v>Gestión de Mapas</v>
      </c>
    </row>
    <row r="8" spans="1:9" x14ac:dyDescent="0.25">
      <c r="A8">
        <v>7</v>
      </c>
      <c r="B8" t="s">
        <v>168</v>
      </c>
      <c r="C8" t="s">
        <v>158</v>
      </c>
      <c r="D8" t="s">
        <v>160</v>
      </c>
      <c r="G8">
        <v>1</v>
      </c>
      <c r="H8" t="str">
        <f t="shared" si="1"/>
        <v>Gestión de Mapas</v>
      </c>
    </row>
    <row r="9" spans="1:9" x14ac:dyDescent="0.25">
      <c r="A9">
        <v>8</v>
      </c>
      <c r="B9" t="s">
        <v>169</v>
      </c>
      <c r="C9" t="s">
        <v>160</v>
      </c>
      <c r="D9" t="s">
        <v>158</v>
      </c>
      <c r="E9">
        <v>19</v>
      </c>
      <c r="F9" t="str">
        <f>VLOOKUP(E9,casosUso,2,)</f>
        <v>Catalogo</v>
      </c>
      <c r="G9">
        <v>1</v>
      </c>
      <c r="H9" t="str">
        <f t="shared" si="1"/>
        <v>Gestión de Mapas</v>
      </c>
    </row>
    <row r="10" spans="1:9" x14ac:dyDescent="0.25">
      <c r="A10">
        <v>9</v>
      </c>
      <c r="B10" t="s">
        <v>170</v>
      </c>
      <c r="C10" t="s">
        <v>158</v>
      </c>
      <c r="D10" t="s">
        <v>160</v>
      </c>
      <c r="G10">
        <v>2</v>
      </c>
      <c r="H10" t="str">
        <f t="shared" si="1"/>
        <v>Administración de Notificaciones y Alertas</v>
      </c>
    </row>
    <row r="11" spans="1:9" x14ac:dyDescent="0.25">
      <c r="A11">
        <v>10</v>
      </c>
      <c r="B11" t="s">
        <v>171</v>
      </c>
      <c r="C11" t="s">
        <v>158</v>
      </c>
      <c r="D11" t="s">
        <v>160</v>
      </c>
      <c r="G11">
        <v>2</v>
      </c>
      <c r="H11" t="str">
        <f t="shared" si="1"/>
        <v>Administración de Notificaciones y Alertas</v>
      </c>
    </row>
    <row r="12" spans="1:9" x14ac:dyDescent="0.25">
      <c r="A12">
        <v>11</v>
      </c>
      <c r="B12" t="s">
        <v>172</v>
      </c>
      <c r="C12" t="s">
        <v>158</v>
      </c>
      <c r="D12" t="s">
        <v>160</v>
      </c>
      <c r="G12">
        <v>2</v>
      </c>
      <c r="H12" t="str">
        <f t="shared" si="1"/>
        <v>Administración de Notificaciones y Alertas</v>
      </c>
    </row>
    <row r="13" spans="1:9" x14ac:dyDescent="0.25">
      <c r="A13">
        <v>12</v>
      </c>
      <c r="B13" t="s">
        <v>173</v>
      </c>
      <c r="C13" t="s">
        <v>158</v>
      </c>
      <c r="D13" t="s">
        <v>160</v>
      </c>
      <c r="G13">
        <v>2</v>
      </c>
      <c r="H13" t="str">
        <f t="shared" si="1"/>
        <v>Administración de Notificaciones y Alertas</v>
      </c>
    </row>
    <row r="14" spans="1:9" x14ac:dyDescent="0.25">
      <c r="A14">
        <v>13</v>
      </c>
      <c r="B14" t="s">
        <v>174</v>
      </c>
      <c r="C14" t="s">
        <v>158</v>
      </c>
      <c r="D14" t="s">
        <v>160</v>
      </c>
      <c r="G14">
        <v>2</v>
      </c>
      <c r="H14" t="str">
        <f t="shared" si="1"/>
        <v>Administración de Notificaciones y Alertas</v>
      </c>
    </row>
    <row r="15" spans="1:9" x14ac:dyDescent="0.25">
      <c r="A15">
        <v>14</v>
      </c>
      <c r="B15" t="s">
        <v>178</v>
      </c>
      <c r="C15" t="s">
        <v>158</v>
      </c>
      <c r="D15" t="s">
        <v>158</v>
      </c>
      <c r="E15">
        <v>3</v>
      </c>
      <c r="F15" t="str">
        <f>VLOOKUP(E15,casosUso,2,)</f>
        <v>Catalogo</v>
      </c>
      <c r="G15">
        <v>3</v>
      </c>
      <c r="H15" t="str">
        <f t="shared" si="1"/>
        <v>Administración de Puntos de Acceso</v>
      </c>
    </row>
    <row r="16" spans="1:9" x14ac:dyDescent="0.25">
      <c r="A16">
        <v>15</v>
      </c>
      <c r="B16" t="s">
        <v>179</v>
      </c>
      <c r="C16" t="s">
        <v>158</v>
      </c>
      <c r="D16" t="s">
        <v>158</v>
      </c>
      <c r="E16">
        <v>3</v>
      </c>
      <c r="F16" t="str">
        <f>VLOOKUP(E16,casosUso,2,)</f>
        <v>Catalogo</v>
      </c>
      <c r="G16">
        <v>3</v>
      </c>
      <c r="H16" t="str">
        <f t="shared" si="1"/>
        <v>Administración de Puntos de Acceso</v>
      </c>
    </row>
    <row r="17" spans="1:8" x14ac:dyDescent="0.25">
      <c r="A17">
        <v>16</v>
      </c>
      <c r="B17" t="s">
        <v>177</v>
      </c>
      <c r="C17" t="s">
        <v>158</v>
      </c>
      <c r="D17" t="s">
        <v>158</v>
      </c>
      <c r="E17">
        <v>3</v>
      </c>
      <c r="F17" t="str">
        <f>VLOOKUP(E17,casosUso,2,)</f>
        <v>Catalogo</v>
      </c>
      <c r="G17">
        <v>3</v>
      </c>
      <c r="H17" t="str">
        <f t="shared" si="1"/>
        <v>Administración de Puntos de Acceso</v>
      </c>
    </row>
    <row r="18" spans="1:8" x14ac:dyDescent="0.25">
      <c r="A18">
        <v>17</v>
      </c>
      <c r="B18" t="s">
        <v>176</v>
      </c>
      <c r="C18" t="s">
        <v>158</v>
      </c>
      <c r="D18" t="s">
        <v>160</v>
      </c>
      <c r="G18">
        <v>3</v>
      </c>
      <c r="H18" t="str">
        <f t="shared" si="1"/>
        <v>Administración de Puntos de Acceso</v>
      </c>
    </row>
    <row r="19" spans="1:8" x14ac:dyDescent="0.25">
      <c r="A19">
        <v>18</v>
      </c>
      <c r="B19" t="s">
        <v>167</v>
      </c>
      <c r="C19" t="s">
        <v>158</v>
      </c>
      <c r="D19" t="s">
        <v>158</v>
      </c>
      <c r="E19">
        <v>3</v>
      </c>
      <c r="F19" t="str">
        <f>VLOOKUP(E19,casosUso,2,)</f>
        <v>Catalogo</v>
      </c>
      <c r="G19">
        <v>3</v>
      </c>
      <c r="H19" t="str">
        <f t="shared" si="1"/>
        <v>Administración de Puntos de Acceso</v>
      </c>
    </row>
    <row r="20" spans="1:8" x14ac:dyDescent="0.25">
      <c r="A20">
        <v>19</v>
      </c>
      <c r="B20" t="s">
        <v>168</v>
      </c>
      <c r="C20" t="s">
        <v>158</v>
      </c>
      <c r="D20" t="s">
        <v>160</v>
      </c>
      <c r="G20">
        <v>3</v>
      </c>
      <c r="H20" t="str">
        <f t="shared" si="1"/>
        <v>Administración de Puntos de Acceso</v>
      </c>
    </row>
    <row r="21" spans="1:8" x14ac:dyDescent="0.25">
      <c r="A21">
        <v>20</v>
      </c>
      <c r="B21" t="s">
        <v>169</v>
      </c>
      <c r="C21" t="s">
        <v>160</v>
      </c>
      <c r="D21" t="s">
        <v>158</v>
      </c>
      <c r="E21">
        <v>3</v>
      </c>
      <c r="F21" t="str">
        <f>VLOOKUP(E21,casosUso,2,)</f>
        <v>Catalogo</v>
      </c>
      <c r="G21">
        <v>3</v>
      </c>
      <c r="H21" t="str">
        <f t="shared" si="1"/>
        <v>Administración de Puntos de Acceso</v>
      </c>
    </row>
    <row r="22" spans="1:8" x14ac:dyDescent="0.25">
      <c r="A22">
        <v>21</v>
      </c>
      <c r="B22" t="s">
        <v>175</v>
      </c>
      <c r="C22" t="s">
        <v>158</v>
      </c>
      <c r="D22" t="s">
        <v>158</v>
      </c>
      <c r="E22" s="6">
        <v>4</v>
      </c>
      <c r="F22" s="6" t="str">
        <f>VLOOKUP(E22,casosUso,2,)</f>
        <v>Catalogo</v>
      </c>
      <c r="G22" s="6">
        <v>4</v>
      </c>
      <c r="H22" t="str">
        <f t="shared" si="1"/>
        <v>Administración de Clientes</v>
      </c>
    </row>
    <row r="23" spans="1:8" x14ac:dyDescent="0.25">
      <c r="A23">
        <v>22</v>
      </c>
      <c r="B23" t="s">
        <v>176</v>
      </c>
      <c r="C23" t="s">
        <v>158</v>
      </c>
      <c r="D23" t="s">
        <v>158</v>
      </c>
      <c r="E23" s="6">
        <v>4</v>
      </c>
      <c r="F23" s="6" t="str">
        <f>VLOOKUP(E23,casosUso,2,)</f>
        <v>Catalogo</v>
      </c>
      <c r="G23" s="6">
        <v>4</v>
      </c>
      <c r="H23" t="str">
        <f t="shared" si="1"/>
        <v>Administración de Clientes</v>
      </c>
    </row>
    <row r="24" spans="1:8" x14ac:dyDescent="0.25">
      <c r="A24">
        <v>23</v>
      </c>
      <c r="B24" t="s">
        <v>180</v>
      </c>
      <c r="C24" t="s">
        <v>158</v>
      </c>
      <c r="D24" t="s">
        <v>160</v>
      </c>
      <c r="E24" s="6"/>
      <c r="F24" s="6"/>
      <c r="G24" s="6">
        <v>4</v>
      </c>
      <c r="H24" t="str">
        <f t="shared" si="1"/>
        <v>Administración de Clientes</v>
      </c>
    </row>
    <row r="25" spans="1:8" x14ac:dyDescent="0.25">
      <c r="A25">
        <v>24</v>
      </c>
      <c r="B25" t="s">
        <v>177</v>
      </c>
      <c r="C25" t="s">
        <v>158</v>
      </c>
      <c r="D25" t="s">
        <v>158</v>
      </c>
      <c r="E25" s="6">
        <v>4</v>
      </c>
      <c r="F25" s="6" t="str">
        <f>VLOOKUP(E25,casosUso,2,)</f>
        <v>Catalogo</v>
      </c>
      <c r="G25" s="5">
        <v>4</v>
      </c>
      <c r="H25" t="str">
        <f t="shared" si="1"/>
        <v>Administración de Clientes</v>
      </c>
    </row>
    <row r="26" spans="1:8" x14ac:dyDescent="0.25">
      <c r="A26">
        <v>25</v>
      </c>
      <c r="B26" t="s">
        <v>179</v>
      </c>
      <c r="C26" t="s">
        <v>158</v>
      </c>
      <c r="D26" t="s">
        <v>158</v>
      </c>
      <c r="E26" s="6">
        <v>4</v>
      </c>
      <c r="F26" s="6" t="str">
        <f>VLOOKUP(E26,casosUso,2,)</f>
        <v>Catalogo</v>
      </c>
      <c r="G26" s="6">
        <v>4</v>
      </c>
      <c r="H26" t="str">
        <f t="shared" si="1"/>
        <v>Administración de Clientes</v>
      </c>
    </row>
    <row r="27" spans="1:8" x14ac:dyDescent="0.25">
      <c r="A27">
        <v>26</v>
      </c>
      <c r="B27" t="s">
        <v>167</v>
      </c>
      <c r="C27" t="s">
        <v>158</v>
      </c>
      <c r="D27" t="s">
        <v>158</v>
      </c>
      <c r="E27" s="6">
        <v>4</v>
      </c>
      <c r="F27" s="6" t="str">
        <f>VLOOKUP(E27,casosUso,2,)</f>
        <v>Catalogo</v>
      </c>
      <c r="G27" s="6">
        <v>4</v>
      </c>
      <c r="H27" t="str">
        <f t="shared" si="1"/>
        <v>Administración de Clientes</v>
      </c>
    </row>
    <row r="28" spans="1:8" x14ac:dyDescent="0.25">
      <c r="A28">
        <v>27</v>
      </c>
      <c r="B28" t="s">
        <v>168</v>
      </c>
      <c r="C28" t="s">
        <v>158</v>
      </c>
      <c r="D28" t="s">
        <v>160</v>
      </c>
      <c r="E28" s="6"/>
      <c r="F28" s="6"/>
      <c r="G28" s="6">
        <v>4</v>
      </c>
      <c r="H28" t="str">
        <f t="shared" si="1"/>
        <v>Administración de Clientes</v>
      </c>
    </row>
    <row r="29" spans="1:8" x14ac:dyDescent="0.25">
      <c r="A29">
        <v>28</v>
      </c>
      <c r="B29" t="s">
        <v>169</v>
      </c>
      <c r="C29" t="s">
        <v>160</v>
      </c>
      <c r="D29" t="s">
        <v>158</v>
      </c>
      <c r="E29" s="6">
        <v>4</v>
      </c>
      <c r="F29" s="6" t="str">
        <f>VLOOKUP(E29,casosUso,2,)</f>
        <v>Catalogo</v>
      </c>
      <c r="G29" s="6">
        <v>4</v>
      </c>
      <c r="H29" t="str">
        <f t="shared" si="1"/>
        <v>Administración de Clientes</v>
      </c>
    </row>
    <row r="30" spans="1:8" x14ac:dyDescent="0.25">
      <c r="A30">
        <v>29</v>
      </c>
      <c r="B30" t="s">
        <v>178</v>
      </c>
      <c r="C30" t="s">
        <v>158</v>
      </c>
      <c r="D30" t="s">
        <v>158</v>
      </c>
      <c r="E30" s="6">
        <v>4</v>
      </c>
      <c r="F30" s="6" t="str">
        <f>VLOOKUP(E30,casosUso,2,)</f>
        <v>Catalogo</v>
      </c>
      <c r="G30" s="6">
        <v>4</v>
      </c>
      <c r="H30" t="str">
        <f t="shared" si="1"/>
        <v>Administración de Clientes</v>
      </c>
    </row>
    <row r="31" spans="1:8" x14ac:dyDescent="0.25">
      <c r="A31">
        <v>30</v>
      </c>
      <c r="B31" t="s">
        <v>175</v>
      </c>
      <c r="C31" t="s">
        <v>158</v>
      </c>
      <c r="D31" t="s">
        <v>158</v>
      </c>
      <c r="E31" s="6">
        <v>20</v>
      </c>
      <c r="F31" s="6" t="str">
        <f>VLOOKUP(E31,casosUso,2,)</f>
        <v>Catalogo</v>
      </c>
      <c r="G31" s="6">
        <v>5</v>
      </c>
      <c r="H31" t="str">
        <f t="shared" si="1"/>
        <v>Administración de Productos</v>
      </c>
    </row>
    <row r="32" spans="1:8" x14ac:dyDescent="0.25">
      <c r="A32">
        <v>31</v>
      </c>
      <c r="B32" t="s">
        <v>176</v>
      </c>
      <c r="C32" t="s">
        <v>158</v>
      </c>
      <c r="D32" t="s">
        <v>158</v>
      </c>
      <c r="E32" s="6">
        <v>21</v>
      </c>
      <c r="F32" s="6" t="str">
        <f>VLOOKUP(E32,casosUso,2,)</f>
        <v>Catalogo</v>
      </c>
      <c r="G32" s="6">
        <v>5</v>
      </c>
      <c r="H32" t="str">
        <f t="shared" si="1"/>
        <v>Administración de Productos</v>
      </c>
    </row>
    <row r="33" spans="1:8" x14ac:dyDescent="0.25">
      <c r="A33">
        <v>32</v>
      </c>
      <c r="B33" t="s">
        <v>177</v>
      </c>
      <c r="C33" t="s">
        <v>158</v>
      </c>
      <c r="D33" t="s">
        <v>158</v>
      </c>
      <c r="E33">
        <v>22</v>
      </c>
      <c r="F33" t="str">
        <f>VLOOKUP(E33,casosUso,2,)</f>
        <v>Catalogo</v>
      </c>
      <c r="G33">
        <v>5</v>
      </c>
      <c r="H33" t="str">
        <f t="shared" si="1"/>
        <v>Administración de Productos</v>
      </c>
    </row>
    <row r="34" spans="1:8" x14ac:dyDescent="0.25">
      <c r="A34">
        <v>33</v>
      </c>
      <c r="B34" t="s">
        <v>180</v>
      </c>
      <c r="C34" t="s">
        <v>158</v>
      </c>
      <c r="D34" t="s">
        <v>160</v>
      </c>
      <c r="G34">
        <v>5</v>
      </c>
      <c r="H34" t="str">
        <f t="shared" ref="H34:H65" si="2">VLOOKUP(G34,Requerimientos,2,)</f>
        <v>Administración de Productos</v>
      </c>
    </row>
    <row r="35" spans="1:8" x14ac:dyDescent="0.25">
      <c r="A35">
        <v>34</v>
      </c>
      <c r="B35" t="s">
        <v>179</v>
      </c>
      <c r="C35" t="s">
        <v>158</v>
      </c>
      <c r="D35" t="s">
        <v>158</v>
      </c>
      <c r="E35">
        <v>22</v>
      </c>
      <c r="F35" t="str">
        <f>VLOOKUP(E35,casosUso,2,)</f>
        <v>Catalogo</v>
      </c>
      <c r="G35">
        <v>5</v>
      </c>
      <c r="H35" t="str">
        <f t="shared" si="2"/>
        <v>Administración de Productos</v>
      </c>
    </row>
    <row r="36" spans="1:8" x14ac:dyDescent="0.25">
      <c r="A36">
        <v>35</v>
      </c>
      <c r="B36" t="s">
        <v>167</v>
      </c>
      <c r="C36" t="s">
        <v>158</v>
      </c>
      <c r="D36" t="s">
        <v>158</v>
      </c>
      <c r="E36">
        <v>22</v>
      </c>
      <c r="F36" t="str">
        <f>VLOOKUP(E36,casosUso,2,)</f>
        <v>Catalogo</v>
      </c>
      <c r="G36">
        <v>5</v>
      </c>
      <c r="H36" t="str">
        <f t="shared" si="2"/>
        <v>Administración de Productos</v>
      </c>
    </row>
    <row r="37" spans="1:8" x14ac:dyDescent="0.25">
      <c r="A37">
        <v>36</v>
      </c>
      <c r="B37" t="s">
        <v>168</v>
      </c>
      <c r="C37" t="s">
        <v>158</v>
      </c>
      <c r="D37" t="s">
        <v>160</v>
      </c>
      <c r="G37">
        <v>5</v>
      </c>
      <c r="H37" t="str">
        <f t="shared" si="2"/>
        <v>Administración de Productos</v>
      </c>
    </row>
    <row r="38" spans="1:8" x14ac:dyDescent="0.25">
      <c r="A38">
        <v>37</v>
      </c>
      <c r="B38" t="s">
        <v>169</v>
      </c>
      <c r="C38" t="s">
        <v>160</v>
      </c>
      <c r="D38" t="s">
        <v>158</v>
      </c>
      <c r="E38">
        <v>22</v>
      </c>
      <c r="F38" t="str">
        <f t="shared" ref="F38:F43" si="3">VLOOKUP(E38,casosUso,2,)</f>
        <v>Catalogo</v>
      </c>
      <c r="G38">
        <v>5</v>
      </c>
      <c r="H38" t="str">
        <f t="shared" si="2"/>
        <v>Administración de Productos</v>
      </c>
    </row>
    <row r="39" spans="1:8" x14ac:dyDescent="0.25">
      <c r="A39">
        <v>38</v>
      </c>
      <c r="B39" t="s">
        <v>178</v>
      </c>
      <c r="C39" t="s">
        <v>158</v>
      </c>
      <c r="D39" t="s">
        <v>158</v>
      </c>
      <c r="E39">
        <v>22</v>
      </c>
      <c r="F39" t="str">
        <f t="shared" si="3"/>
        <v>Catalogo</v>
      </c>
      <c r="G39">
        <v>5</v>
      </c>
      <c r="H39" t="str">
        <f t="shared" si="2"/>
        <v>Administración de Productos</v>
      </c>
    </row>
    <row r="40" spans="1:8" x14ac:dyDescent="0.25">
      <c r="A40">
        <v>39</v>
      </c>
      <c r="B40" t="s">
        <v>176</v>
      </c>
      <c r="C40" t="s">
        <v>158</v>
      </c>
      <c r="D40" t="s">
        <v>158</v>
      </c>
      <c r="E40">
        <v>5</v>
      </c>
      <c r="F40" t="str">
        <f t="shared" si="3"/>
        <v>Catalogo</v>
      </c>
      <c r="G40">
        <v>6</v>
      </c>
      <c r="H40" t="str">
        <f t="shared" si="2"/>
        <v>Administración de Flujos</v>
      </c>
    </row>
    <row r="41" spans="1:8" x14ac:dyDescent="0.25">
      <c r="A41">
        <v>40</v>
      </c>
      <c r="B41" t="s">
        <v>177</v>
      </c>
      <c r="C41" t="s">
        <v>158</v>
      </c>
      <c r="D41" t="s">
        <v>158</v>
      </c>
      <c r="E41">
        <v>5</v>
      </c>
      <c r="F41" t="str">
        <f t="shared" si="3"/>
        <v>Catalogo</v>
      </c>
      <c r="G41">
        <v>6</v>
      </c>
      <c r="H41" t="str">
        <f t="shared" si="2"/>
        <v>Administración de Flujos</v>
      </c>
    </row>
    <row r="42" spans="1:8" x14ac:dyDescent="0.25">
      <c r="A42">
        <v>41</v>
      </c>
      <c r="B42" t="s">
        <v>179</v>
      </c>
      <c r="C42" t="s">
        <v>158</v>
      </c>
      <c r="D42" t="s">
        <v>158</v>
      </c>
      <c r="E42">
        <v>5</v>
      </c>
      <c r="F42" t="str">
        <f t="shared" si="3"/>
        <v>Catalogo</v>
      </c>
      <c r="G42">
        <v>6</v>
      </c>
      <c r="H42" t="str">
        <f t="shared" si="2"/>
        <v>Administración de Flujos</v>
      </c>
    </row>
    <row r="43" spans="1:8" x14ac:dyDescent="0.25">
      <c r="A43">
        <v>42</v>
      </c>
      <c r="B43" t="s">
        <v>167</v>
      </c>
      <c r="C43" t="s">
        <v>158</v>
      </c>
      <c r="D43" t="s">
        <v>158</v>
      </c>
      <c r="E43">
        <v>5</v>
      </c>
      <c r="F43" t="str">
        <f t="shared" si="3"/>
        <v>Catalogo</v>
      </c>
      <c r="G43">
        <v>6</v>
      </c>
      <c r="H43" t="str">
        <f t="shared" si="2"/>
        <v>Administración de Flujos</v>
      </c>
    </row>
    <row r="44" spans="1:8" x14ac:dyDescent="0.25">
      <c r="A44">
        <v>43</v>
      </c>
      <c r="B44" t="s">
        <v>168</v>
      </c>
      <c r="C44" t="s">
        <v>158</v>
      </c>
      <c r="D44" t="s">
        <v>160</v>
      </c>
      <c r="G44">
        <v>6</v>
      </c>
      <c r="H44" t="str">
        <f t="shared" si="2"/>
        <v>Administración de Flujos</v>
      </c>
    </row>
    <row r="45" spans="1:8" x14ac:dyDescent="0.25">
      <c r="A45">
        <v>44</v>
      </c>
      <c r="B45" t="s">
        <v>169</v>
      </c>
      <c r="C45" t="s">
        <v>160</v>
      </c>
      <c r="D45" t="s">
        <v>158</v>
      </c>
      <c r="E45">
        <v>5</v>
      </c>
      <c r="F45" t="str">
        <f>VLOOKUP(E45,casosUso,2,)</f>
        <v>Catalogo</v>
      </c>
      <c r="G45">
        <v>6</v>
      </c>
      <c r="H45" t="str">
        <f t="shared" si="2"/>
        <v>Administración de Flujos</v>
      </c>
    </row>
    <row r="46" spans="1:8" x14ac:dyDescent="0.25">
      <c r="A46">
        <v>45</v>
      </c>
      <c r="B46" t="s">
        <v>178</v>
      </c>
      <c r="C46" t="s">
        <v>158</v>
      </c>
      <c r="D46" t="s">
        <v>158</v>
      </c>
      <c r="E46">
        <v>5</v>
      </c>
      <c r="F46" t="str">
        <f>VLOOKUP(E46,casosUso,2,)</f>
        <v>Catalogo</v>
      </c>
      <c r="G46">
        <v>6</v>
      </c>
      <c r="H46" t="str">
        <f t="shared" si="2"/>
        <v>Administración de Flujos</v>
      </c>
    </row>
    <row r="47" spans="1:8" x14ac:dyDescent="0.25">
      <c r="A47">
        <v>46</v>
      </c>
      <c r="B47" t="s">
        <v>181</v>
      </c>
      <c r="C47" t="s">
        <v>158</v>
      </c>
      <c r="D47" t="s">
        <v>158</v>
      </c>
      <c r="E47">
        <v>5</v>
      </c>
      <c r="F47" t="str">
        <f>VLOOKUP(E47,casosUso,2,)</f>
        <v>Catalogo</v>
      </c>
      <c r="G47">
        <v>6</v>
      </c>
      <c r="H47" t="str">
        <f t="shared" si="2"/>
        <v>Administración de Flujos</v>
      </c>
    </row>
    <row r="48" spans="1:8" x14ac:dyDescent="0.25">
      <c r="A48">
        <v>47</v>
      </c>
      <c r="B48" t="s">
        <v>175</v>
      </c>
      <c r="C48" t="s">
        <v>158</v>
      </c>
      <c r="D48" t="s">
        <v>160</v>
      </c>
      <c r="G48">
        <v>7</v>
      </c>
      <c r="H48" t="str">
        <f t="shared" si="2"/>
        <v>Parametrización del Proceso de Mapas</v>
      </c>
    </row>
    <row r="49" spans="1:8" x14ac:dyDescent="0.25">
      <c r="A49">
        <v>48</v>
      </c>
      <c r="B49" t="s">
        <v>176</v>
      </c>
      <c r="C49" t="s">
        <v>158</v>
      </c>
      <c r="D49" t="s">
        <v>160</v>
      </c>
      <c r="G49">
        <v>7</v>
      </c>
      <c r="H49" t="str">
        <f t="shared" si="2"/>
        <v>Parametrización del Proceso de Mapas</v>
      </c>
    </row>
    <row r="50" spans="1:8" x14ac:dyDescent="0.25">
      <c r="A50">
        <v>49</v>
      </c>
      <c r="B50" t="s">
        <v>177</v>
      </c>
      <c r="C50" t="s">
        <v>158</v>
      </c>
      <c r="D50" t="s">
        <v>160</v>
      </c>
      <c r="G50">
        <v>7</v>
      </c>
      <c r="H50" t="str">
        <f t="shared" si="2"/>
        <v>Parametrización del Proceso de Mapas</v>
      </c>
    </row>
    <row r="51" spans="1:8" x14ac:dyDescent="0.25">
      <c r="A51">
        <v>50</v>
      </c>
      <c r="B51" t="s">
        <v>180</v>
      </c>
      <c r="C51" t="s">
        <v>158</v>
      </c>
      <c r="D51" t="s">
        <v>160</v>
      </c>
      <c r="G51">
        <v>7</v>
      </c>
      <c r="H51" t="str">
        <f t="shared" si="2"/>
        <v>Parametrización del Proceso de Mapas</v>
      </c>
    </row>
    <row r="52" spans="1:8" x14ac:dyDescent="0.25">
      <c r="A52">
        <v>51</v>
      </c>
      <c r="B52" t="s">
        <v>179</v>
      </c>
      <c r="C52" t="s">
        <v>158</v>
      </c>
      <c r="D52" t="s">
        <v>160</v>
      </c>
      <c r="G52">
        <v>7</v>
      </c>
      <c r="H52" t="str">
        <f t="shared" si="2"/>
        <v>Parametrización del Proceso de Mapas</v>
      </c>
    </row>
    <row r="53" spans="1:8" x14ac:dyDescent="0.25">
      <c r="A53">
        <v>52</v>
      </c>
      <c r="B53" t="s">
        <v>167</v>
      </c>
      <c r="C53" t="s">
        <v>158</v>
      </c>
      <c r="D53" t="s">
        <v>160</v>
      </c>
      <c r="G53">
        <v>7</v>
      </c>
      <c r="H53" t="str">
        <f t="shared" si="2"/>
        <v>Parametrización del Proceso de Mapas</v>
      </c>
    </row>
    <row r="54" spans="1:8" x14ac:dyDescent="0.25">
      <c r="A54">
        <v>53</v>
      </c>
      <c r="B54" t="s">
        <v>168</v>
      </c>
      <c r="C54" t="s">
        <v>158</v>
      </c>
      <c r="D54" t="s">
        <v>160</v>
      </c>
      <c r="G54">
        <v>7</v>
      </c>
      <c r="H54" t="str">
        <f t="shared" si="2"/>
        <v>Parametrización del Proceso de Mapas</v>
      </c>
    </row>
    <row r="55" spans="1:8" x14ac:dyDescent="0.25">
      <c r="A55">
        <v>54</v>
      </c>
      <c r="B55" t="s">
        <v>178</v>
      </c>
      <c r="C55" t="s">
        <v>158</v>
      </c>
      <c r="D55" t="s">
        <v>160</v>
      </c>
      <c r="G55">
        <v>7</v>
      </c>
      <c r="H55" t="str">
        <f t="shared" si="2"/>
        <v>Parametrización del Proceso de Mapas</v>
      </c>
    </row>
    <row r="56" spans="1:8" x14ac:dyDescent="0.25">
      <c r="A56">
        <v>55</v>
      </c>
      <c r="B56" t="s">
        <v>175</v>
      </c>
      <c r="C56" t="s">
        <v>158</v>
      </c>
      <c r="D56" t="s">
        <v>160</v>
      </c>
      <c r="G56">
        <v>8</v>
      </c>
      <c r="H56" t="str">
        <f t="shared" si="2"/>
        <v>Parametrización del Proceso de Persistencia de Archivos</v>
      </c>
    </row>
    <row r="57" spans="1:8" x14ac:dyDescent="0.25">
      <c r="A57">
        <v>56</v>
      </c>
      <c r="B57" t="s">
        <v>176</v>
      </c>
      <c r="C57" t="s">
        <v>158</v>
      </c>
      <c r="D57" t="s">
        <v>160</v>
      </c>
      <c r="G57">
        <v>8</v>
      </c>
      <c r="H57" t="str">
        <f t="shared" si="2"/>
        <v>Parametrización del Proceso de Persistencia de Archivos</v>
      </c>
    </row>
    <row r="58" spans="1:8" x14ac:dyDescent="0.25">
      <c r="A58">
        <v>57</v>
      </c>
      <c r="B58" t="s">
        <v>177</v>
      </c>
      <c r="C58" t="s">
        <v>158</v>
      </c>
      <c r="D58" t="s">
        <v>160</v>
      </c>
      <c r="G58">
        <v>8</v>
      </c>
      <c r="H58" t="str">
        <f t="shared" si="2"/>
        <v>Parametrización del Proceso de Persistencia de Archivos</v>
      </c>
    </row>
    <row r="59" spans="1:8" x14ac:dyDescent="0.25">
      <c r="A59">
        <v>58</v>
      </c>
      <c r="B59" t="s">
        <v>180</v>
      </c>
      <c r="C59" t="s">
        <v>158</v>
      </c>
      <c r="D59" t="s">
        <v>160</v>
      </c>
      <c r="G59">
        <v>8</v>
      </c>
      <c r="H59" t="str">
        <f t="shared" si="2"/>
        <v>Parametrización del Proceso de Persistencia de Archivos</v>
      </c>
    </row>
    <row r="60" spans="1:8" x14ac:dyDescent="0.25">
      <c r="A60">
        <v>59</v>
      </c>
      <c r="B60" t="s">
        <v>179</v>
      </c>
      <c r="C60" t="s">
        <v>158</v>
      </c>
      <c r="D60" t="s">
        <v>160</v>
      </c>
      <c r="G60">
        <v>8</v>
      </c>
      <c r="H60" t="str">
        <f t="shared" si="2"/>
        <v>Parametrización del Proceso de Persistencia de Archivos</v>
      </c>
    </row>
    <row r="61" spans="1:8" x14ac:dyDescent="0.25">
      <c r="A61">
        <v>60</v>
      </c>
      <c r="B61" t="s">
        <v>167</v>
      </c>
      <c r="C61" t="s">
        <v>158</v>
      </c>
      <c r="D61" t="s">
        <v>160</v>
      </c>
      <c r="G61">
        <v>8</v>
      </c>
      <c r="H61" t="str">
        <f t="shared" si="2"/>
        <v>Parametrización del Proceso de Persistencia de Archivos</v>
      </c>
    </row>
    <row r="62" spans="1:8" x14ac:dyDescent="0.25">
      <c r="A62">
        <v>61</v>
      </c>
      <c r="B62" t="s">
        <v>168</v>
      </c>
      <c r="C62" t="s">
        <v>158</v>
      </c>
      <c r="D62" t="s">
        <v>160</v>
      </c>
      <c r="G62">
        <v>8</v>
      </c>
      <c r="H62" t="str">
        <f t="shared" si="2"/>
        <v>Parametrización del Proceso de Persistencia de Archivos</v>
      </c>
    </row>
    <row r="63" spans="1:8" x14ac:dyDescent="0.25">
      <c r="A63">
        <v>62</v>
      </c>
      <c r="B63" t="s">
        <v>178</v>
      </c>
      <c r="C63" t="s">
        <v>158</v>
      </c>
      <c r="D63" t="s">
        <v>160</v>
      </c>
      <c r="G63">
        <v>8</v>
      </c>
      <c r="H63" t="str">
        <f t="shared" si="2"/>
        <v>Parametrización del Proceso de Persistencia de Archivos</v>
      </c>
    </row>
    <row r="64" spans="1:8" x14ac:dyDescent="0.25">
      <c r="A64">
        <v>63</v>
      </c>
      <c r="B64" t="s">
        <v>175</v>
      </c>
      <c r="C64" t="s">
        <v>158</v>
      </c>
      <c r="D64" t="s">
        <v>160</v>
      </c>
      <c r="G64">
        <v>9</v>
      </c>
      <c r="H64" t="str">
        <f t="shared" si="2"/>
        <v>Parametrización del Registro de datos de Archivos</v>
      </c>
    </row>
    <row r="65" spans="1:8" x14ac:dyDescent="0.25">
      <c r="A65">
        <v>64</v>
      </c>
      <c r="B65" t="s">
        <v>176</v>
      </c>
      <c r="C65" t="s">
        <v>158</v>
      </c>
      <c r="D65" t="s">
        <v>160</v>
      </c>
      <c r="G65">
        <v>9</v>
      </c>
      <c r="H65" t="str">
        <f t="shared" si="2"/>
        <v>Parametrización del Registro de datos de Archivos</v>
      </c>
    </row>
    <row r="66" spans="1:8" x14ac:dyDescent="0.25">
      <c r="A66">
        <v>65</v>
      </c>
      <c r="B66" t="s">
        <v>177</v>
      </c>
      <c r="C66" t="s">
        <v>158</v>
      </c>
      <c r="D66" t="s">
        <v>160</v>
      </c>
      <c r="G66">
        <v>9</v>
      </c>
      <c r="H66" t="str">
        <f t="shared" ref="H66:H89" si="4">VLOOKUP(G66,Requerimientos,2,)</f>
        <v>Parametrización del Registro de datos de Archivos</v>
      </c>
    </row>
    <row r="67" spans="1:8" x14ac:dyDescent="0.25">
      <c r="A67">
        <v>66</v>
      </c>
      <c r="B67" t="s">
        <v>180</v>
      </c>
      <c r="C67" t="s">
        <v>158</v>
      </c>
      <c r="D67" t="s">
        <v>160</v>
      </c>
      <c r="G67">
        <v>9</v>
      </c>
      <c r="H67" t="str">
        <f t="shared" si="4"/>
        <v>Parametrización del Registro de datos de Archivos</v>
      </c>
    </row>
    <row r="68" spans="1:8" x14ac:dyDescent="0.25">
      <c r="A68">
        <v>67</v>
      </c>
      <c r="B68" t="s">
        <v>179</v>
      </c>
      <c r="C68" t="s">
        <v>158</v>
      </c>
      <c r="D68" t="s">
        <v>160</v>
      </c>
      <c r="G68">
        <v>9</v>
      </c>
      <c r="H68" t="str">
        <f t="shared" si="4"/>
        <v>Parametrización del Registro de datos de Archivos</v>
      </c>
    </row>
    <row r="69" spans="1:8" x14ac:dyDescent="0.25">
      <c r="A69">
        <v>68</v>
      </c>
      <c r="B69" t="s">
        <v>167</v>
      </c>
      <c r="C69" t="s">
        <v>158</v>
      </c>
      <c r="D69" t="s">
        <v>160</v>
      </c>
      <c r="G69">
        <v>9</v>
      </c>
      <c r="H69" t="str">
        <f t="shared" si="4"/>
        <v>Parametrización del Registro de datos de Archivos</v>
      </c>
    </row>
    <row r="70" spans="1:8" x14ac:dyDescent="0.25">
      <c r="A70">
        <v>69</v>
      </c>
      <c r="B70" t="s">
        <v>168</v>
      </c>
      <c r="C70" t="s">
        <v>158</v>
      </c>
      <c r="D70" t="s">
        <v>160</v>
      </c>
      <c r="G70">
        <v>9</v>
      </c>
      <c r="H70" t="str">
        <f t="shared" si="4"/>
        <v>Parametrización del Registro de datos de Archivos</v>
      </c>
    </row>
    <row r="71" spans="1:8" x14ac:dyDescent="0.25">
      <c r="A71">
        <v>70</v>
      </c>
      <c r="B71" t="s">
        <v>178</v>
      </c>
      <c r="C71" t="s">
        <v>158</v>
      </c>
      <c r="D71" t="s">
        <v>160</v>
      </c>
      <c r="G71">
        <v>9</v>
      </c>
      <c r="H71" t="str">
        <f t="shared" si="4"/>
        <v>Parametrización del Registro de datos de Archivos</v>
      </c>
    </row>
    <row r="72" spans="1:8" x14ac:dyDescent="0.25">
      <c r="A72">
        <v>71</v>
      </c>
      <c r="B72" t="s">
        <v>175</v>
      </c>
      <c r="C72" t="s">
        <v>158</v>
      </c>
      <c r="D72" t="s">
        <v>158</v>
      </c>
      <c r="E72">
        <v>7</v>
      </c>
      <c r="F72" t="str">
        <f t="shared" ref="F72:F102" si="5">VLOOKUP(E72,casosUso,2,)</f>
        <v>Catalogo</v>
      </c>
      <c r="G72">
        <v>10</v>
      </c>
      <c r="H72" t="str">
        <f t="shared" si="4"/>
        <v>Parametrización del Proceso de Notificaciones y/o SMS</v>
      </c>
    </row>
    <row r="73" spans="1:8" x14ac:dyDescent="0.25">
      <c r="A73">
        <v>72</v>
      </c>
      <c r="B73" t="s">
        <v>176</v>
      </c>
      <c r="C73" t="s">
        <v>158</v>
      </c>
      <c r="D73" t="s">
        <v>158</v>
      </c>
      <c r="E73">
        <v>7</v>
      </c>
      <c r="F73" t="str">
        <f t="shared" si="5"/>
        <v>Catalogo</v>
      </c>
      <c r="G73">
        <v>10</v>
      </c>
      <c r="H73" t="str">
        <f t="shared" si="4"/>
        <v>Parametrización del Proceso de Notificaciones y/o SMS</v>
      </c>
    </row>
    <row r="74" spans="1:8" x14ac:dyDescent="0.25">
      <c r="A74">
        <v>73</v>
      </c>
      <c r="B74" t="s">
        <v>180</v>
      </c>
      <c r="C74" t="s">
        <v>158</v>
      </c>
      <c r="D74" t="s">
        <v>158</v>
      </c>
      <c r="E74">
        <v>7</v>
      </c>
      <c r="F74" t="str">
        <f t="shared" si="5"/>
        <v>Catalogo</v>
      </c>
      <c r="G74">
        <v>10</v>
      </c>
      <c r="H74" t="str">
        <f t="shared" si="4"/>
        <v>Parametrización del Proceso de Notificaciones y/o SMS</v>
      </c>
    </row>
    <row r="75" spans="1:8" x14ac:dyDescent="0.25">
      <c r="A75">
        <v>74</v>
      </c>
      <c r="B75" t="s">
        <v>177</v>
      </c>
      <c r="C75" t="s">
        <v>158</v>
      </c>
      <c r="D75" t="s">
        <v>158</v>
      </c>
      <c r="E75">
        <v>7</v>
      </c>
      <c r="F75" t="str">
        <f t="shared" si="5"/>
        <v>Catalogo</v>
      </c>
      <c r="G75">
        <v>10</v>
      </c>
      <c r="H75" t="str">
        <f t="shared" si="4"/>
        <v>Parametrización del Proceso de Notificaciones y/o SMS</v>
      </c>
    </row>
    <row r="76" spans="1:8" x14ac:dyDescent="0.25">
      <c r="A76">
        <v>75</v>
      </c>
      <c r="B76" t="s">
        <v>179</v>
      </c>
      <c r="C76" t="s">
        <v>158</v>
      </c>
      <c r="D76" t="s">
        <v>158</v>
      </c>
      <c r="E76">
        <v>7</v>
      </c>
      <c r="F76" t="str">
        <f t="shared" si="5"/>
        <v>Catalogo</v>
      </c>
      <c r="G76">
        <v>10</v>
      </c>
      <c r="H76" t="str">
        <f t="shared" si="4"/>
        <v>Parametrización del Proceso de Notificaciones y/o SMS</v>
      </c>
    </row>
    <row r="77" spans="1:8" x14ac:dyDescent="0.25">
      <c r="A77">
        <v>76</v>
      </c>
      <c r="B77" t="s">
        <v>167</v>
      </c>
      <c r="C77" t="s">
        <v>158</v>
      </c>
      <c r="D77" t="s">
        <v>158</v>
      </c>
      <c r="E77">
        <v>7</v>
      </c>
      <c r="F77" t="str">
        <f t="shared" si="5"/>
        <v>Catalogo</v>
      </c>
      <c r="G77">
        <v>10</v>
      </c>
      <c r="H77" t="str">
        <f t="shared" si="4"/>
        <v>Parametrización del Proceso de Notificaciones y/o SMS</v>
      </c>
    </row>
    <row r="78" spans="1:8" x14ac:dyDescent="0.25">
      <c r="A78">
        <v>77</v>
      </c>
      <c r="B78" t="s">
        <v>168</v>
      </c>
      <c r="C78" t="s">
        <v>158</v>
      </c>
      <c r="D78" t="s">
        <v>160</v>
      </c>
      <c r="G78">
        <v>10</v>
      </c>
      <c r="H78" t="str">
        <f t="shared" si="4"/>
        <v>Parametrización del Proceso de Notificaciones y/o SMS</v>
      </c>
    </row>
    <row r="79" spans="1:8" x14ac:dyDescent="0.25">
      <c r="A79">
        <v>78</v>
      </c>
      <c r="B79" t="s">
        <v>169</v>
      </c>
      <c r="C79" t="s">
        <v>160</v>
      </c>
      <c r="D79" t="s">
        <v>158</v>
      </c>
      <c r="E79">
        <v>7</v>
      </c>
      <c r="F79" t="str">
        <f t="shared" si="5"/>
        <v>Catalogo</v>
      </c>
      <c r="G79">
        <v>10</v>
      </c>
      <c r="H79" t="str">
        <f t="shared" si="4"/>
        <v>Parametrización del Proceso de Notificaciones y/o SMS</v>
      </c>
    </row>
    <row r="80" spans="1:8" x14ac:dyDescent="0.25">
      <c r="A80">
        <v>79</v>
      </c>
      <c r="B80" t="s">
        <v>178</v>
      </c>
      <c r="C80" t="s">
        <v>158</v>
      </c>
      <c r="D80" t="s">
        <v>158</v>
      </c>
      <c r="E80">
        <v>7</v>
      </c>
      <c r="F80" t="str">
        <f t="shared" si="5"/>
        <v>Catalogo</v>
      </c>
      <c r="G80">
        <v>10</v>
      </c>
      <c r="H80" t="str">
        <f t="shared" si="4"/>
        <v>Parametrización del Proceso de Notificaciones y/o SMS</v>
      </c>
    </row>
    <row r="81" spans="1:8" x14ac:dyDescent="0.25">
      <c r="A81">
        <v>80</v>
      </c>
      <c r="B81" t="s">
        <v>175</v>
      </c>
      <c r="C81" t="s">
        <v>158</v>
      </c>
      <c r="D81" t="s">
        <v>158</v>
      </c>
      <c r="E81">
        <v>29</v>
      </c>
      <c r="F81" t="str">
        <f t="shared" si="5"/>
        <v>FA</v>
      </c>
      <c r="G81">
        <v>10</v>
      </c>
      <c r="H81" t="str">
        <f t="shared" si="4"/>
        <v>Parametrización del Proceso de Notificaciones y/o SMS</v>
      </c>
    </row>
    <row r="82" spans="1:8" x14ac:dyDescent="0.25">
      <c r="A82">
        <v>81</v>
      </c>
      <c r="B82" t="s">
        <v>176</v>
      </c>
      <c r="C82" t="s">
        <v>158</v>
      </c>
      <c r="D82" t="s">
        <v>158</v>
      </c>
      <c r="E82">
        <v>30</v>
      </c>
      <c r="F82" t="str">
        <f t="shared" si="5"/>
        <v>FA</v>
      </c>
      <c r="G82">
        <v>10</v>
      </c>
      <c r="H82" t="str">
        <f t="shared" si="4"/>
        <v>Parametrización del Proceso de Notificaciones y/o SMS</v>
      </c>
    </row>
    <row r="83" spans="1:8" x14ac:dyDescent="0.25">
      <c r="A83">
        <v>82</v>
      </c>
      <c r="B83" t="s">
        <v>177</v>
      </c>
      <c r="C83" t="s">
        <v>158</v>
      </c>
      <c r="D83" t="s">
        <v>158</v>
      </c>
      <c r="E83">
        <v>31</v>
      </c>
      <c r="F83" t="str">
        <f t="shared" si="5"/>
        <v>Catalogo</v>
      </c>
      <c r="G83">
        <v>10</v>
      </c>
      <c r="H83" t="str">
        <f t="shared" si="4"/>
        <v>Parametrización del Proceso de Notificaciones y/o SMS</v>
      </c>
    </row>
    <row r="84" spans="1:8" x14ac:dyDescent="0.25">
      <c r="A84">
        <v>83</v>
      </c>
      <c r="B84" t="s">
        <v>179</v>
      </c>
      <c r="C84" t="s">
        <v>158</v>
      </c>
      <c r="D84" t="s">
        <v>158</v>
      </c>
      <c r="E84">
        <v>31</v>
      </c>
      <c r="F84" t="str">
        <f t="shared" si="5"/>
        <v>Catalogo</v>
      </c>
      <c r="G84">
        <v>10</v>
      </c>
      <c r="H84" t="str">
        <f t="shared" si="4"/>
        <v>Parametrización del Proceso de Notificaciones y/o SMS</v>
      </c>
    </row>
    <row r="85" spans="1:8" x14ac:dyDescent="0.25">
      <c r="A85">
        <v>84</v>
      </c>
      <c r="B85" t="s">
        <v>167</v>
      </c>
      <c r="C85" t="s">
        <v>158</v>
      </c>
      <c r="D85" t="s">
        <v>158</v>
      </c>
      <c r="E85">
        <v>31</v>
      </c>
      <c r="F85" t="str">
        <f t="shared" si="5"/>
        <v>Catalogo</v>
      </c>
      <c r="G85">
        <v>10</v>
      </c>
      <c r="H85" t="str">
        <f t="shared" si="4"/>
        <v>Parametrización del Proceso de Notificaciones y/o SMS</v>
      </c>
    </row>
    <row r="86" spans="1:8" x14ac:dyDescent="0.25">
      <c r="A86">
        <v>85</v>
      </c>
      <c r="B86" t="s">
        <v>168</v>
      </c>
      <c r="C86" t="s">
        <v>158</v>
      </c>
      <c r="D86" t="s">
        <v>160</v>
      </c>
      <c r="G86">
        <v>10</v>
      </c>
      <c r="H86" t="str">
        <f t="shared" si="4"/>
        <v>Parametrización del Proceso de Notificaciones y/o SMS</v>
      </c>
    </row>
    <row r="87" spans="1:8" x14ac:dyDescent="0.25">
      <c r="A87">
        <v>86</v>
      </c>
      <c r="B87" t="s">
        <v>169</v>
      </c>
      <c r="C87" t="s">
        <v>160</v>
      </c>
      <c r="D87" t="s">
        <v>158</v>
      </c>
      <c r="E87">
        <v>31</v>
      </c>
      <c r="F87" t="str">
        <f t="shared" si="5"/>
        <v>Catalogo</v>
      </c>
      <c r="G87">
        <v>10</v>
      </c>
      <c r="H87" t="str">
        <f t="shared" si="4"/>
        <v>Parametrización del Proceso de Notificaciones y/o SMS</v>
      </c>
    </row>
    <row r="88" spans="1:8" x14ac:dyDescent="0.25">
      <c r="A88">
        <v>87</v>
      </c>
      <c r="B88" t="s">
        <v>178</v>
      </c>
      <c r="C88" t="s">
        <v>158</v>
      </c>
      <c r="D88" t="s">
        <v>158</v>
      </c>
      <c r="E88">
        <v>31</v>
      </c>
      <c r="F88" t="str">
        <f t="shared" si="5"/>
        <v>Catalogo</v>
      </c>
      <c r="G88">
        <v>10</v>
      </c>
      <c r="H88" t="str">
        <f t="shared" si="4"/>
        <v>Parametrización del Proceso de Notificaciones y/o SMS</v>
      </c>
    </row>
    <row r="89" spans="1:8" x14ac:dyDescent="0.25">
      <c r="A89">
        <v>88</v>
      </c>
      <c r="B89" t="s">
        <v>175</v>
      </c>
      <c r="C89" t="s">
        <v>158</v>
      </c>
      <c r="D89" t="s">
        <v>160</v>
      </c>
      <c r="G89">
        <v>11</v>
      </c>
      <c r="H89" t="str">
        <f t="shared" si="4"/>
        <v>Parametrización de Proceso de Tracking Global</v>
      </c>
    </row>
    <row r="90" spans="1:8" x14ac:dyDescent="0.25">
      <c r="A90">
        <v>89</v>
      </c>
      <c r="B90" t="s">
        <v>176</v>
      </c>
      <c r="C90" t="s">
        <v>158</v>
      </c>
      <c r="D90" t="s">
        <v>160</v>
      </c>
      <c r="G90">
        <v>11</v>
      </c>
      <c r="H90" t="str">
        <f t="shared" ref="H90:H95" si="6">VLOOKUP(G90,Requerimientos,2,)</f>
        <v>Parametrización de Proceso de Tracking Global</v>
      </c>
    </row>
    <row r="91" spans="1:8" x14ac:dyDescent="0.25">
      <c r="A91">
        <v>90</v>
      </c>
      <c r="B91" t="s">
        <v>177</v>
      </c>
      <c r="C91" t="s">
        <v>158</v>
      </c>
      <c r="D91" t="s">
        <v>160</v>
      </c>
      <c r="G91">
        <v>11</v>
      </c>
      <c r="H91" t="str">
        <f t="shared" si="6"/>
        <v>Parametrización de Proceso de Tracking Global</v>
      </c>
    </row>
    <row r="92" spans="1:8" x14ac:dyDescent="0.25">
      <c r="A92">
        <v>91</v>
      </c>
      <c r="B92" t="s">
        <v>179</v>
      </c>
      <c r="C92" t="s">
        <v>158</v>
      </c>
      <c r="D92" t="s">
        <v>160</v>
      </c>
      <c r="G92">
        <v>11</v>
      </c>
      <c r="H92" t="str">
        <f t="shared" si="6"/>
        <v>Parametrización de Proceso de Tracking Global</v>
      </c>
    </row>
    <row r="93" spans="1:8" x14ac:dyDescent="0.25">
      <c r="A93">
        <v>92</v>
      </c>
      <c r="B93" t="s">
        <v>167</v>
      </c>
      <c r="C93" t="s">
        <v>158</v>
      </c>
      <c r="D93" t="s">
        <v>160</v>
      </c>
      <c r="G93">
        <v>11</v>
      </c>
      <c r="H93" t="str">
        <f t="shared" si="6"/>
        <v>Parametrización de Proceso de Tracking Global</v>
      </c>
    </row>
    <row r="94" spans="1:8" x14ac:dyDescent="0.25">
      <c r="A94">
        <v>93</v>
      </c>
      <c r="B94" t="s">
        <v>168</v>
      </c>
      <c r="C94" t="s">
        <v>158</v>
      </c>
      <c r="D94" t="s">
        <v>160</v>
      </c>
      <c r="G94">
        <v>11</v>
      </c>
      <c r="H94" t="str">
        <f t="shared" si="6"/>
        <v>Parametrización de Proceso de Tracking Global</v>
      </c>
    </row>
    <row r="95" spans="1:8" x14ac:dyDescent="0.25">
      <c r="A95">
        <v>94</v>
      </c>
      <c r="B95" t="s">
        <v>178</v>
      </c>
      <c r="C95" t="s">
        <v>158</v>
      </c>
      <c r="D95" t="s">
        <v>160</v>
      </c>
      <c r="G95">
        <v>11</v>
      </c>
      <c r="H95" t="str">
        <f t="shared" si="6"/>
        <v>Parametrización de Proceso de Tracking Global</v>
      </c>
    </row>
    <row r="96" spans="1:8" x14ac:dyDescent="0.25">
      <c r="A96">
        <v>95</v>
      </c>
      <c r="B96" t="s">
        <v>182</v>
      </c>
      <c r="C96" t="s">
        <v>158</v>
      </c>
      <c r="D96" t="s">
        <v>158</v>
      </c>
      <c r="E96" s="5">
        <v>6</v>
      </c>
      <c r="F96" s="6" t="str">
        <f t="shared" si="5"/>
        <v>Procesos</v>
      </c>
      <c r="G96" s="6">
        <v>12</v>
      </c>
      <c r="H96" t="str">
        <f t="shared" ref="H96:H102" si="7">VLOOKUP(G96,Requerimientos,2,)</f>
        <v>Consulta de Servicios</v>
      </c>
    </row>
    <row r="97" spans="1:8" x14ac:dyDescent="0.25">
      <c r="A97">
        <v>96</v>
      </c>
      <c r="B97" t="s">
        <v>183</v>
      </c>
      <c r="C97" t="s">
        <v>158</v>
      </c>
      <c r="D97" t="s">
        <v>160</v>
      </c>
      <c r="E97" s="5"/>
      <c r="F97" s="6"/>
      <c r="G97" s="6">
        <v>12</v>
      </c>
      <c r="H97" t="str">
        <f t="shared" si="7"/>
        <v>Consulta de Servicios</v>
      </c>
    </row>
    <row r="98" spans="1:8" x14ac:dyDescent="0.25">
      <c r="A98">
        <v>97</v>
      </c>
      <c r="B98" t="s">
        <v>184</v>
      </c>
      <c r="C98" t="s">
        <v>158</v>
      </c>
      <c r="D98" t="s">
        <v>158</v>
      </c>
      <c r="E98" s="5">
        <v>6</v>
      </c>
      <c r="F98" s="6" t="str">
        <f>VLOOKUP(E98,casosUso,2,)</f>
        <v>Procesos</v>
      </c>
      <c r="G98" s="6">
        <v>12</v>
      </c>
      <c r="H98" t="str">
        <f t="shared" si="7"/>
        <v>Consulta de Servicios</v>
      </c>
    </row>
    <row r="99" spans="1:8" x14ac:dyDescent="0.25">
      <c r="A99">
        <v>98</v>
      </c>
      <c r="B99" t="s">
        <v>185</v>
      </c>
      <c r="C99" t="s">
        <v>158</v>
      </c>
      <c r="D99" t="s">
        <v>160</v>
      </c>
      <c r="E99" s="5"/>
      <c r="F99" s="6"/>
      <c r="G99" s="6">
        <v>12</v>
      </c>
      <c r="H99" t="str">
        <f t="shared" si="7"/>
        <v>Consulta de Servicios</v>
      </c>
    </row>
    <row r="100" spans="1:8" x14ac:dyDescent="0.25">
      <c r="A100">
        <v>99</v>
      </c>
      <c r="B100" t="s">
        <v>186</v>
      </c>
      <c r="C100" t="s">
        <v>158</v>
      </c>
      <c r="D100" t="s">
        <v>158</v>
      </c>
      <c r="E100" s="5">
        <v>6</v>
      </c>
      <c r="F100" s="6" t="str">
        <f>VLOOKUP(E100,casosUso,2,)</f>
        <v>Procesos</v>
      </c>
      <c r="G100" s="6">
        <v>12</v>
      </c>
      <c r="H100" t="str">
        <f t="shared" si="7"/>
        <v>Consulta de Servicios</v>
      </c>
    </row>
    <row r="101" spans="1:8" x14ac:dyDescent="0.25">
      <c r="A101">
        <v>100</v>
      </c>
      <c r="B101" t="s">
        <v>187</v>
      </c>
      <c r="C101" t="s">
        <v>158</v>
      </c>
      <c r="D101" t="s">
        <v>160</v>
      </c>
      <c r="E101" s="5"/>
      <c r="F101" s="6"/>
      <c r="G101" s="6">
        <v>12</v>
      </c>
      <c r="H101" t="str">
        <f t="shared" si="7"/>
        <v>Consulta de Servicios</v>
      </c>
    </row>
    <row r="102" spans="1:8" x14ac:dyDescent="0.25">
      <c r="A102">
        <v>101</v>
      </c>
      <c r="B102" t="s">
        <v>175</v>
      </c>
      <c r="C102" t="s">
        <v>158</v>
      </c>
      <c r="D102" t="s">
        <v>158</v>
      </c>
      <c r="E102" s="5">
        <v>6</v>
      </c>
      <c r="F102" s="6" t="str">
        <f t="shared" si="5"/>
        <v>Procesos</v>
      </c>
      <c r="G102" s="6">
        <v>12</v>
      </c>
      <c r="H102" t="str">
        <f t="shared" si="7"/>
        <v>Consulta de Servicios</v>
      </c>
    </row>
    <row r="103" spans="1:8" x14ac:dyDescent="0.25">
      <c r="A103">
        <v>102</v>
      </c>
      <c r="B103" t="s">
        <v>176</v>
      </c>
      <c r="C103" t="s">
        <v>158</v>
      </c>
      <c r="D103" t="s">
        <v>158</v>
      </c>
      <c r="E103" s="5">
        <v>6</v>
      </c>
      <c r="F103" s="6" t="str">
        <f t="shared" ref="F103:F109" si="8">VLOOKUP(E103,casosUso,2,)</f>
        <v>Procesos</v>
      </c>
      <c r="G103" s="6">
        <v>12</v>
      </c>
      <c r="H103" t="str">
        <f t="shared" ref="H103:H109" si="9">VLOOKUP(G103,Requerimientos,2,)</f>
        <v>Consulta de Servicios</v>
      </c>
    </row>
    <row r="104" spans="1:8" x14ac:dyDescent="0.25">
      <c r="A104">
        <v>103</v>
      </c>
      <c r="B104" t="s">
        <v>177</v>
      </c>
      <c r="C104" t="s">
        <v>158</v>
      </c>
      <c r="D104" t="s">
        <v>158</v>
      </c>
      <c r="E104" s="5">
        <v>6</v>
      </c>
      <c r="F104" s="6" t="str">
        <f t="shared" si="8"/>
        <v>Procesos</v>
      </c>
      <c r="G104" s="6">
        <v>12</v>
      </c>
      <c r="H104" t="str">
        <f t="shared" si="9"/>
        <v>Consulta de Servicios</v>
      </c>
    </row>
    <row r="105" spans="1:8" x14ac:dyDescent="0.25">
      <c r="A105">
        <v>104</v>
      </c>
      <c r="B105" t="s">
        <v>179</v>
      </c>
      <c r="C105" t="s">
        <v>158</v>
      </c>
      <c r="D105" t="s">
        <v>158</v>
      </c>
      <c r="E105" s="5">
        <v>6</v>
      </c>
      <c r="F105" s="6" t="str">
        <f t="shared" si="8"/>
        <v>Procesos</v>
      </c>
      <c r="G105" s="6">
        <v>12</v>
      </c>
      <c r="H105" t="str">
        <f t="shared" si="9"/>
        <v>Consulta de Servicios</v>
      </c>
    </row>
    <row r="106" spans="1:8" x14ac:dyDescent="0.25">
      <c r="A106">
        <v>105</v>
      </c>
      <c r="B106" t="s">
        <v>167</v>
      </c>
      <c r="C106" t="s">
        <v>158</v>
      </c>
      <c r="D106" t="s">
        <v>158</v>
      </c>
      <c r="E106" s="5">
        <v>6</v>
      </c>
      <c r="F106" s="6" t="str">
        <f t="shared" si="8"/>
        <v>Procesos</v>
      </c>
      <c r="G106" s="6">
        <v>12</v>
      </c>
      <c r="H106" t="str">
        <f t="shared" si="9"/>
        <v>Consulta de Servicios</v>
      </c>
    </row>
    <row r="107" spans="1:8" x14ac:dyDescent="0.25">
      <c r="A107">
        <v>106</v>
      </c>
      <c r="B107" t="s">
        <v>168</v>
      </c>
      <c r="C107" t="s">
        <v>158</v>
      </c>
      <c r="D107" t="s">
        <v>160</v>
      </c>
      <c r="E107" s="5"/>
      <c r="F107" s="6"/>
      <c r="G107" s="6">
        <v>12</v>
      </c>
      <c r="H107" t="str">
        <f t="shared" si="9"/>
        <v>Consulta de Servicios</v>
      </c>
    </row>
    <row r="108" spans="1:8" x14ac:dyDescent="0.25">
      <c r="A108">
        <v>107</v>
      </c>
      <c r="B108" t="s">
        <v>169</v>
      </c>
      <c r="C108" t="s">
        <v>160</v>
      </c>
      <c r="D108" t="s">
        <v>158</v>
      </c>
      <c r="E108" s="5">
        <v>6</v>
      </c>
      <c r="F108" s="6" t="str">
        <f t="shared" si="8"/>
        <v>Procesos</v>
      </c>
      <c r="G108" s="6">
        <v>12</v>
      </c>
      <c r="H108" t="str">
        <f t="shared" si="9"/>
        <v>Consulta de Servicios</v>
      </c>
    </row>
    <row r="109" spans="1:8" x14ac:dyDescent="0.25">
      <c r="A109">
        <v>108</v>
      </c>
      <c r="B109" t="s">
        <v>178</v>
      </c>
      <c r="C109" t="s">
        <v>158</v>
      </c>
      <c r="D109" t="s">
        <v>158</v>
      </c>
      <c r="E109" s="5">
        <v>6</v>
      </c>
      <c r="F109" s="6" t="str">
        <f t="shared" si="8"/>
        <v>Procesos</v>
      </c>
      <c r="G109" s="6">
        <v>12</v>
      </c>
      <c r="H109" t="str">
        <f t="shared" si="9"/>
        <v>Consulta de Servicios</v>
      </c>
    </row>
    <row r="110" spans="1:8" x14ac:dyDescent="0.25">
      <c r="A110">
        <v>109</v>
      </c>
      <c r="B110" t="s">
        <v>188</v>
      </c>
      <c r="C110" t="s">
        <v>158</v>
      </c>
      <c r="D110" t="s">
        <v>160</v>
      </c>
      <c r="E110" s="5"/>
      <c r="F110" s="6"/>
      <c r="G110" s="5">
        <v>13</v>
      </c>
      <c r="H110" t="str">
        <f t="shared" ref="H110:H121" si="10">VLOOKUP(G110,Requerimientos,2,)</f>
        <v>Configuración</v>
      </c>
    </row>
    <row r="111" spans="1:8" x14ac:dyDescent="0.25">
      <c r="A111">
        <v>110</v>
      </c>
      <c r="B111" t="s">
        <v>177</v>
      </c>
      <c r="C111" t="s">
        <v>158</v>
      </c>
      <c r="D111" t="s">
        <v>158</v>
      </c>
      <c r="E111">
        <v>10</v>
      </c>
      <c r="F111" t="str">
        <f t="shared" ref="F111:F121" si="11">VLOOKUP(E111,casosUso,2,)</f>
        <v>Procesos</v>
      </c>
      <c r="G111">
        <v>14</v>
      </c>
      <c r="H111" t="str">
        <f t="shared" si="10"/>
        <v>Monitoreo</v>
      </c>
    </row>
    <row r="112" spans="1:8" x14ac:dyDescent="0.25">
      <c r="A112">
        <v>111</v>
      </c>
      <c r="B112" t="s">
        <v>179</v>
      </c>
      <c r="C112" t="s">
        <v>158</v>
      </c>
      <c r="D112" t="s">
        <v>158</v>
      </c>
      <c r="E112">
        <v>10</v>
      </c>
      <c r="F112" t="str">
        <f t="shared" si="11"/>
        <v>Procesos</v>
      </c>
      <c r="G112">
        <v>14</v>
      </c>
      <c r="H112" t="str">
        <f t="shared" si="10"/>
        <v>Monitoreo</v>
      </c>
    </row>
    <row r="113" spans="1:8" x14ac:dyDescent="0.25">
      <c r="A113">
        <v>112</v>
      </c>
      <c r="B113" t="s">
        <v>167</v>
      </c>
      <c r="C113" t="s">
        <v>160</v>
      </c>
      <c r="D113" t="s">
        <v>158</v>
      </c>
      <c r="E113">
        <v>10</v>
      </c>
      <c r="F113" t="str">
        <f t="shared" si="11"/>
        <v>Procesos</v>
      </c>
      <c r="G113">
        <v>14</v>
      </c>
      <c r="H113" t="str">
        <f t="shared" si="10"/>
        <v>Monitoreo</v>
      </c>
    </row>
    <row r="114" spans="1:8" x14ac:dyDescent="0.25">
      <c r="A114">
        <v>113</v>
      </c>
      <c r="B114" t="s">
        <v>169</v>
      </c>
      <c r="C114" t="s">
        <v>160</v>
      </c>
      <c r="D114" t="s">
        <v>158</v>
      </c>
      <c r="E114">
        <v>10</v>
      </c>
      <c r="F114" t="str">
        <f t="shared" si="11"/>
        <v>Procesos</v>
      </c>
      <c r="G114">
        <v>14</v>
      </c>
      <c r="H114" t="str">
        <f t="shared" si="10"/>
        <v>Monitoreo</v>
      </c>
    </row>
    <row r="115" spans="1:8" x14ac:dyDescent="0.25">
      <c r="A115">
        <v>114</v>
      </c>
      <c r="B115" t="s">
        <v>178</v>
      </c>
      <c r="C115" t="s">
        <v>158</v>
      </c>
      <c r="D115" t="s">
        <v>158</v>
      </c>
      <c r="E115">
        <v>10</v>
      </c>
      <c r="F115" t="str">
        <f t="shared" si="11"/>
        <v>Procesos</v>
      </c>
      <c r="G115">
        <v>14</v>
      </c>
      <c r="H115" t="str">
        <f t="shared" si="10"/>
        <v>Monitoreo</v>
      </c>
    </row>
    <row r="116" spans="1:8" x14ac:dyDescent="0.25">
      <c r="A116">
        <v>115</v>
      </c>
      <c r="B116" t="s">
        <v>177</v>
      </c>
      <c r="C116" t="s">
        <v>160</v>
      </c>
      <c r="D116" t="s">
        <v>158</v>
      </c>
      <c r="E116">
        <v>15</v>
      </c>
      <c r="F116" t="str">
        <f t="shared" si="11"/>
        <v>FA</v>
      </c>
      <c r="G116">
        <v>14</v>
      </c>
      <c r="H116" t="str">
        <f t="shared" si="10"/>
        <v>Monitoreo</v>
      </c>
    </row>
    <row r="117" spans="1:8" x14ac:dyDescent="0.25">
      <c r="A117">
        <v>116</v>
      </c>
      <c r="B117" t="s">
        <v>179</v>
      </c>
      <c r="C117" t="s">
        <v>160</v>
      </c>
      <c r="D117" t="s">
        <v>158</v>
      </c>
      <c r="E117">
        <v>15</v>
      </c>
      <c r="F117" t="str">
        <f t="shared" si="11"/>
        <v>FA</v>
      </c>
      <c r="G117">
        <v>14</v>
      </c>
      <c r="H117" t="str">
        <f t="shared" si="10"/>
        <v>Monitoreo</v>
      </c>
    </row>
    <row r="118" spans="1:8" x14ac:dyDescent="0.25">
      <c r="A118">
        <v>117</v>
      </c>
      <c r="B118" t="s">
        <v>167</v>
      </c>
      <c r="C118" t="s">
        <v>160</v>
      </c>
      <c r="D118" t="s">
        <v>158</v>
      </c>
      <c r="E118">
        <v>15</v>
      </c>
      <c r="F118" t="str">
        <f t="shared" si="11"/>
        <v>FA</v>
      </c>
      <c r="G118">
        <v>14</v>
      </c>
      <c r="H118" t="str">
        <f t="shared" si="10"/>
        <v>Monitoreo</v>
      </c>
    </row>
    <row r="119" spans="1:8" x14ac:dyDescent="0.25">
      <c r="A119">
        <v>118</v>
      </c>
      <c r="B119" t="s">
        <v>169</v>
      </c>
      <c r="C119" t="s">
        <v>160</v>
      </c>
      <c r="D119" t="s">
        <v>158</v>
      </c>
      <c r="E119">
        <v>15</v>
      </c>
      <c r="F119" t="str">
        <f t="shared" si="11"/>
        <v>FA</v>
      </c>
      <c r="G119">
        <v>14</v>
      </c>
      <c r="H119" t="str">
        <f t="shared" si="10"/>
        <v>Monitoreo</v>
      </c>
    </row>
    <row r="120" spans="1:8" x14ac:dyDescent="0.25">
      <c r="A120">
        <v>119</v>
      </c>
      <c r="B120" t="s">
        <v>178</v>
      </c>
      <c r="C120" t="s">
        <v>160</v>
      </c>
      <c r="D120" t="s">
        <v>158</v>
      </c>
      <c r="E120">
        <v>16</v>
      </c>
      <c r="F120" t="str">
        <f t="shared" si="11"/>
        <v>Log Eventos</v>
      </c>
      <c r="G120">
        <v>14</v>
      </c>
      <c r="H120" t="str">
        <f t="shared" si="10"/>
        <v>Monitoreo</v>
      </c>
    </row>
    <row r="121" spans="1:8" x14ac:dyDescent="0.25">
      <c r="A121">
        <v>120</v>
      </c>
      <c r="B121" t="s">
        <v>175</v>
      </c>
      <c r="C121" t="s">
        <v>158</v>
      </c>
      <c r="D121" t="s">
        <v>158</v>
      </c>
      <c r="E121">
        <v>1</v>
      </c>
      <c r="F121" t="str">
        <f t="shared" si="11"/>
        <v>FA</v>
      </c>
      <c r="G121">
        <v>15</v>
      </c>
      <c r="H121" t="str">
        <f t="shared" si="10"/>
        <v>Gestor de Catálogos</v>
      </c>
    </row>
    <row r="122" spans="1:8" x14ac:dyDescent="0.25">
      <c r="A122">
        <v>121</v>
      </c>
      <c r="B122" t="s">
        <v>176</v>
      </c>
      <c r="C122" t="s">
        <v>158</v>
      </c>
      <c r="D122" t="s">
        <v>158</v>
      </c>
      <c r="E122">
        <v>1</v>
      </c>
      <c r="F122" t="str">
        <f t="shared" ref="F122:F128" si="12">VLOOKUP(E122,casosUso,2,)</f>
        <v>FA</v>
      </c>
      <c r="G122">
        <v>15</v>
      </c>
      <c r="H122" t="str">
        <f t="shared" ref="H122:H128" si="13">VLOOKUP(G122,Requerimientos,2,)</f>
        <v>Gestor de Catálogos</v>
      </c>
    </row>
    <row r="123" spans="1:8" x14ac:dyDescent="0.25">
      <c r="A123">
        <v>122</v>
      </c>
      <c r="B123" t="s">
        <v>177</v>
      </c>
      <c r="C123" t="s">
        <v>158</v>
      </c>
      <c r="D123" t="s">
        <v>158</v>
      </c>
      <c r="E123">
        <v>1</v>
      </c>
      <c r="F123" t="str">
        <f t="shared" si="12"/>
        <v>FA</v>
      </c>
      <c r="G123">
        <v>15</v>
      </c>
      <c r="H123" t="str">
        <f t="shared" si="13"/>
        <v>Gestor de Catálogos</v>
      </c>
    </row>
    <row r="124" spans="1:8" x14ac:dyDescent="0.25">
      <c r="A124">
        <v>123</v>
      </c>
      <c r="B124" t="s">
        <v>179</v>
      </c>
      <c r="C124" t="s">
        <v>158</v>
      </c>
      <c r="D124" t="s">
        <v>158</v>
      </c>
      <c r="E124">
        <v>1</v>
      </c>
      <c r="F124" t="str">
        <f t="shared" si="12"/>
        <v>FA</v>
      </c>
      <c r="G124">
        <v>15</v>
      </c>
      <c r="H124" t="str">
        <f t="shared" si="13"/>
        <v>Gestor de Catálogos</v>
      </c>
    </row>
    <row r="125" spans="1:8" x14ac:dyDescent="0.25">
      <c r="A125">
        <v>124</v>
      </c>
      <c r="B125" t="s">
        <v>167</v>
      </c>
      <c r="C125" t="s">
        <v>158</v>
      </c>
      <c r="D125" t="s">
        <v>158</v>
      </c>
      <c r="E125">
        <v>1</v>
      </c>
      <c r="F125" t="str">
        <f t="shared" si="12"/>
        <v>FA</v>
      </c>
      <c r="G125">
        <v>15</v>
      </c>
      <c r="H125" t="str">
        <f t="shared" si="13"/>
        <v>Gestor de Catálogos</v>
      </c>
    </row>
    <row r="126" spans="1:8" x14ac:dyDescent="0.25">
      <c r="A126">
        <v>125</v>
      </c>
      <c r="B126" t="s">
        <v>169</v>
      </c>
      <c r="C126" t="s">
        <v>160</v>
      </c>
      <c r="D126" t="s">
        <v>158</v>
      </c>
      <c r="E126">
        <v>1</v>
      </c>
      <c r="F126" t="str">
        <f t="shared" si="12"/>
        <v>FA</v>
      </c>
      <c r="G126">
        <v>15</v>
      </c>
      <c r="H126" t="str">
        <f t="shared" si="13"/>
        <v>Gestor de Catálogos</v>
      </c>
    </row>
    <row r="127" spans="1:8" x14ac:dyDescent="0.25">
      <c r="A127">
        <v>126</v>
      </c>
      <c r="B127" t="s">
        <v>168</v>
      </c>
      <c r="C127" t="s">
        <v>158</v>
      </c>
      <c r="D127" t="s">
        <v>160</v>
      </c>
      <c r="E127">
        <v>1</v>
      </c>
      <c r="F127" t="str">
        <f>VLOOKUP(E127,casosUso,2,)</f>
        <v>FA</v>
      </c>
      <c r="G127">
        <v>15</v>
      </c>
      <c r="H127" t="str">
        <f>VLOOKUP(G127,Requerimientos,2,)</f>
        <v>Gestor de Catálogos</v>
      </c>
    </row>
    <row r="128" spans="1:8" x14ac:dyDescent="0.25">
      <c r="A128">
        <v>127</v>
      </c>
      <c r="B128" t="s">
        <v>178</v>
      </c>
      <c r="C128" t="s">
        <v>158</v>
      </c>
      <c r="D128" t="s">
        <v>158</v>
      </c>
      <c r="E128">
        <v>1</v>
      </c>
      <c r="F128" t="str">
        <f t="shared" si="12"/>
        <v>FA</v>
      </c>
      <c r="G128">
        <v>15</v>
      </c>
      <c r="H128" t="str">
        <f t="shared" si="13"/>
        <v>Gestor de Catálogos</v>
      </c>
    </row>
    <row r="129" spans="1:8" x14ac:dyDescent="0.25">
      <c r="A129">
        <v>128</v>
      </c>
      <c r="B129" t="s">
        <v>175</v>
      </c>
      <c r="C129" t="s">
        <v>158</v>
      </c>
      <c r="D129" t="s">
        <v>158</v>
      </c>
      <c r="E129">
        <v>8</v>
      </c>
      <c r="F129" t="str">
        <f>VLOOKUP(E129,casosUso,2,)</f>
        <v>Seguridad</v>
      </c>
      <c r="G129">
        <v>16</v>
      </c>
      <c r="H129" t="str">
        <f t="shared" ref="H129:H136" si="14">VLOOKUP(G129,Requerimientos,2,)</f>
        <v>Usuarios y Seguridad</v>
      </c>
    </row>
    <row r="130" spans="1:8" x14ac:dyDescent="0.25">
      <c r="A130">
        <v>129</v>
      </c>
      <c r="B130" t="s">
        <v>176</v>
      </c>
      <c r="C130" t="s">
        <v>158</v>
      </c>
      <c r="D130" t="s">
        <v>158</v>
      </c>
      <c r="E130">
        <v>8</v>
      </c>
      <c r="F130" t="str">
        <f>VLOOKUP(E130,casosUso,2,)</f>
        <v>Seguridad</v>
      </c>
      <c r="G130">
        <v>16</v>
      </c>
      <c r="H130" t="str">
        <f t="shared" si="14"/>
        <v>Usuarios y Seguridad</v>
      </c>
    </row>
    <row r="131" spans="1:8" x14ac:dyDescent="0.25">
      <c r="A131">
        <v>130</v>
      </c>
      <c r="B131" t="s">
        <v>177</v>
      </c>
      <c r="C131" t="s">
        <v>158</v>
      </c>
      <c r="D131" t="s">
        <v>158</v>
      </c>
      <c r="E131">
        <v>8</v>
      </c>
      <c r="F131" t="str">
        <f>VLOOKUP(E131,casosUso,2,)</f>
        <v>Seguridad</v>
      </c>
      <c r="G131">
        <v>16</v>
      </c>
      <c r="H131" t="str">
        <f t="shared" si="14"/>
        <v>Usuarios y Seguridad</v>
      </c>
    </row>
    <row r="132" spans="1:8" x14ac:dyDescent="0.25">
      <c r="A132">
        <v>131</v>
      </c>
      <c r="B132" t="s">
        <v>179</v>
      </c>
      <c r="C132" t="s">
        <v>158</v>
      </c>
      <c r="D132" t="s">
        <v>158</v>
      </c>
      <c r="E132">
        <v>8</v>
      </c>
      <c r="F132" t="str">
        <f>VLOOKUP(E132,casosUso,2,)</f>
        <v>Seguridad</v>
      </c>
      <c r="G132">
        <v>16</v>
      </c>
      <c r="H132" t="str">
        <f t="shared" si="14"/>
        <v>Usuarios y Seguridad</v>
      </c>
    </row>
    <row r="133" spans="1:8" x14ac:dyDescent="0.25">
      <c r="A133">
        <v>132</v>
      </c>
      <c r="B133" t="s">
        <v>167</v>
      </c>
      <c r="C133" t="s">
        <v>158</v>
      </c>
      <c r="D133" t="s">
        <v>158</v>
      </c>
      <c r="E133">
        <v>8</v>
      </c>
      <c r="F133" t="str">
        <f>VLOOKUP(E133,casosUso,2,)</f>
        <v>Seguridad</v>
      </c>
      <c r="G133">
        <v>16</v>
      </c>
      <c r="H133" t="str">
        <f t="shared" si="14"/>
        <v>Usuarios y Seguridad</v>
      </c>
    </row>
    <row r="134" spans="1:8" x14ac:dyDescent="0.25">
      <c r="A134">
        <v>133</v>
      </c>
      <c r="B134" t="s">
        <v>168</v>
      </c>
      <c r="C134" t="s">
        <v>158</v>
      </c>
      <c r="D134" t="s">
        <v>160</v>
      </c>
      <c r="G134">
        <v>16</v>
      </c>
      <c r="H134" t="str">
        <f t="shared" si="14"/>
        <v>Usuarios y Seguridad</v>
      </c>
    </row>
    <row r="135" spans="1:8" x14ac:dyDescent="0.25">
      <c r="A135">
        <v>134</v>
      </c>
      <c r="B135" t="s">
        <v>169</v>
      </c>
      <c r="C135" t="s">
        <v>160</v>
      </c>
      <c r="D135" t="s">
        <v>158</v>
      </c>
      <c r="E135">
        <v>8</v>
      </c>
      <c r="F135" t="str">
        <f>VLOOKUP(E135,casosUso,2,)</f>
        <v>Seguridad</v>
      </c>
      <c r="G135">
        <v>16</v>
      </c>
      <c r="H135" t="str">
        <f t="shared" si="14"/>
        <v>Usuarios y Seguridad</v>
      </c>
    </row>
    <row r="136" spans="1:8" x14ac:dyDescent="0.25">
      <c r="A136">
        <v>135</v>
      </c>
      <c r="B136" t="s">
        <v>178</v>
      </c>
      <c r="C136" t="s">
        <v>158</v>
      </c>
      <c r="D136" t="s">
        <v>158</v>
      </c>
      <c r="E136">
        <v>8</v>
      </c>
      <c r="F136" t="str">
        <f>VLOOKUP(E136,casosUso,2,)</f>
        <v>Seguridad</v>
      </c>
      <c r="G136">
        <v>16</v>
      </c>
      <c r="H136" t="str">
        <f t="shared" si="14"/>
        <v>Usuarios y Seguridad</v>
      </c>
    </row>
    <row r="137" spans="1:8" x14ac:dyDescent="0.25">
      <c r="A137">
        <v>136</v>
      </c>
      <c r="B137" t="s">
        <v>175</v>
      </c>
      <c r="C137" t="s">
        <v>158</v>
      </c>
      <c r="D137" t="s">
        <v>158</v>
      </c>
      <c r="E137">
        <v>9</v>
      </c>
      <c r="F137" t="str">
        <f>VLOOKUP(E137,casosUso,2,)</f>
        <v>Seguridad</v>
      </c>
      <c r="G137">
        <v>16</v>
      </c>
      <c r="H137" t="str">
        <f>VLOOKUP(G137,Requerimientos,2,)</f>
        <v>Usuarios y Seguridad</v>
      </c>
    </row>
    <row r="138" spans="1:8" x14ac:dyDescent="0.25">
      <c r="A138">
        <v>137</v>
      </c>
      <c r="B138" t="s">
        <v>176</v>
      </c>
      <c r="C138" t="s">
        <v>158</v>
      </c>
      <c r="D138" t="s">
        <v>158</v>
      </c>
      <c r="E138">
        <v>9</v>
      </c>
      <c r="F138" t="str">
        <f t="shared" ref="F138:F144" si="15">VLOOKUP(E138,casosUso,2,)</f>
        <v>Seguridad</v>
      </c>
      <c r="G138">
        <v>16</v>
      </c>
      <c r="H138" t="str">
        <f t="shared" ref="H138:H144" si="16">VLOOKUP(G138,Requerimientos,2,)</f>
        <v>Usuarios y Seguridad</v>
      </c>
    </row>
    <row r="139" spans="1:8" x14ac:dyDescent="0.25">
      <c r="A139">
        <v>138</v>
      </c>
      <c r="B139" t="s">
        <v>177</v>
      </c>
      <c r="C139" t="s">
        <v>158</v>
      </c>
      <c r="D139" t="s">
        <v>158</v>
      </c>
      <c r="E139">
        <v>9</v>
      </c>
      <c r="F139" t="str">
        <f t="shared" si="15"/>
        <v>Seguridad</v>
      </c>
      <c r="G139">
        <v>16</v>
      </c>
      <c r="H139" t="str">
        <f t="shared" si="16"/>
        <v>Usuarios y Seguridad</v>
      </c>
    </row>
    <row r="140" spans="1:8" x14ac:dyDescent="0.25">
      <c r="A140">
        <v>139</v>
      </c>
      <c r="B140" t="s">
        <v>179</v>
      </c>
      <c r="C140" t="s">
        <v>158</v>
      </c>
      <c r="D140" t="s">
        <v>158</v>
      </c>
      <c r="E140">
        <v>9</v>
      </c>
      <c r="F140" t="str">
        <f t="shared" si="15"/>
        <v>Seguridad</v>
      </c>
      <c r="G140">
        <v>16</v>
      </c>
      <c r="H140" t="str">
        <f t="shared" si="16"/>
        <v>Usuarios y Seguridad</v>
      </c>
    </row>
    <row r="141" spans="1:8" x14ac:dyDescent="0.25">
      <c r="A141">
        <v>140</v>
      </c>
      <c r="B141" t="s">
        <v>167</v>
      </c>
      <c r="C141" t="s">
        <v>158</v>
      </c>
      <c r="D141" t="s">
        <v>158</v>
      </c>
      <c r="E141">
        <v>9</v>
      </c>
      <c r="F141" t="str">
        <f t="shared" si="15"/>
        <v>Seguridad</v>
      </c>
      <c r="G141">
        <v>16</v>
      </c>
      <c r="H141" t="str">
        <f t="shared" si="16"/>
        <v>Usuarios y Seguridad</v>
      </c>
    </row>
    <row r="142" spans="1:8" x14ac:dyDescent="0.25">
      <c r="A142">
        <v>141</v>
      </c>
      <c r="B142" t="s">
        <v>168</v>
      </c>
      <c r="C142" t="s">
        <v>158</v>
      </c>
      <c r="D142" t="s">
        <v>160</v>
      </c>
      <c r="G142">
        <v>16</v>
      </c>
      <c r="H142" t="str">
        <f t="shared" si="16"/>
        <v>Usuarios y Seguridad</v>
      </c>
    </row>
    <row r="143" spans="1:8" x14ac:dyDescent="0.25">
      <c r="A143">
        <v>142</v>
      </c>
      <c r="B143" t="s">
        <v>169</v>
      </c>
      <c r="C143" t="s">
        <v>160</v>
      </c>
      <c r="D143" t="s">
        <v>158</v>
      </c>
      <c r="E143">
        <v>9</v>
      </c>
      <c r="F143" t="str">
        <f t="shared" si="15"/>
        <v>Seguridad</v>
      </c>
      <c r="G143">
        <v>16</v>
      </c>
      <c r="H143" t="str">
        <f t="shared" si="16"/>
        <v>Usuarios y Seguridad</v>
      </c>
    </row>
    <row r="144" spans="1:8" x14ac:dyDescent="0.25">
      <c r="A144">
        <v>143</v>
      </c>
      <c r="B144" t="s">
        <v>178</v>
      </c>
      <c r="C144" t="s">
        <v>158</v>
      </c>
      <c r="D144" t="s">
        <v>158</v>
      </c>
      <c r="E144">
        <v>9</v>
      </c>
      <c r="F144" t="str">
        <f t="shared" si="15"/>
        <v>Seguridad</v>
      </c>
      <c r="G144">
        <v>16</v>
      </c>
      <c r="H144" t="str">
        <f t="shared" si="16"/>
        <v>Usuarios y Seguridad</v>
      </c>
    </row>
    <row r="145" spans="1:8" x14ac:dyDescent="0.25">
      <c r="A145">
        <v>144</v>
      </c>
      <c r="B145" t="s">
        <v>175</v>
      </c>
      <c r="C145" t="s">
        <v>158</v>
      </c>
      <c r="D145" t="s">
        <v>158</v>
      </c>
      <c r="E145">
        <v>23</v>
      </c>
      <c r="F145" t="str">
        <f>VLOOKUP(E145,casosUso,2,)</f>
        <v>Catalogo</v>
      </c>
      <c r="G145">
        <v>16</v>
      </c>
      <c r="H145" t="str">
        <f t="shared" ref="H145:H177" si="17">VLOOKUP(G145,Requerimientos,2,)</f>
        <v>Usuarios y Seguridad</v>
      </c>
    </row>
    <row r="146" spans="1:8" x14ac:dyDescent="0.25">
      <c r="A146">
        <v>145</v>
      </c>
      <c r="B146" t="s">
        <v>176</v>
      </c>
      <c r="C146" t="s">
        <v>158</v>
      </c>
      <c r="D146" t="s">
        <v>158</v>
      </c>
      <c r="E146">
        <v>24</v>
      </c>
      <c r="F146" t="str">
        <f>VLOOKUP(E146,casosUso,2,)</f>
        <v>Seguridad</v>
      </c>
      <c r="G146">
        <v>16</v>
      </c>
      <c r="H146" t="str">
        <f t="shared" si="17"/>
        <v>Usuarios y Seguridad</v>
      </c>
    </row>
    <row r="147" spans="1:8" x14ac:dyDescent="0.25">
      <c r="A147">
        <v>146</v>
      </c>
      <c r="B147" t="s">
        <v>177</v>
      </c>
      <c r="C147" t="s">
        <v>158</v>
      </c>
      <c r="D147" t="s">
        <v>158</v>
      </c>
      <c r="E147">
        <v>25</v>
      </c>
      <c r="F147" t="str">
        <f>VLOOKUP(E147,casosUso,2,)</f>
        <v>Seguridad</v>
      </c>
      <c r="G147">
        <v>16</v>
      </c>
      <c r="H147" t="str">
        <f t="shared" si="17"/>
        <v>Usuarios y Seguridad</v>
      </c>
    </row>
    <row r="148" spans="1:8" x14ac:dyDescent="0.25">
      <c r="A148">
        <v>147</v>
      </c>
      <c r="B148" t="s">
        <v>180</v>
      </c>
      <c r="C148" t="s">
        <v>158</v>
      </c>
      <c r="D148" t="s">
        <v>160</v>
      </c>
      <c r="G148">
        <v>16</v>
      </c>
      <c r="H148" t="str">
        <f t="shared" si="17"/>
        <v>Usuarios y Seguridad</v>
      </c>
    </row>
    <row r="149" spans="1:8" x14ac:dyDescent="0.25">
      <c r="A149">
        <v>147</v>
      </c>
      <c r="B149" t="s">
        <v>179</v>
      </c>
      <c r="C149" t="s">
        <v>158</v>
      </c>
      <c r="D149" t="s">
        <v>158</v>
      </c>
      <c r="E149">
        <v>25</v>
      </c>
      <c r="F149" t="str">
        <f>VLOOKUP(E149,casosUso,2,)</f>
        <v>Seguridad</v>
      </c>
      <c r="G149">
        <v>16</v>
      </c>
      <c r="H149" t="str">
        <f t="shared" si="17"/>
        <v>Usuarios y Seguridad</v>
      </c>
    </row>
    <row r="150" spans="1:8" x14ac:dyDescent="0.25">
      <c r="A150">
        <v>148</v>
      </c>
      <c r="B150" t="s">
        <v>167</v>
      </c>
      <c r="C150" t="s">
        <v>158</v>
      </c>
      <c r="D150" t="s">
        <v>158</v>
      </c>
      <c r="E150">
        <v>25</v>
      </c>
      <c r="F150" t="str">
        <f>VLOOKUP(E150,casosUso,2,)</f>
        <v>Seguridad</v>
      </c>
      <c r="G150">
        <v>16</v>
      </c>
      <c r="H150" t="str">
        <f t="shared" si="17"/>
        <v>Usuarios y Seguridad</v>
      </c>
    </row>
    <row r="151" spans="1:8" x14ac:dyDescent="0.25">
      <c r="A151">
        <v>149</v>
      </c>
      <c r="B151" t="s">
        <v>168</v>
      </c>
      <c r="C151" t="s">
        <v>158</v>
      </c>
      <c r="D151" t="s">
        <v>160</v>
      </c>
      <c r="G151">
        <v>16</v>
      </c>
      <c r="H151" t="str">
        <f t="shared" si="17"/>
        <v>Usuarios y Seguridad</v>
      </c>
    </row>
    <row r="152" spans="1:8" x14ac:dyDescent="0.25">
      <c r="A152">
        <v>150</v>
      </c>
      <c r="B152" t="s">
        <v>169</v>
      </c>
      <c r="C152" t="s">
        <v>160</v>
      </c>
      <c r="D152" t="s">
        <v>158</v>
      </c>
      <c r="E152">
        <v>25</v>
      </c>
      <c r="F152" t="str">
        <f t="shared" ref="F152:F158" si="18">VLOOKUP(E152,casosUso,2,)</f>
        <v>Seguridad</v>
      </c>
      <c r="G152">
        <v>16</v>
      </c>
      <c r="H152" t="str">
        <f t="shared" si="17"/>
        <v>Usuarios y Seguridad</v>
      </c>
    </row>
    <row r="153" spans="1:8" x14ac:dyDescent="0.25">
      <c r="A153">
        <v>151</v>
      </c>
      <c r="B153" t="s">
        <v>178</v>
      </c>
      <c r="C153" t="s">
        <v>158</v>
      </c>
      <c r="D153" t="s">
        <v>158</v>
      </c>
      <c r="E153">
        <v>25</v>
      </c>
      <c r="F153" t="str">
        <f t="shared" si="18"/>
        <v>Seguridad</v>
      </c>
      <c r="G153">
        <v>16</v>
      </c>
      <c r="H153" t="str">
        <f t="shared" si="17"/>
        <v>Usuarios y Seguridad</v>
      </c>
    </row>
    <row r="154" spans="1:8" x14ac:dyDescent="0.25">
      <c r="A154">
        <v>152</v>
      </c>
      <c r="B154" t="s">
        <v>175</v>
      </c>
      <c r="C154" t="s">
        <v>158</v>
      </c>
      <c r="D154" t="s">
        <v>158</v>
      </c>
      <c r="E154">
        <v>32</v>
      </c>
      <c r="F154" t="str">
        <f t="shared" si="18"/>
        <v>Catalogo</v>
      </c>
      <c r="G154">
        <v>16</v>
      </c>
      <c r="H154" t="str">
        <f t="shared" si="17"/>
        <v>Usuarios y Seguridad</v>
      </c>
    </row>
    <row r="155" spans="1:8" x14ac:dyDescent="0.25">
      <c r="A155">
        <v>153</v>
      </c>
      <c r="B155" t="s">
        <v>176</v>
      </c>
      <c r="C155" t="s">
        <v>158</v>
      </c>
      <c r="D155" t="s">
        <v>158</v>
      </c>
      <c r="E155">
        <v>33</v>
      </c>
      <c r="F155" t="str">
        <f t="shared" si="18"/>
        <v>Catalogo</v>
      </c>
      <c r="G155">
        <v>16</v>
      </c>
      <c r="H155" t="str">
        <f t="shared" si="17"/>
        <v>Usuarios y Seguridad</v>
      </c>
    </row>
    <row r="156" spans="1:8" x14ac:dyDescent="0.25">
      <c r="A156">
        <v>154</v>
      </c>
      <c r="B156" t="s">
        <v>177</v>
      </c>
      <c r="C156" t="s">
        <v>158</v>
      </c>
      <c r="D156" t="s">
        <v>158</v>
      </c>
      <c r="E156">
        <v>34</v>
      </c>
      <c r="F156" t="str">
        <f t="shared" si="18"/>
        <v>Seguridad</v>
      </c>
      <c r="G156">
        <v>16</v>
      </c>
      <c r="H156" t="str">
        <f t="shared" si="17"/>
        <v>Usuarios y Seguridad</v>
      </c>
    </row>
    <row r="157" spans="1:8" x14ac:dyDescent="0.25">
      <c r="A157">
        <v>155</v>
      </c>
      <c r="B157" t="s">
        <v>179</v>
      </c>
      <c r="C157" t="s">
        <v>158</v>
      </c>
      <c r="D157" t="s">
        <v>158</v>
      </c>
      <c r="E157">
        <v>34</v>
      </c>
      <c r="F157" t="str">
        <f t="shared" si="18"/>
        <v>Seguridad</v>
      </c>
      <c r="G157">
        <v>16</v>
      </c>
      <c r="H157" t="str">
        <f t="shared" si="17"/>
        <v>Usuarios y Seguridad</v>
      </c>
    </row>
    <row r="158" spans="1:8" x14ac:dyDescent="0.25">
      <c r="A158">
        <v>156</v>
      </c>
      <c r="B158" t="s">
        <v>167</v>
      </c>
      <c r="C158" t="s">
        <v>158</v>
      </c>
      <c r="D158" t="s">
        <v>158</v>
      </c>
      <c r="E158">
        <v>34</v>
      </c>
      <c r="F158" t="str">
        <f t="shared" si="18"/>
        <v>Seguridad</v>
      </c>
      <c r="G158">
        <v>16</v>
      </c>
      <c r="H158" t="str">
        <f t="shared" si="17"/>
        <v>Usuarios y Seguridad</v>
      </c>
    </row>
    <row r="159" spans="1:8" x14ac:dyDescent="0.25">
      <c r="A159">
        <v>157</v>
      </c>
      <c r="B159" t="s">
        <v>168</v>
      </c>
      <c r="C159" t="s">
        <v>158</v>
      </c>
      <c r="D159" t="s">
        <v>160</v>
      </c>
      <c r="G159">
        <v>16</v>
      </c>
      <c r="H159" t="str">
        <f t="shared" si="17"/>
        <v>Usuarios y Seguridad</v>
      </c>
    </row>
    <row r="160" spans="1:8" x14ac:dyDescent="0.25">
      <c r="A160">
        <v>158</v>
      </c>
      <c r="B160" t="s">
        <v>169</v>
      </c>
      <c r="C160" t="s">
        <v>160</v>
      </c>
      <c r="D160" t="s">
        <v>158</v>
      </c>
      <c r="E160">
        <v>34</v>
      </c>
      <c r="F160" t="str">
        <f t="shared" ref="F160:F167" si="19">VLOOKUP(E160,casosUso,2,)</f>
        <v>Seguridad</v>
      </c>
      <c r="G160">
        <v>16</v>
      </c>
      <c r="H160" t="str">
        <f t="shared" si="17"/>
        <v>Usuarios y Seguridad</v>
      </c>
    </row>
    <row r="161" spans="1:8" x14ac:dyDescent="0.25">
      <c r="A161">
        <v>159</v>
      </c>
      <c r="B161" t="s">
        <v>178</v>
      </c>
      <c r="C161" t="s">
        <v>158</v>
      </c>
      <c r="D161" t="s">
        <v>158</v>
      </c>
      <c r="E161">
        <v>34</v>
      </c>
      <c r="F161" t="str">
        <f t="shared" si="19"/>
        <v>Seguridad</v>
      </c>
      <c r="G161">
        <v>16</v>
      </c>
      <c r="H161" t="str">
        <f t="shared" si="17"/>
        <v>Usuarios y Seguridad</v>
      </c>
    </row>
    <row r="162" spans="1:8" x14ac:dyDescent="0.25">
      <c r="A162">
        <v>160</v>
      </c>
      <c r="B162" t="s">
        <v>175</v>
      </c>
      <c r="C162" t="s">
        <v>158</v>
      </c>
      <c r="D162" t="s">
        <v>158</v>
      </c>
      <c r="E162">
        <v>35</v>
      </c>
      <c r="F162" t="str">
        <f t="shared" si="19"/>
        <v>Seguridad</v>
      </c>
      <c r="G162">
        <v>16</v>
      </c>
      <c r="H162" t="str">
        <f t="shared" si="17"/>
        <v>Usuarios y Seguridad</v>
      </c>
    </row>
    <row r="163" spans="1:8" x14ac:dyDescent="0.25">
      <c r="A163">
        <v>161</v>
      </c>
      <c r="B163" t="s">
        <v>180</v>
      </c>
      <c r="C163" t="s">
        <v>158</v>
      </c>
      <c r="D163" t="s">
        <v>158</v>
      </c>
      <c r="E163">
        <v>36</v>
      </c>
      <c r="F163" t="str">
        <f t="shared" si="19"/>
        <v>Seguridad</v>
      </c>
      <c r="G163">
        <v>16</v>
      </c>
      <c r="H163" t="str">
        <f t="shared" si="17"/>
        <v>Usuarios y Seguridad</v>
      </c>
    </row>
    <row r="164" spans="1:8" x14ac:dyDescent="0.25">
      <c r="A164">
        <v>162</v>
      </c>
      <c r="B164" t="s">
        <v>176</v>
      </c>
      <c r="C164" t="s">
        <v>158</v>
      </c>
      <c r="D164" t="s">
        <v>158</v>
      </c>
      <c r="E164">
        <v>37</v>
      </c>
      <c r="F164" t="str">
        <f t="shared" si="19"/>
        <v>FA</v>
      </c>
      <c r="G164">
        <v>16</v>
      </c>
      <c r="H164" t="str">
        <f t="shared" si="17"/>
        <v>Usuarios y Seguridad</v>
      </c>
    </row>
    <row r="165" spans="1:8" x14ac:dyDescent="0.25">
      <c r="A165">
        <v>163</v>
      </c>
      <c r="B165" t="s">
        <v>177</v>
      </c>
      <c r="C165" t="s">
        <v>158</v>
      </c>
      <c r="D165" t="s">
        <v>158</v>
      </c>
      <c r="E165">
        <v>38</v>
      </c>
      <c r="F165" t="str">
        <f t="shared" si="19"/>
        <v>FA</v>
      </c>
      <c r="G165">
        <v>16</v>
      </c>
      <c r="H165" t="str">
        <f t="shared" si="17"/>
        <v>Usuarios y Seguridad</v>
      </c>
    </row>
    <row r="166" spans="1:8" x14ac:dyDescent="0.25">
      <c r="A166">
        <v>164</v>
      </c>
      <c r="B166" t="s">
        <v>179</v>
      </c>
      <c r="C166" t="s">
        <v>158</v>
      </c>
      <c r="D166" t="s">
        <v>158</v>
      </c>
      <c r="E166">
        <v>38</v>
      </c>
      <c r="F166" t="str">
        <f t="shared" si="19"/>
        <v>FA</v>
      </c>
      <c r="G166">
        <v>16</v>
      </c>
      <c r="H166" t="str">
        <f t="shared" si="17"/>
        <v>Usuarios y Seguridad</v>
      </c>
    </row>
    <row r="167" spans="1:8" x14ac:dyDescent="0.25">
      <c r="A167">
        <v>165</v>
      </c>
      <c r="B167" t="s">
        <v>167</v>
      </c>
      <c r="C167" t="s">
        <v>158</v>
      </c>
      <c r="D167" t="s">
        <v>158</v>
      </c>
      <c r="E167">
        <v>38</v>
      </c>
      <c r="F167" t="str">
        <f t="shared" si="19"/>
        <v>FA</v>
      </c>
      <c r="G167">
        <v>16</v>
      </c>
      <c r="H167" t="str">
        <f t="shared" si="17"/>
        <v>Usuarios y Seguridad</v>
      </c>
    </row>
    <row r="168" spans="1:8" x14ac:dyDescent="0.25">
      <c r="A168">
        <v>166</v>
      </c>
      <c r="B168" t="s">
        <v>168</v>
      </c>
      <c r="C168" t="s">
        <v>158</v>
      </c>
      <c r="D168" t="s">
        <v>160</v>
      </c>
      <c r="G168">
        <v>16</v>
      </c>
      <c r="H168" t="str">
        <f t="shared" si="17"/>
        <v>Usuarios y Seguridad</v>
      </c>
    </row>
    <row r="169" spans="1:8" x14ac:dyDescent="0.25">
      <c r="A169">
        <v>167</v>
      </c>
      <c r="B169" t="s">
        <v>169</v>
      </c>
      <c r="C169" t="s">
        <v>160</v>
      </c>
      <c r="D169" t="s">
        <v>158</v>
      </c>
      <c r="E169">
        <v>38</v>
      </c>
      <c r="F169" t="str">
        <f>VLOOKUP(E169,casosUso,2,)</f>
        <v>FA</v>
      </c>
      <c r="G169">
        <v>16</v>
      </c>
      <c r="H169" t="str">
        <f t="shared" si="17"/>
        <v>Usuarios y Seguridad</v>
      </c>
    </row>
    <row r="170" spans="1:8" x14ac:dyDescent="0.25">
      <c r="A170">
        <v>168</v>
      </c>
      <c r="B170" t="s">
        <v>178</v>
      </c>
      <c r="C170" t="s">
        <v>158</v>
      </c>
      <c r="D170" t="s">
        <v>158</v>
      </c>
      <c r="E170">
        <v>38</v>
      </c>
      <c r="F170" t="str">
        <f>VLOOKUP(E170,casosUso,2,)</f>
        <v>FA</v>
      </c>
      <c r="G170">
        <v>16</v>
      </c>
      <c r="H170" t="str">
        <f t="shared" si="17"/>
        <v>Usuarios y Seguridad</v>
      </c>
    </row>
    <row r="171" spans="1:8" x14ac:dyDescent="0.25">
      <c r="A171">
        <v>169</v>
      </c>
      <c r="B171" t="s">
        <v>177</v>
      </c>
      <c r="C171" t="s">
        <v>158</v>
      </c>
      <c r="D171" t="s">
        <v>158</v>
      </c>
      <c r="E171">
        <v>39</v>
      </c>
      <c r="F171" t="str">
        <f>VLOOKUP(E171,casosUso,2,)</f>
        <v>FA</v>
      </c>
      <c r="G171">
        <v>17</v>
      </c>
      <c r="H171" t="str">
        <f t="shared" si="17"/>
        <v>Log Transacciones</v>
      </c>
    </row>
    <row r="172" spans="1:8" x14ac:dyDescent="0.25">
      <c r="A172">
        <v>170</v>
      </c>
      <c r="B172" t="s">
        <v>179</v>
      </c>
      <c r="C172" t="s">
        <v>158</v>
      </c>
      <c r="D172" t="s">
        <v>158</v>
      </c>
      <c r="E172">
        <v>39</v>
      </c>
      <c r="F172" t="str">
        <f>VLOOKUP(E172,casosUso,2,)</f>
        <v>FA</v>
      </c>
      <c r="G172">
        <v>17</v>
      </c>
      <c r="H172" t="str">
        <f t="shared" si="17"/>
        <v>Log Transacciones</v>
      </c>
    </row>
    <row r="173" spans="1:8" x14ac:dyDescent="0.25">
      <c r="A173">
        <v>171</v>
      </c>
      <c r="B173" t="s">
        <v>167</v>
      </c>
      <c r="C173" t="s">
        <v>158</v>
      </c>
      <c r="D173" t="s">
        <v>158</v>
      </c>
      <c r="E173">
        <v>39</v>
      </c>
      <c r="F173" t="str">
        <f>VLOOKUP(E173,casosUso,2,)</f>
        <v>FA</v>
      </c>
      <c r="G173">
        <v>17</v>
      </c>
      <c r="H173" t="str">
        <f t="shared" si="17"/>
        <v>Log Transacciones</v>
      </c>
    </row>
    <row r="174" spans="1:8" x14ac:dyDescent="0.25">
      <c r="A174">
        <v>172</v>
      </c>
      <c r="B174" t="s">
        <v>168</v>
      </c>
      <c r="C174" t="s">
        <v>158</v>
      </c>
      <c r="D174" t="s">
        <v>160</v>
      </c>
      <c r="G174">
        <v>17</v>
      </c>
      <c r="H174" t="str">
        <f t="shared" si="17"/>
        <v>Log Transacciones</v>
      </c>
    </row>
    <row r="175" spans="1:8" x14ac:dyDescent="0.25">
      <c r="A175">
        <v>173</v>
      </c>
      <c r="B175" t="s">
        <v>169</v>
      </c>
      <c r="C175" t="s">
        <v>160</v>
      </c>
      <c r="D175" t="s">
        <v>158</v>
      </c>
      <c r="E175">
        <v>39</v>
      </c>
      <c r="F175" t="str">
        <f>VLOOKUP(E175,casosUso,2,)</f>
        <v>FA</v>
      </c>
      <c r="G175">
        <v>17</v>
      </c>
      <c r="H175" t="str">
        <f t="shared" si="17"/>
        <v>Log Transacciones</v>
      </c>
    </row>
    <row r="176" spans="1:8" x14ac:dyDescent="0.25">
      <c r="A176">
        <v>174</v>
      </c>
      <c r="B176" t="s">
        <v>178</v>
      </c>
      <c r="C176" t="s">
        <v>158</v>
      </c>
      <c r="D176" t="s">
        <v>158</v>
      </c>
      <c r="E176">
        <v>40</v>
      </c>
      <c r="F176" t="str">
        <f>VLOOKUP(E176,casosUso,2,)</f>
        <v>FA</v>
      </c>
      <c r="G176">
        <v>17</v>
      </c>
      <c r="H176" t="str">
        <f t="shared" si="17"/>
        <v>Log Transacciones</v>
      </c>
    </row>
    <row r="177" spans="1:8" x14ac:dyDescent="0.25">
      <c r="A177">
        <v>175</v>
      </c>
      <c r="B177" t="s">
        <v>175</v>
      </c>
      <c r="C177" t="s">
        <v>160</v>
      </c>
      <c r="D177" t="s">
        <v>158</v>
      </c>
      <c r="E177">
        <v>2</v>
      </c>
      <c r="F177" t="str">
        <f>VLOOKUP(E177,casosUso,2,)</f>
        <v>Sistema</v>
      </c>
      <c r="G177">
        <v>18</v>
      </c>
      <c r="H177" t="str">
        <f t="shared" si="17"/>
        <v>Estatus de Objeto</v>
      </c>
    </row>
    <row r="178" spans="1:8" x14ac:dyDescent="0.25">
      <c r="A178">
        <v>176</v>
      </c>
      <c r="B178" t="s">
        <v>176</v>
      </c>
      <c r="C178" t="s">
        <v>160</v>
      </c>
      <c r="D178" t="s">
        <v>158</v>
      </c>
      <c r="E178">
        <v>2</v>
      </c>
      <c r="F178" t="str">
        <f t="shared" ref="F178:F184" si="20">VLOOKUP(E178,casosUso,2,)</f>
        <v>Sistema</v>
      </c>
      <c r="G178">
        <v>18</v>
      </c>
      <c r="H178" t="str">
        <f t="shared" ref="H178:H184" si="21">VLOOKUP(G178,Requerimientos,2,)</f>
        <v>Estatus de Objeto</v>
      </c>
    </row>
    <row r="179" spans="1:8" x14ac:dyDescent="0.25">
      <c r="A179">
        <v>177</v>
      </c>
      <c r="B179" t="s">
        <v>177</v>
      </c>
      <c r="C179" t="s">
        <v>160</v>
      </c>
      <c r="D179" t="s">
        <v>158</v>
      </c>
      <c r="E179">
        <v>2</v>
      </c>
      <c r="F179" t="str">
        <f t="shared" si="20"/>
        <v>Sistema</v>
      </c>
      <c r="G179">
        <v>18</v>
      </c>
      <c r="H179" t="str">
        <f t="shared" si="21"/>
        <v>Estatus de Objeto</v>
      </c>
    </row>
    <row r="180" spans="1:8" x14ac:dyDescent="0.25">
      <c r="A180">
        <v>178</v>
      </c>
      <c r="B180" t="s">
        <v>180</v>
      </c>
      <c r="C180" t="s">
        <v>160</v>
      </c>
      <c r="D180" t="s">
        <v>158</v>
      </c>
      <c r="E180">
        <v>2</v>
      </c>
      <c r="F180" t="str">
        <f t="shared" si="20"/>
        <v>Sistema</v>
      </c>
      <c r="G180">
        <v>18</v>
      </c>
      <c r="H180" t="str">
        <f t="shared" si="21"/>
        <v>Estatus de Objeto</v>
      </c>
    </row>
    <row r="181" spans="1:8" x14ac:dyDescent="0.25">
      <c r="A181">
        <v>179</v>
      </c>
      <c r="B181" t="s">
        <v>179</v>
      </c>
      <c r="C181" t="s">
        <v>160</v>
      </c>
      <c r="D181" t="s">
        <v>158</v>
      </c>
      <c r="E181">
        <v>2</v>
      </c>
      <c r="F181" t="str">
        <f t="shared" si="20"/>
        <v>Sistema</v>
      </c>
      <c r="G181">
        <v>18</v>
      </c>
      <c r="H181" t="str">
        <f t="shared" si="21"/>
        <v>Estatus de Objeto</v>
      </c>
    </row>
    <row r="182" spans="1:8" x14ac:dyDescent="0.25">
      <c r="A182">
        <v>180</v>
      </c>
      <c r="B182" t="s">
        <v>167</v>
      </c>
      <c r="C182" t="s">
        <v>160</v>
      </c>
      <c r="D182" t="s">
        <v>158</v>
      </c>
      <c r="E182">
        <v>2</v>
      </c>
      <c r="F182" t="str">
        <f t="shared" si="20"/>
        <v>Sistema</v>
      </c>
      <c r="G182">
        <v>18</v>
      </c>
      <c r="H182" t="str">
        <f t="shared" si="21"/>
        <v>Estatus de Objeto</v>
      </c>
    </row>
    <row r="183" spans="1:8" x14ac:dyDescent="0.25">
      <c r="A183">
        <v>181</v>
      </c>
      <c r="B183" t="s">
        <v>169</v>
      </c>
      <c r="C183" t="s">
        <v>160</v>
      </c>
      <c r="D183" t="s">
        <v>158</v>
      </c>
      <c r="E183">
        <v>2</v>
      </c>
      <c r="F183" t="str">
        <f t="shared" si="20"/>
        <v>Sistema</v>
      </c>
      <c r="G183">
        <v>18</v>
      </c>
      <c r="H183" t="str">
        <f t="shared" si="21"/>
        <v>Estatus de Objeto</v>
      </c>
    </row>
    <row r="184" spans="1:8" x14ac:dyDescent="0.25">
      <c r="A184">
        <v>182</v>
      </c>
      <c r="B184" t="s">
        <v>178</v>
      </c>
      <c r="C184" t="s">
        <v>160</v>
      </c>
      <c r="D184" t="s">
        <v>158</v>
      </c>
      <c r="E184">
        <v>2</v>
      </c>
      <c r="F184" t="str">
        <f t="shared" si="20"/>
        <v>Sistema</v>
      </c>
      <c r="G184">
        <v>18</v>
      </c>
      <c r="H184" t="str">
        <f t="shared" si="21"/>
        <v>Estatus de Objeto</v>
      </c>
    </row>
    <row r="185" spans="1:8" x14ac:dyDescent="0.25">
      <c r="A185">
        <v>183</v>
      </c>
      <c r="B185" t="s">
        <v>175</v>
      </c>
      <c r="C185" t="s">
        <v>160</v>
      </c>
      <c r="D185" t="s">
        <v>158</v>
      </c>
      <c r="E185">
        <v>11</v>
      </c>
      <c r="F185" t="str">
        <f t="shared" ref="F185:F210" si="22">VLOOKUP(E185,casosUso,2,)</f>
        <v>Seguridad</v>
      </c>
      <c r="G185">
        <v>19</v>
      </c>
      <c r="H185" t="str">
        <f t="shared" ref="H185:H220" si="23">VLOOKUP(G185,Requerimientos,2,)</f>
        <v>Tipo de Archivo</v>
      </c>
    </row>
    <row r="186" spans="1:8" x14ac:dyDescent="0.25">
      <c r="A186">
        <v>184</v>
      </c>
      <c r="B186" t="s">
        <v>180</v>
      </c>
      <c r="C186" t="s">
        <v>160</v>
      </c>
      <c r="D186" t="s">
        <v>158</v>
      </c>
      <c r="E186">
        <v>12</v>
      </c>
      <c r="F186" t="str">
        <f t="shared" si="22"/>
        <v>FA</v>
      </c>
      <c r="G186">
        <v>19</v>
      </c>
      <c r="H186" t="str">
        <f t="shared" si="23"/>
        <v>Tipo de Archivo</v>
      </c>
    </row>
    <row r="187" spans="1:8" x14ac:dyDescent="0.25">
      <c r="A187">
        <v>185</v>
      </c>
      <c r="B187" t="s">
        <v>176</v>
      </c>
      <c r="C187" t="s">
        <v>160</v>
      </c>
      <c r="D187" t="s">
        <v>158</v>
      </c>
      <c r="E187">
        <v>13</v>
      </c>
      <c r="F187" t="str">
        <f t="shared" si="22"/>
        <v>FA</v>
      </c>
      <c r="G187">
        <v>19</v>
      </c>
      <c r="H187" t="str">
        <f t="shared" si="23"/>
        <v>Tipo de Archivo</v>
      </c>
    </row>
    <row r="188" spans="1:8" x14ac:dyDescent="0.25">
      <c r="A188">
        <v>186</v>
      </c>
      <c r="B188" t="s">
        <v>177</v>
      </c>
      <c r="C188" t="s">
        <v>160</v>
      </c>
      <c r="D188" t="s">
        <v>158</v>
      </c>
      <c r="E188">
        <v>14</v>
      </c>
      <c r="F188" t="str">
        <f t="shared" si="22"/>
        <v>FA</v>
      </c>
      <c r="G188">
        <v>19</v>
      </c>
      <c r="H188" t="str">
        <f t="shared" si="23"/>
        <v>Tipo de Archivo</v>
      </c>
    </row>
    <row r="189" spans="1:8" x14ac:dyDescent="0.25">
      <c r="A189">
        <v>187</v>
      </c>
      <c r="B189" t="s">
        <v>179</v>
      </c>
      <c r="C189" t="s">
        <v>160</v>
      </c>
      <c r="D189" t="s">
        <v>158</v>
      </c>
      <c r="E189">
        <v>14</v>
      </c>
      <c r="F189" t="str">
        <f t="shared" si="22"/>
        <v>FA</v>
      </c>
      <c r="G189">
        <v>19</v>
      </c>
      <c r="H189" t="str">
        <f>VLOOKUP(G189,Requerimientos,2,)</f>
        <v>Tipo de Archivo</v>
      </c>
    </row>
    <row r="190" spans="1:8" x14ac:dyDescent="0.25">
      <c r="A190">
        <v>188</v>
      </c>
      <c r="B190" t="s">
        <v>167</v>
      </c>
      <c r="C190" t="s">
        <v>160</v>
      </c>
      <c r="D190" t="s">
        <v>158</v>
      </c>
      <c r="E190">
        <v>14</v>
      </c>
      <c r="F190" t="str">
        <f t="shared" si="22"/>
        <v>FA</v>
      </c>
      <c r="G190">
        <v>19</v>
      </c>
      <c r="H190" t="str">
        <f>VLOOKUP(G190,Requerimientos,2,)</f>
        <v>Tipo de Archivo</v>
      </c>
    </row>
    <row r="191" spans="1:8" x14ac:dyDescent="0.25">
      <c r="A191">
        <v>189</v>
      </c>
      <c r="B191" t="s">
        <v>169</v>
      </c>
      <c r="C191" t="s">
        <v>160</v>
      </c>
      <c r="D191" t="s">
        <v>158</v>
      </c>
      <c r="E191">
        <v>14</v>
      </c>
      <c r="F191" t="str">
        <f t="shared" si="22"/>
        <v>FA</v>
      </c>
      <c r="G191">
        <v>19</v>
      </c>
      <c r="H191" t="str">
        <f>VLOOKUP(G191,Requerimientos,2,)</f>
        <v>Tipo de Archivo</v>
      </c>
    </row>
    <row r="192" spans="1:8" x14ac:dyDescent="0.25">
      <c r="A192">
        <v>190</v>
      </c>
      <c r="B192" t="s">
        <v>178</v>
      </c>
      <c r="C192" t="s">
        <v>160</v>
      </c>
      <c r="D192" t="s">
        <v>158</v>
      </c>
      <c r="E192">
        <v>14</v>
      </c>
      <c r="F192" t="str">
        <f t="shared" si="22"/>
        <v>FA</v>
      </c>
      <c r="G192">
        <v>19</v>
      </c>
      <c r="H192" t="str">
        <f>VLOOKUP(G192,Requerimientos,2,)</f>
        <v>Tipo de Archivo</v>
      </c>
    </row>
    <row r="193" spans="1:8" x14ac:dyDescent="0.25">
      <c r="A193">
        <v>191</v>
      </c>
      <c r="B193" t="s">
        <v>175</v>
      </c>
      <c r="C193" t="s">
        <v>160</v>
      </c>
      <c r="D193" t="s">
        <v>158</v>
      </c>
      <c r="E193">
        <v>26</v>
      </c>
      <c r="F193" t="str">
        <f t="shared" si="22"/>
        <v>Seguridad</v>
      </c>
      <c r="G193">
        <v>20</v>
      </c>
      <c r="H193" t="str">
        <f t="shared" si="23"/>
        <v>Configuración de Reportes</v>
      </c>
    </row>
    <row r="194" spans="1:8" x14ac:dyDescent="0.25">
      <c r="A194">
        <v>192</v>
      </c>
      <c r="B194" t="s">
        <v>176</v>
      </c>
      <c r="C194" t="s">
        <v>160</v>
      </c>
      <c r="D194" t="s">
        <v>158</v>
      </c>
      <c r="E194">
        <v>27</v>
      </c>
      <c r="F194" t="str">
        <f t="shared" si="22"/>
        <v>FA</v>
      </c>
      <c r="G194">
        <v>20</v>
      </c>
      <c r="H194" t="str">
        <f t="shared" si="23"/>
        <v>Configuración de Reportes</v>
      </c>
    </row>
    <row r="195" spans="1:8" x14ac:dyDescent="0.25">
      <c r="A195">
        <v>193</v>
      </c>
      <c r="B195" t="s">
        <v>177</v>
      </c>
      <c r="C195" t="s">
        <v>160</v>
      </c>
      <c r="D195" t="s">
        <v>158</v>
      </c>
      <c r="E195">
        <v>28</v>
      </c>
      <c r="F195" t="str">
        <f t="shared" si="22"/>
        <v>FA</v>
      </c>
      <c r="G195">
        <v>20</v>
      </c>
      <c r="H195" t="str">
        <f t="shared" si="23"/>
        <v>Configuración de Reportes</v>
      </c>
    </row>
    <row r="196" spans="1:8" x14ac:dyDescent="0.25">
      <c r="A196">
        <v>194</v>
      </c>
      <c r="B196" t="s">
        <v>179</v>
      </c>
      <c r="C196" t="s">
        <v>160</v>
      </c>
      <c r="D196" t="s">
        <v>158</v>
      </c>
      <c r="E196">
        <v>28</v>
      </c>
      <c r="F196" t="str">
        <f t="shared" si="22"/>
        <v>FA</v>
      </c>
      <c r="G196">
        <v>20</v>
      </c>
      <c r="H196" t="str">
        <f>VLOOKUP(G196,Requerimientos,2,)</f>
        <v>Configuración de Reportes</v>
      </c>
    </row>
    <row r="197" spans="1:8" x14ac:dyDescent="0.25">
      <c r="A197">
        <v>195</v>
      </c>
      <c r="B197" t="s">
        <v>167</v>
      </c>
      <c r="C197" t="s">
        <v>160</v>
      </c>
      <c r="D197" t="s">
        <v>158</v>
      </c>
      <c r="E197">
        <v>28</v>
      </c>
      <c r="F197" t="str">
        <f t="shared" si="22"/>
        <v>FA</v>
      </c>
      <c r="G197">
        <v>20</v>
      </c>
      <c r="H197" t="str">
        <f>VLOOKUP(G197,Requerimientos,2,)</f>
        <v>Configuración de Reportes</v>
      </c>
    </row>
    <row r="198" spans="1:8" x14ac:dyDescent="0.25">
      <c r="A198">
        <v>196</v>
      </c>
      <c r="B198" t="s">
        <v>169</v>
      </c>
      <c r="C198" t="s">
        <v>160</v>
      </c>
      <c r="D198" t="s">
        <v>158</v>
      </c>
      <c r="E198">
        <v>28</v>
      </c>
      <c r="F198" t="str">
        <f t="shared" si="22"/>
        <v>FA</v>
      </c>
      <c r="G198">
        <v>20</v>
      </c>
      <c r="H198" t="str">
        <f>VLOOKUP(G198,Requerimientos,2,)</f>
        <v>Configuración de Reportes</v>
      </c>
    </row>
    <row r="199" spans="1:8" x14ac:dyDescent="0.25">
      <c r="A199">
        <v>197</v>
      </c>
      <c r="B199" t="s">
        <v>178</v>
      </c>
      <c r="C199" t="s">
        <v>160</v>
      </c>
      <c r="D199" t="s">
        <v>158</v>
      </c>
      <c r="E199">
        <v>28</v>
      </c>
      <c r="F199" t="str">
        <f t="shared" si="22"/>
        <v>FA</v>
      </c>
      <c r="G199">
        <v>20</v>
      </c>
      <c r="H199" t="str">
        <f>VLOOKUP(G199,Requerimientos,2,)</f>
        <v>Configuración de Reportes</v>
      </c>
    </row>
    <row r="200" spans="1:8" x14ac:dyDescent="0.25">
      <c r="A200">
        <v>198</v>
      </c>
      <c r="B200" t="s">
        <v>177</v>
      </c>
      <c r="C200" t="s">
        <v>160</v>
      </c>
      <c r="D200" t="s">
        <v>158</v>
      </c>
      <c r="E200">
        <v>41</v>
      </c>
      <c r="F200" t="str">
        <f t="shared" si="22"/>
        <v>Log Eventos</v>
      </c>
      <c r="G200">
        <v>21</v>
      </c>
      <c r="H200" t="str">
        <f t="shared" si="23"/>
        <v>Monitorear Demonios</v>
      </c>
    </row>
    <row r="201" spans="1:8" x14ac:dyDescent="0.25">
      <c r="A201">
        <v>199</v>
      </c>
      <c r="B201" t="s">
        <v>179</v>
      </c>
      <c r="C201" t="s">
        <v>160</v>
      </c>
      <c r="D201" t="s">
        <v>158</v>
      </c>
      <c r="E201">
        <v>41</v>
      </c>
      <c r="F201" t="str">
        <f t="shared" si="22"/>
        <v>Log Eventos</v>
      </c>
      <c r="G201">
        <v>21</v>
      </c>
      <c r="H201" t="str">
        <f t="shared" si="23"/>
        <v>Monitorear Demonios</v>
      </c>
    </row>
    <row r="202" spans="1:8" x14ac:dyDescent="0.25">
      <c r="A202">
        <v>200</v>
      </c>
      <c r="B202" t="s">
        <v>167</v>
      </c>
      <c r="C202" t="s">
        <v>160</v>
      </c>
      <c r="D202" t="s">
        <v>158</v>
      </c>
      <c r="E202">
        <v>41</v>
      </c>
      <c r="F202" t="str">
        <f t="shared" si="22"/>
        <v>Log Eventos</v>
      </c>
      <c r="G202">
        <v>21</v>
      </c>
      <c r="H202" t="str">
        <f t="shared" si="23"/>
        <v>Monitorear Demonios</v>
      </c>
    </row>
    <row r="203" spans="1:8" x14ac:dyDescent="0.25">
      <c r="A203">
        <v>201</v>
      </c>
      <c r="B203" t="s">
        <v>169</v>
      </c>
      <c r="C203" t="s">
        <v>160</v>
      </c>
      <c r="D203" t="s">
        <v>158</v>
      </c>
      <c r="E203">
        <v>41</v>
      </c>
      <c r="F203" t="str">
        <f t="shared" si="22"/>
        <v>Log Eventos</v>
      </c>
      <c r="G203">
        <v>21</v>
      </c>
      <c r="H203" t="str">
        <f>VLOOKUP(G203,Requerimientos,2,)</f>
        <v>Monitorear Demonios</v>
      </c>
    </row>
    <row r="204" spans="1:8" x14ac:dyDescent="0.25">
      <c r="A204">
        <v>202</v>
      </c>
      <c r="B204" t="s">
        <v>178</v>
      </c>
      <c r="C204" t="s">
        <v>160</v>
      </c>
      <c r="D204" t="s">
        <v>158</v>
      </c>
      <c r="E204">
        <v>41</v>
      </c>
      <c r="F204" t="str">
        <f t="shared" si="22"/>
        <v>Log Eventos</v>
      </c>
      <c r="G204">
        <v>21</v>
      </c>
      <c r="H204" t="str">
        <f>VLOOKUP(G204,Requerimientos,2,)</f>
        <v>Monitorear Demonios</v>
      </c>
    </row>
    <row r="205" spans="1:8" x14ac:dyDescent="0.25">
      <c r="A205">
        <v>203</v>
      </c>
      <c r="B205" t="s">
        <v>189</v>
      </c>
      <c r="C205" t="s">
        <v>160</v>
      </c>
      <c r="D205" t="s">
        <v>158</v>
      </c>
      <c r="E205">
        <v>42</v>
      </c>
      <c r="F205" t="str">
        <f t="shared" si="22"/>
        <v>Log Eventos</v>
      </c>
      <c r="G205">
        <v>21</v>
      </c>
      <c r="H205" t="str">
        <f>VLOOKUP(G205,Requerimientos,2,)</f>
        <v>Monitorear Demonios</v>
      </c>
    </row>
    <row r="206" spans="1:8" x14ac:dyDescent="0.25">
      <c r="A206">
        <v>204</v>
      </c>
      <c r="B206" t="s">
        <v>190</v>
      </c>
      <c r="C206" t="s">
        <v>160</v>
      </c>
      <c r="D206" t="s">
        <v>158</v>
      </c>
      <c r="E206">
        <v>43</v>
      </c>
      <c r="F206" t="str">
        <f t="shared" si="22"/>
        <v>Log Eventos</v>
      </c>
      <c r="G206">
        <v>21</v>
      </c>
      <c r="H206" t="str">
        <f>VLOOKUP(G206,Requerimientos,2,)</f>
        <v>Monitorear Demonios</v>
      </c>
    </row>
    <row r="207" spans="1:8" x14ac:dyDescent="0.25">
      <c r="A207">
        <v>205</v>
      </c>
      <c r="C207" t="s">
        <v>160</v>
      </c>
      <c r="D207" t="s">
        <v>158</v>
      </c>
      <c r="E207">
        <v>44</v>
      </c>
      <c r="F207" t="str">
        <f t="shared" si="22"/>
        <v>FA</v>
      </c>
      <c r="G207">
        <v>22</v>
      </c>
      <c r="H207" t="str">
        <f t="shared" si="23"/>
        <v>Digestor</v>
      </c>
    </row>
    <row r="208" spans="1:8" x14ac:dyDescent="0.25">
      <c r="A208">
        <v>206</v>
      </c>
      <c r="C208" t="s">
        <v>160</v>
      </c>
      <c r="D208" t="s">
        <v>158</v>
      </c>
      <c r="E208">
        <v>45</v>
      </c>
      <c r="F208" t="str">
        <f t="shared" si="22"/>
        <v>FA</v>
      </c>
      <c r="G208">
        <v>22</v>
      </c>
      <c r="H208" t="str">
        <f t="shared" si="23"/>
        <v>Digestor</v>
      </c>
    </row>
    <row r="209" spans="1:8" x14ac:dyDescent="0.25">
      <c r="A209">
        <v>207</v>
      </c>
      <c r="C209" t="s">
        <v>160</v>
      </c>
      <c r="D209" t="s">
        <v>158</v>
      </c>
      <c r="E209">
        <v>46</v>
      </c>
      <c r="F209" t="str">
        <f t="shared" si="22"/>
        <v>FA</v>
      </c>
      <c r="G209">
        <v>22</v>
      </c>
      <c r="H209" t="str">
        <f t="shared" si="23"/>
        <v>Digestor</v>
      </c>
    </row>
    <row r="210" spans="1:8" x14ac:dyDescent="0.25">
      <c r="A210">
        <v>208</v>
      </c>
      <c r="C210" t="s">
        <v>160</v>
      </c>
      <c r="D210" t="s">
        <v>158</v>
      </c>
      <c r="E210">
        <v>47</v>
      </c>
      <c r="F210" t="str">
        <f t="shared" si="22"/>
        <v>NW</v>
      </c>
      <c r="G210">
        <v>22</v>
      </c>
      <c r="H210" t="str">
        <f t="shared" si="23"/>
        <v>Digestor</v>
      </c>
    </row>
    <row r="211" spans="1:8" x14ac:dyDescent="0.25">
      <c r="A211">
        <v>209</v>
      </c>
      <c r="C211" t="s">
        <v>158</v>
      </c>
      <c r="G211">
        <v>23</v>
      </c>
      <c r="H211" t="str">
        <f t="shared" si="23"/>
        <v>Proceso Tipo (SI)</v>
      </c>
    </row>
    <row r="212" spans="1:8" x14ac:dyDescent="0.25">
      <c r="A212">
        <v>210</v>
      </c>
      <c r="C212" t="s">
        <v>158</v>
      </c>
      <c r="G212">
        <v>24</v>
      </c>
      <c r="H212" t="str">
        <f t="shared" si="23"/>
        <v>Básico con respuesta (SI)</v>
      </c>
    </row>
    <row r="213" spans="1:8" x14ac:dyDescent="0.25">
      <c r="A213">
        <v>211</v>
      </c>
      <c r="C213" t="s">
        <v>158</v>
      </c>
      <c r="G213">
        <v>25</v>
      </c>
      <c r="H213" t="str">
        <f t="shared" si="23"/>
        <v>Scheduler (SI)</v>
      </c>
    </row>
    <row r="214" spans="1:8" x14ac:dyDescent="0.25">
      <c r="A214">
        <v>212</v>
      </c>
      <c r="C214" t="s">
        <v>158</v>
      </c>
      <c r="G214">
        <v>26</v>
      </c>
      <c r="H214" t="str">
        <f t="shared" si="23"/>
        <v>Información de Mapeo (SI)</v>
      </c>
    </row>
    <row r="215" spans="1:8" x14ac:dyDescent="0.25">
      <c r="A215">
        <v>213</v>
      </c>
      <c r="C215" t="s">
        <v>158</v>
      </c>
      <c r="G215">
        <v>27</v>
      </c>
      <c r="H215" t="str">
        <f t="shared" si="23"/>
        <v>Información de Ruteo (SI)</v>
      </c>
    </row>
    <row r="216" spans="1:8" x14ac:dyDescent="0.25">
      <c r="A216">
        <v>214</v>
      </c>
      <c r="C216" t="s">
        <v>158</v>
      </c>
      <c r="G216">
        <v>28</v>
      </c>
      <c r="H216" t="str">
        <f t="shared" si="23"/>
        <v>Notificación (SI)</v>
      </c>
    </row>
    <row r="217" spans="1:8" x14ac:dyDescent="0.25">
      <c r="A217">
        <v>215</v>
      </c>
      <c r="C217" t="s">
        <v>158</v>
      </c>
      <c r="G217">
        <v>29</v>
      </c>
      <c r="H217" t="str">
        <f t="shared" si="23"/>
        <v>Tracking Global (SI)</v>
      </c>
    </row>
    <row r="218" spans="1:8" x14ac:dyDescent="0.25">
      <c r="A218">
        <v>216</v>
      </c>
      <c r="C218" t="s">
        <v>158</v>
      </c>
      <c r="G218">
        <v>30</v>
      </c>
      <c r="H218" t="str">
        <f t="shared" si="23"/>
        <v>Envío de Archivos vía Web Service (SI)</v>
      </c>
    </row>
    <row r="219" spans="1:8" x14ac:dyDescent="0.25">
      <c r="A219">
        <v>217</v>
      </c>
      <c r="C219" t="s">
        <v>158</v>
      </c>
      <c r="G219">
        <v>31</v>
      </c>
      <c r="H219" t="str">
        <f t="shared" si="23"/>
        <v>Bitácora (SI)</v>
      </c>
    </row>
    <row r="220" spans="1:8" x14ac:dyDescent="0.25">
      <c r="A220">
        <v>218</v>
      </c>
      <c r="C220" t="s">
        <v>158</v>
      </c>
      <c r="G220">
        <v>32</v>
      </c>
      <c r="H220" t="str">
        <f t="shared" si="23"/>
        <v>Monitoreo (SI)</v>
      </c>
    </row>
  </sheetData>
  <sortState ref="E2:H49">
    <sortCondition ref="G2:G4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Requerimientos</vt:lpstr>
      <vt:lpstr>Casos de Uso</vt:lpstr>
      <vt:lpstr>Features</vt:lpstr>
      <vt:lpstr>casosUso</vt:lpstr>
      <vt:lpstr>'Casos de Uso'!OLE_LINK1</vt:lpstr>
      <vt:lpstr>'Casos de Uso'!OLE_LINK3</vt:lpstr>
      <vt:lpstr>Requerimientos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evergara</dc:creator>
  <cp:lastModifiedBy>Jose Luis Ortiz</cp:lastModifiedBy>
  <dcterms:created xsi:type="dcterms:W3CDTF">2013-01-24T19:10:13Z</dcterms:created>
  <dcterms:modified xsi:type="dcterms:W3CDTF">2013-05-03T16:50:45Z</dcterms:modified>
</cp:coreProperties>
</file>