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6"/>
  <workbookPr/>
  <mc:AlternateContent xmlns:mc="http://schemas.openxmlformats.org/markup-compatibility/2006">
    <mc:Choice Requires="x15">
      <x15ac:absPath xmlns:x15ac="http://schemas.microsoft.com/office/spreadsheetml/2010/11/ac" url="E:\TP2\"/>
    </mc:Choice>
  </mc:AlternateContent>
  <xr:revisionPtr revIDLastSave="0" documentId="13_ncr:1_{B7833E37-90AA-4D11-BD1E-13D425A5F181}" xr6:coauthVersionLast="36" xr6:coauthVersionMax="45" xr10:uidLastSave="{00000000-0000-0000-0000-000000000000}"/>
  <bookViews>
    <workbookView xWindow="-105" yWindow="-105" windowWidth="23250" windowHeight="12570" xr2:uid="{00000000-000D-0000-FFFF-FFFF00000000}"/>
  </bookViews>
  <sheets>
    <sheet name="BOM" sheetId="1" r:id="rId1"/>
  </sheets>
  <calcPr calcId="191029"/>
</workbook>
</file>

<file path=xl/calcChain.xml><?xml version="1.0" encoding="utf-8"?>
<calcChain xmlns="http://schemas.openxmlformats.org/spreadsheetml/2006/main">
  <c r="E45" i="1" l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</calcChain>
</file>

<file path=xl/sharedStrings.xml><?xml version="1.0" encoding="utf-8"?>
<sst xmlns="http://schemas.openxmlformats.org/spreadsheetml/2006/main" count="262" uniqueCount="152">
  <si>
    <t>Designator</t>
  </si>
  <si>
    <t>Description</t>
  </si>
  <si>
    <t>Quantity</t>
  </si>
  <si>
    <t>Price each</t>
  </si>
  <si>
    <t>Total price</t>
  </si>
  <si>
    <t>Manufacturer</t>
  </si>
  <si>
    <t>Manufacturer #</t>
  </si>
  <si>
    <t>Supplier</t>
  </si>
  <si>
    <t>Supplier #</t>
  </si>
  <si>
    <t>Digikey</t>
  </si>
  <si>
    <t>Mouser</t>
  </si>
  <si>
    <t>Total:</t>
  </si>
  <si>
    <t>BT1</t>
  </si>
  <si>
    <t>BT2</t>
  </si>
  <si>
    <t>C1, C4, C5, C6, C7, C8, C9, C10, C11, C12, C13, C14, C15</t>
  </si>
  <si>
    <t>C2, C3</t>
  </si>
  <si>
    <t>C16</t>
  </si>
  <si>
    <t>C17, C18</t>
  </si>
  <si>
    <t>D2</t>
  </si>
  <si>
    <t>D1</t>
  </si>
  <si>
    <t>D3</t>
  </si>
  <si>
    <t>D4</t>
  </si>
  <si>
    <t>D5</t>
  </si>
  <si>
    <t>F1</t>
  </si>
  <si>
    <t>IC1</t>
  </si>
  <si>
    <t>IC2</t>
  </si>
  <si>
    <t>IC3</t>
  </si>
  <si>
    <t>IC4</t>
  </si>
  <si>
    <t>J3</t>
  </si>
  <si>
    <t>J4</t>
  </si>
  <si>
    <t>JP1</t>
  </si>
  <si>
    <t>Q1</t>
  </si>
  <si>
    <t>Q2</t>
  </si>
  <si>
    <t>R1, R2, R3</t>
  </si>
  <si>
    <t>R4, R7, R11</t>
  </si>
  <si>
    <t>R9, R10</t>
  </si>
  <si>
    <t>R6, R13, R14, R15</t>
  </si>
  <si>
    <t>R12, R16</t>
  </si>
  <si>
    <t>Y1</t>
  </si>
  <si>
    <t>N/A</t>
  </si>
  <si>
    <t>S1</t>
  </si>
  <si>
    <t>Through-Hole Diffused LED (Blue)</t>
  </si>
  <si>
    <t>RXEF075 Polyfuse</t>
  </si>
  <si>
    <t>MCP73831</t>
  </si>
  <si>
    <t>SI1133</t>
  </si>
  <si>
    <t>MC78LC33NTRG</t>
  </si>
  <si>
    <t>STM32L431RBT6</t>
  </si>
  <si>
    <t>UMFT234XF</t>
  </si>
  <si>
    <t>NDS355AN NMOS</t>
  </si>
  <si>
    <t>32.768 kHz Crystal Oscillator</t>
  </si>
  <si>
    <t>PCB HDR - Single Row Header / Male / Straight / 1 x 02 / Gold Plated</t>
  </si>
  <si>
    <t>PCB HDR - Single Row Header / Male / Straight / 1 x 03 / Gold Plated</t>
  </si>
  <si>
    <t>PCB HDR - Single Row Header / Male / Straight / 1 x 04 / Gold Plated</t>
  </si>
  <si>
    <t>PCB HDR - Single Row Header / Male / Straight / 1 x 05 / Gold Plated</t>
  </si>
  <si>
    <t>PCB HDR - Single Row Header / Male / Straight / 1 x 08 / Gold Plated</t>
  </si>
  <si>
    <t>PCB HDR - Single Row Header / Male / Straight / 1 x 24 / Gold Plated</t>
  </si>
  <si>
    <t>Breadboard</t>
  </si>
  <si>
    <t>A6D-2100 DIP Switch</t>
  </si>
  <si>
    <t>ETSG</t>
  </si>
  <si>
    <t>https://www.digikey.com/product-detail/en/tt-electronics-optek-technology/OVLBB4C7/365-1173-ND/827109</t>
  </si>
  <si>
    <t>https://www.digikey.com/product-detail/en/littelfuse-inc/RXEF075-2/RXEF075-2HFCT-ND/8548321</t>
  </si>
  <si>
    <t>https://www.digikey.com/product-detail/en/microchip-technology/MCP73831T-2ACI-OT/MCP73831T-2ACI-OTCT-ND/1979802</t>
  </si>
  <si>
    <t>https://www.digikey.com.au/product-detail/en/silicon-labs/SI1133-AA00-GMR/336-3477-1-ND/5725919</t>
  </si>
  <si>
    <t>https://www.digikey.com.au/product-detail/en/on-semiconductor/MC78LC33NTRG/MC78LC33NTRGOSCT-ND/1139753</t>
  </si>
  <si>
    <t>https://www.digikey.com.au/product-detail/en/stmicroelectronics/STM32L431RBT6/497-16837-ND/6207542</t>
  </si>
  <si>
    <t>https://au.mouser.com/ProductDetail/ON-Semiconductor-Fairchild/NDS355AN?qs=FOlmdCx%252BAA0yQlAVFAsL8w==</t>
  </si>
  <si>
    <t>https://www.digikey.com.au/product-detail/en/citizen-finedevice-co-ltd/CFS-20632768DZBB/300-8301-ND/862578</t>
  </si>
  <si>
    <t>https://au.mouser.com/ProductDetail/Omron-Electronics/A6D-2100?qs=nNiD76Ca0%252BsRPZSapEeSvg%3D%3D</t>
  </si>
  <si>
    <t>Generic</t>
  </si>
  <si>
    <t>RXEF075-2HFCT-ND</t>
  </si>
  <si>
    <t>Littelfuse Inc.</t>
  </si>
  <si>
    <t>RXEF075-2</t>
  </si>
  <si>
    <t>TT Electronics/Optek Technology</t>
  </si>
  <si>
    <t>OVLBB4C7</t>
  </si>
  <si>
    <t>365-1173-ND</t>
  </si>
  <si>
    <t>MCP73831T-2ACI/OTCT-ND</t>
  </si>
  <si>
    <t>Microchip Technology</t>
  </si>
  <si>
    <t>MCP73831T-2ACI/OT</t>
  </si>
  <si>
    <t>336-3477-1-ND</t>
  </si>
  <si>
    <t>SI1133-AA00-GMR</t>
  </si>
  <si>
    <t>Silicon Labs</t>
  </si>
  <si>
    <t>MC78LC33NTRGOSCT-ND</t>
  </si>
  <si>
    <t>ON Semiconductor</t>
  </si>
  <si>
    <t>497-16837-ND</t>
  </si>
  <si>
    <t>STMicroelectronics</t>
  </si>
  <si>
    <t>512-NDS355AN</t>
  </si>
  <si>
    <t>NDS355AN</t>
  </si>
  <si>
    <t>ON Semiconductor / Fairchild</t>
  </si>
  <si>
    <t>300-8301-ND</t>
  </si>
  <si>
    <t>Citizen Finedevice Co Ltd</t>
  </si>
  <si>
    <t>CFS-20632768DZBB</t>
  </si>
  <si>
    <t>653-A6D-2100</t>
  </si>
  <si>
    <t>A6D-2100</t>
  </si>
  <si>
    <t>Omron Electronics</t>
  </si>
  <si>
    <t>RoHS / Datasheet Link</t>
  </si>
  <si>
    <t>07-42-02</t>
  </si>
  <si>
    <t>03-41-03</t>
  </si>
  <si>
    <t>08-48-03</t>
  </si>
  <si>
    <t>04-49-03</t>
  </si>
  <si>
    <t>04-49-02</t>
  </si>
  <si>
    <t>04-49-01</t>
  </si>
  <si>
    <t>63-07-12</t>
  </si>
  <si>
    <t>Infineon</t>
  </si>
  <si>
    <t>BAT5404E6327HTSA1</t>
  </si>
  <si>
    <t>07-50-03</t>
  </si>
  <si>
    <t>07-48-03</t>
  </si>
  <si>
    <t>FTDI</t>
  </si>
  <si>
    <t>01-96-02</t>
  </si>
  <si>
    <t>CONNECTOR : PCB Jumper Link / Single / Pitch 2.54mm / Black /shunt</t>
  </si>
  <si>
    <t>TRANSISTOR SMT / SMD : 4101 / NTS4101PT1G / P-Channel / MOSFET / SOT-323</t>
  </si>
  <si>
    <t>62-01-06</t>
  </si>
  <si>
    <t>RESISTOR : 0W6 / 0.6 Watt / 5K1 / 5.1 Kohm / 1% / Through Hole Resistor / Axial</t>
  </si>
  <si>
    <t>NTS4101PT1G</t>
  </si>
  <si>
    <t>02-31-01</t>
  </si>
  <si>
    <t>RESISTOR : 0W6 / 0.6 Watt / 10K / 10 Kohm / 1% / Through Hole Resistor / Axial</t>
  </si>
  <si>
    <t>02-33-02</t>
  </si>
  <si>
    <t>RESISTOR : 0W6 / 0.6 Watt / 100K / 100 Kohm / 1% / Through Hole Resistor / Axial</t>
  </si>
  <si>
    <t>02-41-02</t>
  </si>
  <si>
    <t>02-19-01</t>
  </si>
  <si>
    <t>RESISTOR : 0W6 / 0.6 Watt / 180R / 180 ohm / 1% / Through Hole Resistor / Axial</t>
  </si>
  <si>
    <t>02-48-02</t>
  </si>
  <si>
    <t>RESISTOR : 0W6 / 0.6 Watt / 750K / 750 Kohm / 1% / Through Hole Resistor / Axial</t>
  </si>
  <si>
    <t>Waveshare 2.9 / ePaper Display - 296x128, Monochrome</t>
  </si>
  <si>
    <t>03-40-01</t>
  </si>
  <si>
    <t>03-40-02</t>
  </si>
  <si>
    <t>03-40-03</t>
  </si>
  <si>
    <t>03-41-01</t>
  </si>
  <si>
    <t>03-42-03</t>
  </si>
  <si>
    <t>Waveshare</t>
  </si>
  <si>
    <t>-</t>
  </si>
  <si>
    <t>09-58-03</t>
  </si>
  <si>
    <t>PCB Adaptors: UV light sensors breakout boards - while stock last</t>
  </si>
  <si>
    <t>PCB ADAPTOR : SMD Adapter Assy / SOT-363 (6pin) to DIP6 x 0.3 / A101</t>
  </si>
  <si>
    <t>08-60-02</t>
  </si>
  <si>
    <t>PCB ADAPTOR : SMD Adapter Assy / Micro SD to Breadboard/A14901a</t>
  </si>
  <si>
    <t>PCB ADAPTOR : SMD Adapter Assy / TQFP-64 (10x10mm) to DIP64 x 0.9 / A109A</t>
  </si>
  <si>
    <t>08-41-03</t>
  </si>
  <si>
    <t>PCB ADAPTOR : SMD Adapter Assy / SOT-23 (6pin) to DIP6 x 0.6 / A056</t>
  </si>
  <si>
    <t>09-68-02</t>
  </si>
  <si>
    <t>CONNECTOR : Micro SD / Push-Push / SMT / SMD / Bottom board mounting (Reverse)</t>
  </si>
  <si>
    <t>FTDI MOD USB BASIC UART DEV FT234XD / ENGG4810</t>
  </si>
  <si>
    <t>OPTO : Led 3mm / Low Current / Tinted Diffused Lens / Green</t>
  </si>
  <si>
    <t>OPTO : Led 3mm / Low Current / Tinted Diffused Lens / Red</t>
  </si>
  <si>
    <t>OPTO : Led 3mm / Low Current / Tinted Diffused Lens / Yellow</t>
  </si>
  <si>
    <t>DIODE SMT / SMD : 54 / Schottky Barrier / BAT5404 / 200mA - 30V / Series / BAT5404E6327HTSA1</t>
  </si>
  <si>
    <t>CAPACITOR : Through Hole/ Ceramic / Disc / 22 / 22p / 50V / Low K / NP0</t>
  </si>
  <si>
    <t>CAPACITOR : Bipolar / 10 / Radial / 10u / 50V / 85°C</t>
  </si>
  <si>
    <t>CAPACITOR : Electrolytic / 1 / Radial / 1u0 / 63V / 105°C</t>
  </si>
  <si>
    <t>CAPACITOR : Through Hole/ Ceramic / Disc / 100000 / 100n / 50V / High K / Y5U</t>
  </si>
  <si>
    <t>Through-hole PCB coin cell holder, 20mm , ENGG2800</t>
  </si>
  <si>
    <t>CR2016CON</t>
  </si>
  <si>
    <t>Polymer Lithium Ion Battery (LiPo) 3.7V 1000mAh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</si>
</sst>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dd\-mm\-yy"/>
  </numFmts>
  <fonts count="11" x14ac:knownFonts="1">
    <font>
      <sz val="10"/>
      <color rgb="FF000000"/>
      <name val="Arial"/>
    </font>
    <font>
      <u/>
      <sz val="10"/>
      <color theme="10"/>
      <name val="Arial"/>
    </font>
    <font>
      <b/>
      <sz val="12"/>
      <name val="Calibri"/>
      <family val="2"/>
    </font>
    <font>
      <sz val="12"/>
      <color rgb="FF000000"/>
      <name val="Calibri"/>
      <family val="2"/>
    </font>
    <font>
      <sz val="12"/>
      <name val="Calibri"/>
      <family val="2"/>
    </font>
    <font>
      <sz val="12"/>
      <color theme="1"/>
      <name val="Calibri"/>
      <family val="2"/>
    </font>
    <font>
      <sz val="12"/>
      <color rgb="FF222222"/>
      <name val="Calibri"/>
      <family val="2"/>
    </font>
    <font>
      <u/>
      <sz val="12"/>
      <color theme="10"/>
      <name val="Calibri"/>
      <family val="2"/>
    </font>
    <font>
      <sz val="12"/>
      <color rgb="FF444444"/>
      <name val="Calibri"/>
      <family val="2"/>
    </font>
    <font>
      <sz val="12"/>
      <color rgb="FF333333"/>
      <name val="Calibri"/>
      <family val="2"/>
    </font>
    <font>
      <sz val="12"/>
      <color rgb="FFFF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indexed="64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7">
    <xf numFmtId="0" fontId="0" fillId="0" borderId="0" xfId="0" applyFont="1" applyAlignment="1"/>
    <xf numFmtId="0" fontId="3" fillId="0" borderId="0" xfId="0" applyFont="1" applyFill="1" applyBorder="1" applyAlignment="1"/>
    <xf numFmtId="0" fontId="2" fillId="0" borderId="0" xfId="0" applyFont="1" applyFill="1" applyAlignment="1"/>
    <xf numFmtId="0" fontId="3" fillId="0" borderId="0" xfId="0" applyFont="1" applyFill="1" applyAlignment="1"/>
    <xf numFmtId="0" fontId="3" fillId="0" borderId="1" xfId="0" quotePrefix="1" applyFont="1" applyFill="1" applyBorder="1"/>
    <xf numFmtId="0" fontId="3" fillId="0" borderId="6" xfId="0" applyFont="1" applyFill="1" applyBorder="1" applyAlignment="1">
      <alignment horizontal="left" vertical="center" wrapText="1"/>
    </xf>
    <xf numFmtId="0" fontId="3" fillId="0" borderId="1" xfId="0" applyFont="1" applyFill="1" applyBorder="1"/>
    <xf numFmtId="164" fontId="3" fillId="0" borderId="0" xfId="0" applyNumberFormat="1" applyFont="1" applyFill="1"/>
    <xf numFmtId="0" fontId="4" fillId="0" borderId="0" xfId="0" applyFont="1" applyFill="1" applyAlignment="1"/>
    <xf numFmtId="0" fontId="3" fillId="0" borderId="5" xfId="0" applyFont="1" applyFill="1" applyBorder="1"/>
    <xf numFmtId="165" fontId="3" fillId="0" borderId="0" xfId="0" applyNumberFormat="1" applyFont="1" applyFill="1" applyAlignment="1"/>
    <xf numFmtId="0" fontId="3" fillId="0" borderId="0" xfId="0" applyFont="1" applyFill="1"/>
    <xf numFmtId="0" fontId="5" fillId="0" borderId="0" xfId="0" applyFont="1" applyFill="1" applyAlignment="1"/>
    <xf numFmtId="0" fontId="6" fillId="0" borderId="0" xfId="0" applyFont="1" applyFill="1" applyAlignment="1"/>
    <xf numFmtId="0" fontId="7" fillId="0" borderId="0" xfId="1" applyFont="1" applyFill="1" applyAlignment="1"/>
    <xf numFmtId="0" fontId="8" fillId="0" borderId="0" xfId="0" applyFont="1" applyFill="1" applyAlignment="1"/>
    <xf numFmtId="0" fontId="7" fillId="0" borderId="0" xfId="1" applyFont="1" applyFill="1"/>
    <xf numFmtId="0" fontId="5" fillId="0" borderId="0" xfId="0" applyFont="1" applyFill="1"/>
    <xf numFmtId="0" fontId="7" fillId="0" borderId="0" xfId="1" applyFont="1" applyFill="1" applyAlignment="1">
      <alignment horizontal="left" vertical="center" wrapText="1"/>
    </xf>
    <xf numFmtId="0" fontId="9" fillId="0" borderId="0" xfId="0" applyFont="1" applyFill="1" applyAlignment="1"/>
    <xf numFmtId="0" fontId="3" fillId="0" borderId="2" xfId="0" applyFont="1" applyFill="1" applyBorder="1"/>
    <xf numFmtId="0" fontId="6" fillId="0" borderId="0" xfId="0" applyFont="1" applyFill="1"/>
    <xf numFmtId="0" fontId="3" fillId="0" borderId="3" xfId="0" applyFont="1" applyFill="1" applyBorder="1"/>
    <xf numFmtId="0" fontId="3" fillId="0" borderId="4" xfId="0" applyFont="1" applyFill="1" applyBorder="1"/>
    <xf numFmtId="164" fontId="3" fillId="0" borderId="4" xfId="0" applyNumberFormat="1" applyFont="1" applyFill="1" applyBorder="1"/>
    <xf numFmtId="0" fontId="10" fillId="2" borderId="0" xfId="0" applyFont="1" applyFill="1" applyAlignment="1"/>
    <xf numFmtId="164" fontId="10" fillId="2" borderId="0" xfId="0" applyNumberFormat="1" applyFont="1" applyFill="1" applyAlignment="1"/>
  </cellXfs>
  <cellStyles count="2">
    <cellStyle name="Hyperlink" xfId="1" builtinId="8"/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164" formatCode="&quot;$&quot;#,##0.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164" formatCode="&quot;$&quot;#,##0.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14CEE6A-1234-4D99-AB23-1BF54955A96A}" name="Table1" displayName="Table1" ref="A1:J42" totalsRowShown="0" headerRowDxfId="11" dataDxfId="10">
  <autoFilter ref="A1:J42" xr:uid="{CDCCE4E2-69FE-4EDA-A9BF-3C000C371B87}"/>
  <tableColumns count="10">
    <tableColumn id="1" xr3:uid="{2E596675-6329-49DB-8BA9-84C13A025767}" name="Designator" dataDxfId="9"/>
    <tableColumn id="2" xr3:uid="{084DEBA1-9DE7-422B-B465-87CA34458858}" name="Description" dataDxfId="8"/>
    <tableColumn id="3" xr3:uid="{12B268F8-403C-431F-A82A-DB8B51B01DC5}" name="Quantity" dataDxfId="7"/>
    <tableColumn id="4" xr3:uid="{6B7DC89E-94EE-44B2-9BF7-9D0090EBE40E}" name="Price each" dataDxfId="6"/>
    <tableColumn id="5" xr3:uid="{BC1BCBB0-2127-49FA-8698-AE746F5A9DB2}" name="Total price" dataDxfId="5">
      <calculatedColumnFormula>D2*C2</calculatedColumnFormula>
    </tableColumn>
    <tableColumn id="6" xr3:uid="{4BFA8BA9-439D-4D98-A220-8193C33DEE83}" name="Manufacturer" dataDxfId="4"/>
    <tableColumn id="7" xr3:uid="{2DC11954-5215-4DAA-8D5D-A2E40C4DC837}" name="Manufacturer #" dataDxfId="3"/>
    <tableColumn id="8" xr3:uid="{DC588AE4-52A6-4056-AB2A-3C8464EAC697}" name="Supplier" dataDxfId="2"/>
    <tableColumn id="9" xr3:uid="{475D08F2-37CD-46C9-B3D8-1B4EE4D28DD9}" name="Supplier #" dataDxfId="1"/>
    <tableColumn id="10" xr3:uid="{4655B44C-D859-409D-8B1F-AFBBA387EC1E}" name="RoHS / Datasheet Link" dataDxfId="0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au.mouser.com/ProductDetail/ON-Semiconductor-Fairchild/NDS355AN?qs=FOlmdCx%252BAA0yQlAVFAsL8w==" TargetMode="External"/><Relationship Id="rId13" Type="http://schemas.openxmlformats.org/officeDocument/2006/relationships/hyperlink" Target="https://www.digikey.com.au/en/supplier-centers/s/silicon-labs" TargetMode="External"/><Relationship Id="rId18" Type="http://schemas.openxmlformats.org/officeDocument/2006/relationships/hyperlink" Target="https://www.onsemi.com/pub/Collateral/NTS4101P-D.PDF" TargetMode="External"/><Relationship Id="rId3" Type="http://schemas.openxmlformats.org/officeDocument/2006/relationships/hyperlink" Target="https://www.digikey.com.au/product-detail/en/silicon-labs/SI1133-AA00-GMR/336-3477-1-ND/5725919" TargetMode="External"/><Relationship Id="rId21" Type="http://schemas.openxmlformats.org/officeDocument/2006/relationships/table" Target="../tables/table1.xml"/><Relationship Id="rId7" Type="http://schemas.openxmlformats.org/officeDocument/2006/relationships/hyperlink" Target="https://au.mouser.com/ProductDetail/Omron-Electronics/A6D-2100?qs=nNiD76Ca0%252BsRPZSapEeSvg%3D%3D" TargetMode="External"/><Relationship Id="rId12" Type="http://schemas.openxmlformats.org/officeDocument/2006/relationships/hyperlink" Target="https://www.digikey.com/en/supplier-centers/m/microchip-technology" TargetMode="External"/><Relationship Id="rId17" Type="http://schemas.openxmlformats.org/officeDocument/2006/relationships/hyperlink" Target="https://au.mouser.com/manufacturer/omronelectronics/" TargetMode="External"/><Relationship Id="rId2" Type="http://schemas.openxmlformats.org/officeDocument/2006/relationships/hyperlink" Target="https://www.digikey.com/product-detail/en/microchip-technology/MCP73831T-2ACI-OT/MCP73831T-2ACI-OTCT-ND/1979802" TargetMode="External"/><Relationship Id="rId16" Type="http://schemas.openxmlformats.org/officeDocument/2006/relationships/hyperlink" Target="https://au.mouser.com/manufacturer/fairchild-semiconductor/" TargetMode="External"/><Relationship Id="rId20" Type="http://schemas.openxmlformats.org/officeDocument/2006/relationships/printerSettings" Target="../printerSettings/printerSettings1.bin"/><Relationship Id="rId1" Type="http://schemas.openxmlformats.org/officeDocument/2006/relationships/hyperlink" Target="https://www.digikey.com/product-detail/en/littelfuse-inc/RXEF075-2/RXEF075-2HFCT-ND/8548321" TargetMode="External"/><Relationship Id="rId6" Type="http://schemas.openxmlformats.org/officeDocument/2006/relationships/hyperlink" Target="https://www.digikey.com.au/product-detail/en/on-semiconductor/MC78LC33NTRG/MC78LC33NTRGOSCT-ND/1139753" TargetMode="External"/><Relationship Id="rId11" Type="http://schemas.openxmlformats.org/officeDocument/2006/relationships/hyperlink" Target="https://www.digikey.com/en/supplier-centers/t/tt-electronics-optek-technology" TargetMode="External"/><Relationship Id="rId5" Type="http://schemas.openxmlformats.org/officeDocument/2006/relationships/hyperlink" Target="https://www.digikey.com.au/product-detail/en/citizen-finedevice-co-ltd/CFS-20632768DZBB/300-8301-ND/862578" TargetMode="External"/><Relationship Id="rId15" Type="http://schemas.openxmlformats.org/officeDocument/2006/relationships/hyperlink" Target="https://www.digikey.com.au/en/supplier-centers/s/stmicroelectronics" TargetMode="External"/><Relationship Id="rId10" Type="http://schemas.openxmlformats.org/officeDocument/2006/relationships/hyperlink" Target="https://www.digikey.com/en/supplier-centers/l/littelfuse" TargetMode="External"/><Relationship Id="rId19" Type="http://schemas.openxmlformats.org/officeDocument/2006/relationships/hyperlink" Target="https://www.digikey.com.au/en/supplier-centers/c/citizen-finedevice" TargetMode="External"/><Relationship Id="rId4" Type="http://schemas.openxmlformats.org/officeDocument/2006/relationships/hyperlink" Target="https://www.digikey.com.au/product-detail/en/stmicroelectronics/STM32L431RBT6/497-16837-ND/6207542" TargetMode="External"/><Relationship Id="rId9" Type="http://schemas.openxmlformats.org/officeDocument/2006/relationships/hyperlink" Target="https://www.digikey.com/product-detail/en/tt-electronics-optek-technology/OVLBB4C7/365-1173-ND/827109" TargetMode="External"/><Relationship Id="rId14" Type="http://schemas.openxmlformats.org/officeDocument/2006/relationships/hyperlink" Target="https://www.digikey.com.au/en/supplier-centers/o/on-semiconducto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D273"/>
  <sheetViews>
    <sheetView tabSelected="1" zoomScale="55" zoomScaleNormal="55" workbookViewId="0">
      <pane ySplit="1" topLeftCell="A2" activePane="bottomLeft" state="frozen"/>
      <selection pane="bottomLeft" activeCell="H44" sqref="H44"/>
    </sheetView>
  </sheetViews>
  <sheetFormatPr defaultColWidth="14.42578125" defaultRowHeight="15.75" customHeight="1" x14ac:dyDescent="0.2"/>
  <cols>
    <col min="1" max="1" width="61.140625" bestFit="1" customWidth="1"/>
    <col min="2" max="2" width="97.5703125" bestFit="1" customWidth="1"/>
    <col min="3" max="3" width="13.7109375" customWidth="1"/>
    <col min="4" max="4" width="16.7109375" customWidth="1"/>
    <col min="5" max="5" width="16.42578125" customWidth="1"/>
    <col min="6" max="6" width="39.5703125" bestFit="1" customWidth="1"/>
    <col min="7" max="7" width="27.140625" bestFit="1" customWidth="1"/>
    <col min="9" max="9" width="34.7109375" bestFit="1" customWidth="1"/>
    <col min="10" max="10" width="137.42578125" bestFit="1" customWidth="1"/>
  </cols>
  <sheetData>
    <row r="1" spans="1:30" ht="16.5" thickBo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94</v>
      </c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ht="16.5" thickBot="1" x14ac:dyDescent="0.3">
      <c r="A2" s="4" t="s">
        <v>12</v>
      </c>
      <c r="B2" s="5" t="s">
        <v>151</v>
      </c>
      <c r="C2" s="6">
        <v>1</v>
      </c>
      <c r="D2" s="7">
        <v>9.5500000000000007</v>
      </c>
      <c r="E2" s="7">
        <f t="shared" ref="E2:E13" si="0">D2*C2</f>
        <v>9.5500000000000007</v>
      </c>
      <c r="F2" s="8" t="s">
        <v>68</v>
      </c>
      <c r="G2" s="3" t="s">
        <v>129</v>
      </c>
      <c r="H2" s="9" t="s">
        <v>58</v>
      </c>
      <c r="I2" s="10">
        <v>38684</v>
      </c>
      <c r="J2" s="11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</row>
    <row r="3" spans="1:30" ht="16.5" thickBot="1" x14ac:dyDescent="0.3">
      <c r="A3" s="4" t="s">
        <v>13</v>
      </c>
      <c r="B3" s="3" t="s">
        <v>149</v>
      </c>
      <c r="C3" s="6">
        <v>1</v>
      </c>
      <c r="D3" s="7">
        <v>0.9</v>
      </c>
      <c r="E3" s="7">
        <f t="shared" si="0"/>
        <v>0.9</v>
      </c>
      <c r="F3" s="12" t="s">
        <v>68</v>
      </c>
      <c r="G3" s="3" t="s">
        <v>129</v>
      </c>
      <c r="H3" s="9" t="s">
        <v>58</v>
      </c>
      <c r="I3" s="3" t="s">
        <v>150</v>
      </c>
      <c r="J3" s="11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</row>
    <row r="4" spans="1:30" ht="32.25" thickBot="1" x14ac:dyDescent="0.3">
      <c r="A4" s="4" t="s">
        <v>14</v>
      </c>
      <c r="B4" s="5" t="s">
        <v>148</v>
      </c>
      <c r="C4" s="6">
        <v>13</v>
      </c>
      <c r="D4" s="7">
        <v>0.1</v>
      </c>
      <c r="E4" s="7">
        <f t="shared" si="0"/>
        <v>1.3</v>
      </c>
      <c r="F4" s="12" t="s">
        <v>68</v>
      </c>
      <c r="G4" s="3" t="s">
        <v>129</v>
      </c>
      <c r="H4" s="9" t="s">
        <v>58</v>
      </c>
      <c r="I4" s="10">
        <v>37593</v>
      </c>
      <c r="J4" s="11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</row>
    <row r="5" spans="1:30" ht="15.75" customHeight="1" thickBot="1" x14ac:dyDescent="0.3">
      <c r="A5" s="4" t="s">
        <v>15</v>
      </c>
      <c r="B5" s="5" t="s">
        <v>147</v>
      </c>
      <c r="C5" s="6">
        <v>2</v>
      </c>
      <c r="D5" s="7">
        <v>0.2</v>
      </c>
      <c r="E5" s="7">
        <f t="shared" si="0"/>
        <v>0.4</v>
      </c>
      <c r="F5" s="3" t="s">
        <v>68</v>
      </c>
      <c r="G5" s="3" t="s">
        <v>129</v>
      </c>
      <c r="H5" s="9" t="s">
        <v>58</v>
      </c>
      <c r="I5" s="3" t="s">
        <v>104</v>
      </c>
      <c r="J5" s="11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</row>
    <row r="6" spans="1:30" ht="15.75" customHeight="1" x14ac:dyDescent="0.25">
      <c r="A6" s="4" t="s">
        <v>16</v>
      </c>
      <c r="B6" s="3" t="s">
        <v>146</v>
      </c>
      <c r="C6" s="6">
        <v>1</v>
      </c>
      <c r="D6" s="7">
        <v>0.24</v>
      </c>
      <c r="E6" s="7">
        <f t="shared" si="0"/>
        <v>0.24</v>
      </c>
      <c r="F6" s="3" t="s">
        <v>68</v>
      </c>
      <c r="G6" s="3" t="s">
        <v>129</v>
      </c>
      <c r="H6" s="9" t="s">
        <v>58</v>
      </c>
      <c r="I6" s="3" t="s">
        <v>105</v>
      </c>
      <c r="J6" s="11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</row>
    <row r="7" spans="1:30" ht="15.75" customHeight="1" thickBot="1" x14ac:dyDescent="0.3">
      <c r="A7" s="4" t="s">
        <v>17</v>
      </c>
      <c r="B7" s="3" t="s">
        <v>145</v>
      </c>
      <c r="C7" s="6">
        <v>2</v>
      </c>
      <c r="D7" s="7">
        <v>0.1</v>
      </c>
      <c r="E7" s="7">
        <f t="shared" si="0"/>
        <v>0.2</v>
      </c>
      <c r="F7" s="3" t="s">
        <v>68</v>
      </c>
      <c r="G7" s="3" t="s">
        <v>129</v>
      </c>
      <c r="H7" s="9" t="s">
        <v>58</v>
      </c>
      <c r="I7" s="10">
        <v>36984</v>
      </c>
      <c r="J7" s="11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</row>
    <row r="8" spans="1:30" ht="15.75" customHeight="1" thickBot="1" x14ac:dyDescent="0.3">
      <c r="A8" s="4" t="s">
        <v>18</v>
      </c>
      <c r="B8" s="5" t="s">
        <v>144</v>
      </c>
      <c r="C8" s="6">
        <v>1</v>
      </c>
      <c r="D8" s="7">
        <v>0.42</v>
      </c>
      <c r="E8" s="7">
        <f t="shared" si="0"/>
        <v>0.42</v>
      </c>
      <c r="F8" s="3" t="s">
        <v>102</v>
      </c>
      <c r="G8" s="13" t="s">
        <v>103</v>
      </c>
      <c r="H8" s="9" t="s">
        <v>58</v>
      </c>
      <c r="I8" s="3" t="s">
        <v>101</v>
      </c>
      <c r="J8" s="11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</row>
    <row r="9" spans="1:30" ht="15.75" customHeight="1" thickBot="1" x14ac:dyDescent="0.3">
      <c r="A9" s="4" t="s">
        <v>19</v>
      </c>
      <c r="B9" s="5" t="s">
        <v>143</v>
      </c>
      <c r="C9" s="6">
        <v>1</v>
      </c>
      <c r="D9" s="7">
        <v>0.12</v>
      </c>
      <c r="E9" s="7">
        <f t="shared" si="0"/>
        <v>0.12</v>
      </c>
      <c r="F9" s="3" t="s">
        <v>68</v>
      </c>
      <c r="G9" s="3" t="s">
        <v>129</v>
      </c>
      <c r="H9" s="9" t="s">
        <v>58</v>
      </c>
      <c r="I9" s="3" t="s">
        <v>98</v>
      </c>
      <c r="J9" s="11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</row>
    <row r="10" spans="1:30" ht="15.75" customHeight="1" thickBot="1" x14ac:dyDescent="0.3">
      <c r="A10" s="4" t="s">
        <v>20</v>
      </c>
      <c r="B10" s="5" t="s">
        <v>142</v>
      </c>
      <c r="C10" s="6">
        <v>1</v>
      </c>
      <c r="D10" s="7">
        <v>0.33</v>
      </c>
      <c r="E10" s="7">
        <f t="shared" si="0"/>
        <v>0.33</v>
      </c>
      <c r="F10" s="3" t="s">
        <v>68</v>
      </c>
      <c r="G10" s="3" t="s">
        <v>129</v>
      </c>
      <c r="H10" s="9" t="s">
        <v>58</v>
      </c>
      <c r="I10" s="3" t="s">
        <v>99</v>
      </c>
      <c r="J10" s="11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</row>
    <row r="11" spans="1:30" ht="15.75" customHeight="1" thickBot="1" x14ac:dyDescent="0.3">
      <c r="A11" s="4" t="s">
        <v>21</v>
      </c>
      <c r="B11" s="5" t="s">
        <v>141</v>
      </c>
      <c r="C11" s="6">
        <v>1</v>
      </c>
      <c r="D11" s="7">
        <v>0.08</v>
      </c>
      <c r="E11" s="7">
        <f t="shared" si="0"/>
        <v>0.08</v>
      </c>
      <c r="F11" s="3" t="s">
        <v>68</v>
      </c>
      <c r="G11" s="3" t="s">
        <v>129</v>
      </c>
      <c r="H11" s="9" t="s">
        <v>58</v>
      </c>
      <c r="I11" s="3" t="s">
        <v>100</v>
      </c>
      <c r="J11" s="11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</row>
    <row r="12" spans="1:30" ht="15.75" customHeight="1" x14ac:dyDescent="0.25">
      <c r="A12" s="4" t="s">
        <v>22</v>
      </c>
      <c r="B12" s="4" t="s">
        <v>41</v>
      </c>
      <c r="C12" s="6">
        <v>1</v>
      </c>
      <c r="D12" s="7">
        <v>0.34</v>
      </c>
      <c r="E12" s="7">
        <f t="shared" si="0"/>
        <v>0.34</v>
      </c>
      <c r="F12" s="14" t="s">
        <v>72</v>
      </c>
      <c r="G12" s="15" t="s">
        <v>73</v>
      </c>
      <c r="H12" s="9" t="s">
        <v>9</v>
      </c>
      <c r="I12" s="15" t="s">
        <v>74</v>
      </c>
      <c r="J12" s="16" t="s">
        <v>59</v>
      </c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</row>
    <row r="13" spans="1:30" ht="15.75" customHeight="1" x14ac:dyDescent="0.25">
      <c r="A13" s="4" t="s">
        <v>23</v>
      </c>
      <c r="B13" s="4" t="s">
        <v>42</v>
      </c>
      <c r="C13" s="6">
        <v>1</v>
      </c>
      <c r="D13" s="7">
        <v>0.52</v>
      </c>
      <c r="E13" s="7">
        <f t="shared" si="0"/>
        <v>0.52</v>
      </c>
      <c r="F13" s="14" t="s">
        <v>70</v>
      </c>
      <c r="G13" s="15" t="s">
        <v>71</v>
      </c>
      <c r="H13" s="9" t="s">
        <v>9</v>
      </c>
      <c r="I13" s="15" t="s">
        <v>69</v>
      </c>
      <c r="J13" s="16" t="s">
        <v>60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</row>
    <row r="14" spans="1:30" ht="15.75" customHeight="1" x14ac:dyDescent="0.25">
      <c r="A14" s="4" t="s">
        <v>24</v>
      </c>
      <c r="B14" s="4" t="s">
        <v>43</v>
      </c>
      <c r="C14" s="6">
        <v>1</v>
      </c>
      <c r="D14" s="7">
        <v>0.57999999999999996</v>
      </c>
      <c r="E14" s="7">
        <f t="shared" ref="E14:E42" si="1">D14*C14</f>
        <v>0.57999999999999996</v>
      </c>
      <c r="F14" s="14" t="s">
        <v>76</v>
      </c>
      <c r="G14" s="15" t="s">
        <v>77</v>
      </c>
      <c r="H14" s="11" t="s">
        <v>9</v>
      </c>
      <c r="I14" s="15" t="s">
        <v>75</v>
      </c>
      <c r="J14" s="16" t="s">
        <v>61</v>
      </c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</row>
    <row r="15" spans="1:30" ht="15.75" customHeight="1" x14ac:dyDescent="0.25">
      <c r="A15" s="4" t="s">
        <v>25</v>
      </c>
      <c r="B15" s="4" t="s">
        <v>44</v>
      </c>
      <c r="C15" s="6">
        <v>1</v>
      </c>
      <c r="D15" s="7">
        <v>2.5099999999999998</v>
      </c>
      <c r="E15" s="7">
        <f t="shared" si="1"/>
        <v>2.5099999999999998</v>
      </c>
      <c r="F15" s="14" t="s">
        <v>80</v>
      </c>
      <c r="G15" s="15" t="s">
        <v>79</v>
      </c>
      <c r="H15" s="11" t="s">
        <v>9</v>
      </c>
      <c r="I15" s="15" t="s">
        <v>78</v>
      </c>
      <c r="J15" s="16" t="s">
        <v>62</v>
      </c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</row>
    <row r="16" spans="1:30" ht="15.75" customHeight="1" x14ac:dyDescent="0.25">
      <c r="A16" s="4" t="s">
        <v>26</v>
      </c>
      <c r="B16" s="4" t="s">
        <v>45</v>
      </c>
      <c r="C16" s="6">
        <v>1</v>
      </c>
      <c r="D16" s="7">
        <v>0.9</v>
      </c>
      <c r="E16" s="7">
        <f t="shared" si="1"/>
        <v>0.9</v>
      </c>
      <c r="F16" s="14" t="s">
        <v>82</v>
      </c>
      <c r="G16" s="15" t="s">
        <v>45</v>
      </c>
      <c r="H16" s="11" t="s">
        <v>9</v>
      </c>
      <c r="I16" s="15" t="s">
        <v>81</v>
      </c>
      <c r="J16" s="16" t="s">
        <v>63</v>
      </c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</row>
    <row r="17" spans="1:30" ht="15.75" customHeight="1" x14ac:dyDescent="0.25">
      <c r="A17" s="4" t="s">
        <v>27</v>
      </c>
      <c r="B17" s="4" t="s">
        <v>46</v>
      </c>
      <c r="C17" s="6">
        <v>1</v>
      </c>
      <c r="D17" s="7">
        <v>7.6</v>
      </c>
      <c r="E17" s="7">
        <f t="shared" si="1"/>
        <v>7.6</v>
      </c>
      <c r="F17" s="14" t="s">
        <v>84</v>
      </c>
      <c r="G17" s="15" t="s">
        <v>46</v>
      </c>
      <c r="H17" s="11" t="s">
        <v>9</v>
      </c>
      <c r="I17" s="15" t="s">
        <v>83</v>
      </c>
      <c r="J17" s="16" t="s">
        <v>64</v>
      </c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</row>
    <row r="18" spans="1:30" ht="15.75" customHeight="1" x14ac:dyDescent="0.25">
      <c r="A18" s="4" t="s">
        <v>28</v>
      </c>
      <c r="B18" s="3" t="s">
        <v>140</v>
      </c>
      <c r="C18" s="6">
        <v>1</v>
      </c>
      <c r="D18" s="7">
        <v>8.09</v>
      </c>
      <c r="E18" s="7">
        <f t="shared" si="1"/>
        <v>8.09</v>
      </c>
      <c r="F18" s="3" t="s">
        <v>106</v>
      </c>
      <c r="G18" s="3" t="s">
        <v>47</v>
      </c>
      <c r="H18" s="11" t="s">
        <v>58</v>
      </c>
      <c r="I18" s="3" t="s">
        <v>47</v>
      </c>
      <c r="J18" s="11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</row>
    <row r="19" spans="1:30" ht="15.75" customHeight="1" x14ac:dyDescent="0.25">
      <c r="A19" s="4" t="s">
        <v>29</v>
      </c>
      <c r="B19" s="3" t="s">
        <v>139</v>
      </c>
      <c r="C19" s="6">
        <v>1</v>
      </c>
      <c r="D19" s="7">
        <v>1.76</v>
      </c>
      <c r="E19" s="7">
        <f t="shared" si="1"/>
        <v>1.76</v>
      </c>
      <c r="F19" s="3" t="s">
        <v>68</v>
      </c>
      <c r="G19" s="15" t="s">
        <v>129</v>
      </c>
      <c r="H19" s="11" t="s">
        <v>58</v>
      </c>
      <c r="I19" s="13" t="s">
        <v>95</v>
      </c>
      <c r="J19" s="11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</row>
    <row r="20" spans="1:30" ht="16.5" thickBot="1" x14ac:dyDescent="0.3">
      <c r="A20" s="4" t="s">
        <v>30</v>
      </c>
      <c r="B20" s="3" t="s">
        <v>108</v>
      </c>
      <c r="C20" s="6">
        <v>1</v>
      </c>
      <c r="D20" s="7">
        <v>0.09</v>
      </c>
      <c r="E20" s="7">
        <f t="shared" si="1"/>
        <v>0.09</v>
      </c>
      <c r="F20" s="17" t="s">
        <v>68</v>
      </c>
      <c r="G20" s="15" t="s">
        <v>129</v>
      </c>
      <c r="H20" s="11" t="s">
        <v>58</v>
      </c>
      <c r="I20" s="3" t="s">
        <v>107</v>
      </c>
      <c r="J20" s="11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3"/>
    </row>
    <row r="21" spans="1:30" ht="15.75" customHeight="1" thickBot="1" x14ac:dyDescent="0.3">
      <c r="A21" s="4" t="s">
        <v>31</v>
      </c>
      <c r="B21" s="3" t="s">
        <v>109</v>
      </c>
      <c r="C21" s="6">
        <v>1</v>
      </c>
      <c r="D21" s="7">
        <v>0.36</v>
      </c>
      <c r="E21" s="7">
        <f t="shared" si="1"/>
        <v>0.36</v>
      </c>
      <c r="F21" s="18" t="s">
        <v>82</v>
      </c>
      <c r="G21" s="3" t="s">
        <v>112</v>
      </c>
      <c r="H21" s="11" t="s">
        <v>58</v>
      </c>
      <c r="I21" s="5" t="s">
        <v>110</v>
      </c>
      <c r="J21" s="11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</row>
    <row r="22" spans="1:30" ht="15.75" customHeight="1" thickBot="1" x14ac:dyDescent="0.3">
      <c r="A22" s="4" t="s">
        <v>32</v>
      </c>
      <c r="B22" s="4" t="s">
        <v>48</v>
      </c>
      <c r="C22" s="6">
        <v>1</v>
      </c>
      <c r="D22" s="7">
        <v>0.67</v>
      </c>
      <c r="E22" s="7">
        <f t="shared" si="1"/>
        <v>0.67</v>
      </c>
      <c r="F22" s="14" t="s">
        <v>87</v>
      </c>
      <c r="G22" s="19" t="s">
        <v>86</v>
      </c>
      <c r="H22" s="11" t="s">
        <v>10</v>
      </c>
      <c r="I22" s="19" t="s">
        <v>85</v>
      </c>
      <c r="J22" s="16" t="s">
        <v>65</v>
      </c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</row>
    <row r="23" spans="1:30" ht="15.75" customHeight="1" thickBot="1" x14ac:dyDescent="0.3">
      <c r="A23" s="4" t="s">
        <v>33</v>
      </c>
      <c r="B23" s="3" t="s">
        <v>111</v>
      </c>
      <c r="C23" s="6">
        <v>3</v>
      </c>
      <c r="D23" s="7">
        <v>0.09</v>
      </c>
      <c r="E23" s="7">
        <f t="shared" si="1"/>
        <v>0.27</v>
      </c>
      <c r="F23" s="3" t="s">
        <v>68</v>
      </c>
      <c r="G23" s="3" t="s">
        <v>129</v>
      </c>
      <c r="H23" s="11" t="s">
        <v>58</v>
      </c>
      <c r="I23" s="5" t="s">
        <v>113</v>
      </c>
      <c r="J23" s="11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</row>
    <row r="24" spans="1:30" ht="15.75" customHeight="1" thickBot="1" x14ac:dyDescent="0.3">
      <c r="A24" s="4" t="s">
        <v>34</v>
      </c>
      <c r="B24" s="3" t="s">
        <v>114</v>
      </c>
      <c r="C24" s="6">
        <v>3</v>
      </c>
      <c r="D24" s="7">
        <v>0.03</v>
      </c>
      <c r="E24" s="7">
        <f t="shared" si="1"/>
        <v>0.09</v>
      </c>
      <c r="F24" s="3" t="s">
        <v>68</v>
      </c>
      <c r="G24" s="3" t="s">
        <v>129</v>
      </c>
      <c r="H24" s="11" t="s">
        <v>58</v>
      </c>
      <c r="I24" s="5" t="s">
        <v>115</v>
      </c>
      <c r="J24" s="11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</row>
    <row r="25" spans="1:30" ht="15.75" customHeight="1" x14ac:dyDescent="0.25">
      <c r="A25" s="4" t="s">
        <v>35</v>
      </c>
      <c r="B25" s="3" t="s">
        <v>116</v>
      </c>
      <c r="C25" s="6">
        <v>2</v>
      </c>
      <c r="D25" s="7">
        <v>0.02</v>
      </c>
      <c r="E25" s="7">
        <f t="shared" si="1"/>
        <v>0.04</v>
      </c>
      <c r="F25" s="3" t="s">
        <v>68</v>
      </c>
      <c r="G25" s="3" t="s">
        <v>129</v>
      </c>
      <c r="H25" s="11" t="s">
        <v>58</v>
      </c>
      <c r="I25" s="3" t="s">
        <v>117</v>
      </c>
      <c r="J25" s="11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</row>
    <row r="26" spans="1:30" ht="15.75" customHeight="1" thickBot="1" x14ac:dyDescent="0.3">
      <c r="A26" s="4" t="s">
        <v>36</v>
      </c>
      <c r="B26" s="3" t="s">
        <v>119</v>
      </c>
      <c r="C26" s="6">
        <v>4</v>
      </c>
      <c r="D26" s="7">
        <v>0.13</v>
      </c>
      <c r="E26" s="7">
        <f t="shared" si="1"/>
        <v>0.52</v>
      </c>
      <c r="F26" s="3" t="s">
        <v>68</v>
      </c>
      <c r="G26" s="3" t="s">
        <v>129</v>
      </c>
      <c r="H26" s="11" t="s">
        <v>58</v>
      </c>
      <c r="I26" s="3" t="s">
        <v>118</v>
      </c>
      <c r="J26" s="11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</row>
    <row r="27" spans="1:30" ht="15.75" customHeight="1" thickBot="1" x14ac:dyDescent="0.3">
      <c r="A27" s="4" t="s">
        <v>37</v>
      </c>
      <c r="B27" s="5" t="s">
        <v>121</v>
      </c>
      <c r="C27" s="6">
        <v>2</v>
      </c>
      <c r="D27" s="7">
        <v>0.15</v>
      </c>
      <c r="E27" s="7">
        <f t="shared" si="1"/>
        <v>0.3</v>
      </c>
      <c r="F27" s="3" t="s">
        <v>68</v>
      </c>
      <c r="G27" s="3" t="s">
        <v>129</v>
      </c>
      <c r="H27" s="11" t="s">
        <v>58</v>
      </c>
      <c r="I27" s="3" t="s">
        <v>120</v>
      </c>
      <c r="J27" s="11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</row>
    <row r="28" spans="1:30" ht="15.75" customHeight="1" thickBot="1" x14ac:dyDescent="0.3">
      <c r="A28" s="4" t="s">
        <v>38</v>
      </c>
      <c r="B28" s="4" t="s">
        <v>49</v>
      </c>
      <c r="C28" s="6">
        <v>1</v>
      </c>
      <c r="D28" s="7">
        <v>0.37</v>
      </c>
      <c r="E28" s="7">
        <f t="shared" si="1"/>
        <v>0.37</v>
      </c>
      <c r="F28" s="14" t="s">
        <v>89</v>
      </c>
      <c r="G28" s="15" t="s">
        <v>90</v>
      </c>
      <c r="H28" s="11" t="s">
        <v>9</v>
      </c>
      <c r="I28" s="15" t="s">
        <v>88</v>
      </c>
      <c r="J28" s="16" t="s">
        <v>66</v>
      </c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</row>
    <row r="29" spans="1:30" ht="15.75" customHeight="1" thickBot="1" x14ac:dyDescent="0.3">
      <c r="A29" s="20" t="s">
        <v>39</v>
      </c>
      <c r="B29" s="5" t="s">
        <v>122</v>
      </c>
      <c r="C29" s="20">
        <v>1</v>
      </c>
      <c r="D29" s="7">
        <v>17.22</v>
      </c>
      <c r="E29" s="7">
        <f t="shared" si="1"/>
        <v>17.22</v>
      </c>
      <c r="F29" s="3" t="s">
        <v>128</v>
      </c>
      <c r="G29" s="3" t="s">
        <v>129</v>
      </c>
      <c r="H29" s="11" t="s">
        <v>58</v>
      </c>
      <c r="I29" s="10">
        <v>37953</v>
      </c>
      <c r="J29" s="11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</row>
    <row r="30" spans="1:30" ht="15.75" customHeight="1" x14ac:dyDescent="0.25">
      <c r="A30" s="20" t="s">
        <v>39</v>
      </c>
      <c r="B30" s="21" t="s">
        <v>50</v>
      </c>
      <c r="C30" s="11">
        <v>1</v>
      </c>
      <c r="D30" s="7">
        <v>0.03</v>
      </c>
      <c r="E30" s="7">
        <f t="shared" si="1"/>
        <v>0.03</v>
      </c>
      <c r="F30" s="3" t="s">
        <v>68</v>
      </c>
      <c r="G30" s="3" t="s">
        <v>129</v>
      </c>
      <c r="H30" s="11" t="s">
        <v>58</v>
      </c>
      <c r="I30" s="3" t="s">
        <v>123</v>
      </c>
      <c r="J30" s="11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</row>
    <row r="31" spans="1:30" ht="15.75" customHeight="1" x14ac:dyDescent="0.25">
      <c r="A31" s="20" t="s">
        <v>39</v>
      </c>
      <c r="B31" s="21" t="s">
        <v>51</v>
      </c>
      <c r="C31" s="11">
        <v>10</v>
      </c>
      <c r="D31" s="7">
        <v>7.0000000000000007E-2</v>
      </c>
      <c r="E31" s="7">
        <f t="shared" si="1"/>
        <v>0.70000000000000007</v>
      </c>
      <c r="F31" s="3" t="s">
        <v>68</v>
      </c>
      <c r="G31" s="3" t="s">
        <v>129</v>
      </c>
      <c r="H31" s="11" t="s">
        <v>58</v>
      </c>
      <c r="I31" s="3" t="s">
        <v>124</v>
      </c>
      <c r="J31" s="11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</row>
    <row r="32" spans="1:30" ht="15.75" customHeight="1" x14ac:dyDescent="0.25">
      <c r="A32" s="20" t="s">
        <v>39</v>
      </c>
      <c r="B32" s="21" t="s">
        <v>52</v>
      </c>
      <c r="C32" s="11">
        <v>2</v>
      </c>
      <c r="D32" s="7">
        <v>0.05</v>
      </c>
      <c r="E32" s="7">
        <f t="shared" si="1"/>
        <v>0.1</v>
      </c>
      <c r="F32" s="3" t="s">
        <v>68</v>
      </c>
      <c r="G32" s="3" t="s">
        <v>129</v>
      </c>
      <c r="H32" s="11" t="s">
        <v>58</v>
      </c>
      <c r="I32" s="3" t="s">
        <v>125</v>
      </c>
      <c r="J32" s="11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</row>
    <row r="33" spans="1:30" ht="15.75" customHeight="1" x14ac:dyDescent="0.25">
      <c r="A33" s="20" t="s">
        <v>39</v>
      </c>
      <c r="B33" s="21" t="s">
        <v>53</v>
      </c>
      <c r="C33" s="11">
        <v>2</v>
      </c>
      <c r="D33" s="7">
        <v>0.11</v>
      </c>
      <c r="E33" s="7">
        <f t="shared" si="1"/>
        <v>0.22</v>
      </c>
      <c r="F33" s="3" t="s">
        <v>68</v>
      </c>
      <c r="G33" s="3" t="s">
        <v>129</v>
      </c>
      <c r="H33" s="11" t="s">
        <v>58</v>
      </c>
      <c r="I33" s="3" t="s">
        <v>126</v>
      </c>
      <c r="J33" s="11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</row>
    <row r="34" spans="1:30" ht="15.75" customHeight="1" thickBot="1" x14ac:dyDescent="0.3">
      <c r="A34" s="20" t="s">
        <v>39</v>
      </c>
      <c r="B34" s="21" t="s">
        <v>54</v>
      </c>
      <c r="C34" s="11">
        <v>3</v>
      </c>
      <c r="D34" s="7">
        <v>0.24</v>
      </c>
      <c r="E34" s="7">
        <f t="shared" si="1"/>
        <v>0.72</v>
      </c>
      <c r="F34" s="3" t="s">
        <v>68</v>
      </c>
      <c r="G34" s="3" t="s">
        <v>129</v>
      </c>
      <c r="H34" s="11" t="s">
        <v>58</v>
      </c>
      <c r="I34" s="13" t="s">
        <v>96</v>
      </c>
      <c r="J34" s="11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</row>
    <row r="35" spans="1:30" ht="15.75" customHeight="1" thickBot="1" x14ac:dyDescent="0.3">
      <c r="A35" s="20" t="s">
        <v>39</v>
      </c>
      <c r="B35" s="11" t="s">
        <v>55</v>
      </c>
      <c r="C35" s="11">
        <v>2</v>
      </c>
      <c r="D35" s="7">
        <v>0.53</v>
      </c>
      <c r="E35" s="7">
        <f t="shared" si="1"/>
        <v>1.06</v>
      </c>
      <c r="F35" s="3" t="s">
        <v>68</v>
      </c>
      <c r="G35" s="3" t="s">
        <v>129</v>
      </c>
      <c r="H35" s="11" t="s">
        <v>58</v>
      </c>
      <c r="I35" s="5" t="s">
        <v>127</v>
      </c>
      <c r="J35" s="11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</row>
    <row r="36" spans="1:30" ht="15.75" customHeight="1" x14ac:dyDescent="0.25">
      <c r="A36" s="20" t="s">
        <v>39</v>
      </c>
      <c r="B36" s="20" t="s">
        <v>56</v>
      </c>
      <c r="C36" s="11">
        <v>1</v>
      </c>
      <c r="D36" s="7">
        <v>25</v>
      </c>
      <c r="E36" s="7">
        <f t="shared" si="1"/>
        <v>25</v>
      </c>
      <c r="F36" s="3" t="s">
        <v>68</v>
      </c>
      <c r="G36" s="3" t="s">
        <v>129</v>
      </c>
      <c r="H36" s="11" t="s">
        <v>58</v>
      </c>
      <c r="I36" s="1" t="s">
        <v>129</v>
      </c>
      <c r="J36" s="11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</row>
    <row r="37" spans="1:30" ht="15.75" customHeight="1" x14ac:dyDescent="0.25">
      <c r="A37" s="20" t="s">
        <v>40</v>
      </c>
      <c r="B37" s="20" t="s">
        <v>57</v>
      </c>
      <c r="C37" s="11">
        <v>1</v>
      </c>
      <c r="D37" s="7">
        <v>4.28</v>
      </c>
      <c r="E37" s="7">
        <f t="shared" si="1"/>
        <v>4.28</v>
      </c>
      <c r="F37" s="14" t="s">
        <v>93</v>
      </c>
      <c r="G37" s="19" t="s">
        <v>92</v>
      </c>
      <c r="H37" s="11" t="s">
        <v>10</v>
      </c>
      <c r="I37" s="19" t="s">
        <v>91</v>
      </c>
      <c r="J37" s="16" t="s">
        <v>67</v>
      </c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</row>
    <row r="38" spans="1:30" ht="15.75" customHeight="1" x14ac:dyDescent="0.25">
      <c r="A38" s="20" t="s">
        <v>39</v>
      </c>
      <c r="B38" s="3" t="s">
        <v>131</v>
      </c>
      <c r="C38" s="11">
        <v>1</v>
      </c>
      <c r="D38" s="7">
        <v>0.5</v>
      </c>
      <c r="E38" s="7">
        <f t="shared" si="1"/>
        <v>0.5</v>
      </c>
      <c r="F38" s="3" t="s">
        <v>68</v>
      </c>
      <c r="G38" s="3" t="s">
        <v>129</v>
      </c>
      <c r="H38" s="11" t="s">
        <v>58</v>
      </c>
      <c r="I38" s="3" t="s">
        <v>130</v>
      </c>
      <c r="J38" s="11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</row>
    <row r="39" spans="1:30" ht="15.75" customHeight="1" thickBot="1" x14ac:dyDescent="0.3">
      <c r="A39" s="22" t="s">
        <v>39</v>
      </c>
      <c r="B39" s="3" t="s">
        <v>137</v>
      </c>
      <c r="C39" s="23">
        <v>4</v>
      </c>
      <c r="D39" s="24">
        <v>1.5</v>
      </c>
      <c r="E39" s="7">
        <f t="shared" si="1"/>
        <v>6</v>
      </c>
      <c r="F39" s="3" t="s">
        <v>68</v>
      </c>
      <c r="G39" s="3" t="s">
        <v>129</v>
      </c>
      <c r="H39" s="23" t="s">
        <v>58</v>
      </c>
      <c r="I39" s="3" t="s">
        <v>138</v>
      </c>
      <c r="J39" s="11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</row>
    <row r="40" spans="1:30" ht="15.75" customHeight="1" thickBot="1" x14ac:dyDescent="0.3">
      <c r="A40" s="20" t="s">
        <v>39</v>
      </c>
      <c r="B40" s="3" t="s">
        <v>132</v>
      </c>
      <c r="C40" s="11">
        <v>1</v>
      </c>
      <c r="D40" s="7">
        <v>1</v>
      </c>
      <c r="E40" s="7">
        <f t="shared" si="1"/>
        <v>1</v>
      </c>
      <c r="F40" s="3" t="s">
        <v>68</v>
      </c>
      <c r="G40" s="3" t="s">
        <v>129</v>
      </c>
      <c r="H40" s="11" t="s">
        <v>58</v>
      </c>
      <c r="I40" s="5" t="s">
        <v>133</v>
      </c>
      <c r="J40" s="11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</row>
    <row r="41" spans="1:30" ht="15.75" customHeight="1" x14ac:dyDescent="0.25">
      <c r="A41" s="20" t="s">
        <v>39</v>
      </c>
      <c r="B41" s="3" t="s">
        <v>134</v>
      </c>
      <c r="C41" s="11">
        <v>1</v>
      </c>
      <c r="D41" s="7">
        <v>1.5</v>
      </c>
      <c r="E41" s="7">
        <f t="shared" si="1"/>
        <v>1.5</v>
      </c>
      <c r="F41" s="3" t="s">
        <v>68</v>
      </c>
      <c r="G41" s="3" t="s">
        <v>129</v>
      </c>
      <c r="H41" s="11" t="s">
        <v>58</v>
      </c>
      <c r="I41" s="3" t="s">
        <v>97</v>
      </c>
      <c r="J41" s="11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</row>
    <row r="42" spans="1:30" ht="15.75" customHeight="1" x14ac:dyDescent="0.25">
      <c r="A42" s="20" t="s">
        <v>39</v>
      </c>
      <c r="B42" s="3" t="s">
        <v>135</v>
      </c>
      <c r="C42" s="11">
        <v>1</v>
      </c>
      <c r="D42" s="7">
        <v>2.5</v>
      </c>
      <c r="E42" s="7">
        <f t="shared" si="1"/>
        <v>2.5</v>
      </c>
      <c r="F42" s="3" t="s">
        <v>68</v>
      </c>
      <c r="G42" s="3" t="s">
        <v>129</v>
      </c>
      <c r="H42" s="11" t="s">
        <v>58</v>
      </c>
      <c r="I42" s="3" t="s">
        <v>136</v>
      </c>
      <c r="J42" s="11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</row>
    <row r="43" spans="1:30" ht="15.75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</row>
    <row r="44" spans="1:30" ht="15.75" customHeight="1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</row>
    <row r="45" spans="1:30" ht="15.75" customHeight="1" x14ac:dyDescent="0.25">
      <c r="A45" s="3"/>
      <c r="B45" s="3"/>
      <c r="C45" s="3"/>
      <c r="D45" s="25" t="s">
        <v>11</v>
      </c>
      <c r="E45" s="26">
        <f>SUM(E2:E42)</f>
        <v>99.38000000000001</v>
      </c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</row>
    <row r="46" spans="1:30" ht="15.75" customHeight="1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</row>
    <row r="47" spans="1:30" ht="15.75" customHeight="1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</row>
    <row r="48" spans="1:30" ht="15.75" customHeight="1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</row>
    <row r="49" spans="1:30" ht="15.75" customHeight="1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</row>
    <row r="50" spans="1:30" ht="15.75" customHeight="1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</row>
    <row r="51" spans="1:30" ht="15.75" customHeight="1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</row>
    <row r="52" spans="1:30" ht="15.75" customHeight="1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</row>
    <row r="53" spans="1:30" ht="15.75" customHeight="1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</row>
    <row r="54" spans="1:30" ht="15.75" customHeight="1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</row>
    <row r="55" spans="1:30" ht="15.75" customHeight="1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</row>
    <row r="56" spans="1:30" ht="15.75" customHeight="1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</row>
    <row r="57" spans="1:30" ht="15.75" customHeight="1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</row>
    <row r="58" spans="1:30" ht="15.75" customHeight="1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</row>
    <row r="59" spans="1:30" ht="15.75" customHeight="1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</row>
    <row r="60" spans="1:30" ht="15.75" customHeight="1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</row>
    <row r="61" spans="1:30" ht="15.75" customHeight="1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</row>
    <row r="62" spans="1:30" ht="15.75" customHeight="1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</row>
    <row r="63" spans="1:30" ht="15.75" customHeight="1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</row>
    <row r="64" spans="1:30" ht="15.75" customHeight="1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</row>
    <row r="65" spans="1:30" ht="15.75" customHeight="1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</row>
    <row r="66" spans="1:30" ht="15.75" customHeight="1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</row>
    <row r="67" spans="1:30" ht="15.75" customHeight="1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</row>
    <row r="68" spans="1:30" ht="15.75" customHeight="1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</row>
    <row r="69" spans="1:30" ht="15.75" customHeight="1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</row>
    <row r="70" spans="1:30" ht="15.75" customHeight="1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</row>
    <row r="71" spans="1:30" ht="15.75" customHeight="1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</row>
    <row r="72" spans="1:30" ht="15.75" customHeight="1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</row>
    <row r="73" spans="1:30" ht="15.75" customHeight="1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</row>
    <row r="74" spans="1:30" ht="15.75" customHeight="1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</row>
    <row r="75" spans="1:30" ht="15.75" customHeight="1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</row>
    <row r="76" spans="1:30" ht="15.75" customHeight="1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</row>
    <row r="77" spans="1:30" ht="15.75" customHeight="1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</row>
    <row r="78" spans="1:30" ht="15.75" customHeight="1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</row>
    <row r="79" spans="1:30" ht="15.75" customHeight="1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</row>
    <row r="80" spans="1:30" ht="15.75" customHeight="1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</row>
    <row r="81" spans="1:30" ht="15.75" customHeight="1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</row>
    <row r="82" spans="1:30" ht="15.75" customHeight="1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</row>
    <row r="83" spans="1:30" ht="15.75" customHeight="1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</row>
    <row r="84" spans="1:30" ht="15.75" customHeight="1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</row>
    <row r="85" spans="1:30" ht="15.75" customHeight="1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</row>
    <row r="86" spans="1:30" ht="15.75" customHeight="1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</row>
    <row r="87" spans="1:30" ht="15.75" customHeight="1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</row>
    <row r="88" spans="1:30" ht="15.75" customHeight="1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</row>
    <row r="89" spans="1:30" ht="15.75" customHeight="1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</row>
    <row r="90" spans="1:30" ht="15.75" customHeight="1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</row>
    <row r="91" spans="1:30" ht="15.75" customHeight="1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</row>
    <row r="92" spans="1:30" ht="15.75" customHeight="1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</row>
    <row r="93" spans="1:30" ht="15.75" customHeight="1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</row>
    <row r="94" spans="1:30" ht="15.75" customHeight="1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</row>
    <row r="95" spans="1:30" ht="15.75" customHeight="1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</row>
    <row r="96" spans="1:30" ht="15.75" customHeight="1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</row>
    <row r="97" spans="1:30" ht="15.75" customHeight="1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</row>
    <row r="98" spans="1:30" ht="15.75" customHeight="1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</row>
    <row r="99" spans="1:30" ht="15.75" customHeight="1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</row>
    <row r="100" spans="1:30" ht="15.75" customHeight="1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</row>
    <row r="101" spans="1:30" ht="15.75" customHeight="1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</row>
    <row r="102" spans="1:30" ht="15.75" customHeight="1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</row>
    <row r="103" spans="1:30" ht="15.75" customHeight="1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</row>
    <row r="104" spans="1:30" ht="15.75" customHeight="1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</row>
    <row r="105" spans="1:30" ht="15.75" customHeight="1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</row>
    <row r="106" spans="1:30" ht="15.75" customHeight="1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</row>
    <row r="107" spans="1:30" ht="15.75" customHeight="1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</row>
    <row r="108" spans="1:30" ht="15.75" customHeight="1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</row>
    <row r="109" spans="1:30" ht="15.75" customHeight="1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</row>
    <row r="110" spans="1:30" ht="15.75" customHeight="1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</row>
    <row r="111" spans="1:30" ht="15.75" customHeight="1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</row>
    <row r="112" spans="1:30" ht="15.75" customHeight="1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</row>
    <row r="113" spans="1:30" ht="15.75" customHeight="1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</row>
    <row r="114" spans="1:30" ht="15.75" customHeight="1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</row>
    <row r="115" spans="1:30" ht="15.75" customHeight="1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</row>
    <row r="116" spans="1:30" ht="15.75" customHeight="1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</row>
    <row r="117" spans="1:30" ht="15.75" customHeight="1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</row>
    <row r="118" spans="1:30" ht="15.75" customHeight="1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</row>
    <row r="119" spans="1:30" ht="15.75" customHeight="1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</row>
    <row r="120" spans="1:30" ht="15.75" customHeight="1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</row>
    <row r="121" spans="1:30" ht="15.75" customHeight="1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</row>
    <row r="122" spans="1:30" ht="15.75" customHeight="1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</row>
    <row r="123" spans="1:30" ht="15.75" customHeight="1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</row>
    <row r="124" spans="1:30" ht="15.75" customHeight="1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</row>
    <row r="125" spans="1:30" ht="15.75" customHeight="1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</row>
    <row r="126" spans="1:30" ht="15.75" customHeight="1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</row>
    <row r="127" spans="1:30" ht="15.75" customHeight="1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</row>
    <row r="128" spans="1:30" ht="15.75" customHeight="1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</row>
    <row r="129" spans="1:30" ht="15.75" customHeight="1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</row>
    <row r="130" spans="1:30" ht="15.75" customHeight="1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</row>
    <row r="131" spans="1:30" ht="15.75" customHeight="1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</row>
    <row r="132" spans="1:30" ht="15.75" customHeight="1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</row>
    <row r="133" spans="1:30" ht="15.75" customHeight="1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</row>
    <row r="134" spans="1:30" ht="15.75" customHeight="1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</row>
    <row r="135" spans="1:30" ht="15.75" customHeight="1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</row>
    <row r="136" spans="1:30" ht="15.75" customHeight="1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</row>
    <row r="137" spans="1:30" ht="15.75" customHeight="1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</row>
    <row r="138" spans="1:30" ht="15.75" customHeight="1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</row>
    <row r="139" spans="1:30" ht="15.75" customHeight="1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</row>
    <row r="140" spans="1:30" ht="15.75" customHeight="1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</row>
    <row r="141" spans="1:30" ht="15.75" customHeight="1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</row>
    <row r="142" spans="1:30" ht="15.75" customHeight="1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</row>
    <row r="143" spans="1:30" ht="15.75" customHeight="1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</row>
    <row r="144" spans="1:30" ht="15.75" customHeight="1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</row>
    <row r="145" spans="1:30" ht="15.75" customHeight="1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</row>
    <row r="146" spans="1:30" ht="15.75" customHeight="1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</row>
    <row r="147" spans="1:30" ht="15.75" customHeight="1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</row>
    <row r="148" spans="1:30" ht="15.75" customHeight="1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</row>
    <row r="149" spans="1:30" ht="15.75" customHeight="1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</row>
    <row r="150" spans="1:30" ht="15.75" customHeight="1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</row>
    <row r="151" spans="1:30" ht="15.75" customHeight="1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</row>
    <row r="152" spans="1:30" ht="15.75" customHeight="1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</row>
    <row r="153" spans="1:30" ht="15.75" customHeight="1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</row>
    <row r="154" spans="1:30" ht="15.75" customHeight="1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</row>
    <row r="155" spans="1:30" ht="15.75" customHeight="1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</row>
    <row r="156" spans="1:30" ht="15.75" customHeight="1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</row>
    <row r="157" spans="1:30" ht="15.75" customHeight="1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</row>
    <row r="158" spans="1:30" ht="15.75" customHeight="1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</row>
    <row r="159" spans="1:30" ht="15.75" customHeight="1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</row>
    <row r="160" spans="1:30" ht="15.75" customHeight="1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</row>
    <row r="161" spans="1:30" ht="15.75" customHeight="1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</row>
    <row r="162" spans="1:30" ht="15.75" customHeight="1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</row>
    <row r="163" spans="1:30" ht="15.75" customHeight="1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</row>
    <row r="164" spans="1:30" ht="15.75" customHeight="1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</row>
    <row r="165" spans="1:30" ht="15.75" customHeight="1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</row>
    <row r="166" spans="1:30" ht="15.75" customHeight="1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</row>
    <row r="167" spans="1:30" ht="15.75" customHeight="1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</row>
    <row r="168" spans="1:30" ht="15.75" customHeight="1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</row>
    <row r="169" spans="1:30" ht="15.75" customHeight="1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</row>
    <row r="170" spans="1:30" ht="15.75" customHeight="1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</row>
    <row r="171" spans="1:30" ht="15.75" customHeight="1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</row>
    <row r="172" spans="1:30" ht="15.75" customHeight="1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</row>
    <row r="173" spans="1:30" ht="15.75" customHeight="1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</row>
    <row r="174" spans="1:30" ht="15.75" customHeight="1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</row>
    <row r="175" spans="1:30" ht="15.75" customHeight="1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</row>
    <row r="176" spans="1:30" ht="15.75" customHeight="1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</row>
    <row r="177" spans="1:30" ht="15.75" customHeight="1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</row>
    <row r="178" spans="1:30" ht="15.75" customHeight="1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</row>
    <row r="179" spans="1:30" ht="15.75" customHeight="1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</row>
    <row r="180" spans="1:30" ht="15.75" customHeight="1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</row>
    <row r="181" spans="1:30" ht="15.75" customHeight="1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</row>
    <row r="182" spans="1:30" ht="15.75" customHeight="1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</row>
    <row r="183" spans="1:30" ht="15.75" customHeight="1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</row>
    <row r="184" spans="1:30" ht="15.75" customHeight="1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</row>
    <row r="185" spans="1:30" ht="15.75" customHeight="1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</row>
    <row r="186" spans="1:30" ht="15.75" customHeight="1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</row>
    <row r="187" spans="1:30" ht="15.75" customHeight="1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</row>
    <row r="188" spans="1:30" ht="15.75" customHeight="1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</row>
    <row r="189" spans="1:30" ht="15.75" customHeight="1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</row>
    <row r="190" spans="1:30" ht="15.75" customHeight="1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</row>
    <row r="191" spans="1:30" ht="15.75" customHeight="1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</row>
    <row r="192" spans="1:30" ht="15.75" customHeight="1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</row>
    <row r="193" spans="1:30" ht="15.75" customHeight="1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</row>
    <row r="194" spans="1:30" ht="15.75" customHeight="1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</row>
    <row r="195" spans="1:30" ht="15.75" customHeight="1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</row>
    <row r="196" spans="1:30" ht="15.75" customHeight="1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</row>
    <row r="197" spans="1:30" ht="15.75" customHeight="1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</row>
    <row r="198" spans="1:30" ht="15.75" customHeight="1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</row>
    <row r="199" spans="1:30" ht="15.75" customHeight="1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</row>
    <row r="200" spans="1:30" ht="15.75" customHeight="1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</row>
    <row r="201" spans="1:30" ht="15.75" customHeight="1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</row>
    <row r="202" spans="1:30" ht="15.75" customHeight="1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</row>
    <row r="203" spans="1:30" ht="15.75" customHeight="1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</row>
    <row r="204" spans="1:30" ht="15.75" customHeight="1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</row>
    <row r="205" spans="1:30" ht="15.75" customHeight="1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</row>
    <row r="206" spans="1:30" ht="15.75" customHeight="1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</row>
    <row r="207" spans="1:30" ht="15.75" customHeight="1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</row>
    <row r="208" spans="1:30" ht="15.75" customHeight="1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</row>
    <row r="209" spans="1:30" ht="15.75" customHeight="1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</row>
    <row r="210" spans="1:30" ht="15.75" customHeight="1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</row>
    <row r="211" spans="1:30" ht="15.75" customHeight="1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</row>
    <row r="212" spans="1:30" ht="15.75" customHeight="1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</row>
    <row r="213" spans="1:30" ht="15.75" customHeight="1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</row>
    <row r="214" spans="1:30" ht="15.75" customHeight="1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</row>
    <row r="215" spans="1:30" ht="15.75" customHeight="1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</row>
    <row r="216" spans="1:30" ht="15.75" customHeight="1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</row>
    <row r="217" spans="1:30" ht="15.75" customHeight="1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</row>
    <row r="218" spans="1:30" ht="15.75" customHeight="1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</row>
    <row r="219" spans="1:30" ht="15.75" customHeight="1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</row>
    <row r="220" spans="1:30" ht="15.75" customHeight="1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</row>
    <row r="221" spans="1:30" ht="15.75" customHeight="1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</row>
    <row r="222" spans="1:30" ht="15.75" customHeight="1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</row>
    <row r="223" spans="1:30" ht="15.75" customHeight="1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</row>
    <row r="224" spans="1:30" ht="15.75" customHeight="1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</row>
    <row r="225" spans="1:30" ht="15.75" customHeight="1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</row>
    <row r="226" spans="1:30" ht="15.75" customHeight="1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</row>
    <row r="227" spans="1:30" ht="15.75" customHeight="1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</row>
    <row r="228" spans="1:30" ht="15.75" customHeight="1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</row>
    <row r="229" spans="1:30" ht="15.75" customHeight="1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</row>
    <row r="230" spans="1:30" ht="15.75" customHeight="1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</row>
    <row r="231" spans="1:30" ht="15.75" customHeight="1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</row>
    <row r="232" spans="1:30" ht="15.75" customHeight="1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</row>
    <row r="233" spans="1:30" ht="15.75" customHeight="1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</row>
    <row r="234" spans="1:30" ht="15.75" customHeight="1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</row>
    <row r="235" spans="1:30" ht="15.75" customHeight="1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</row>
    <row r="236" spans="1:30" ht="15.75" customHeight="1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</row>
    <row r="237" spans="1:30" ht="15.75" customHeight="1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</row>
    <row r="238" spans="1:30" ht="15.75" customHeight="1" x14ac:dyDescent="0.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</row>
    <row r="239" spans="1:30" ht="15.75" customHeight="1" x14ac:dyDescent="0.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</row>
    <row r="240" spans="1:30" ht="15.75" customHeight="1" x14ac:dyDescent="0.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</row>
    <row r="241" spans="1:30" ht="15.75" customHeight="1" x14ac:dyDescent="0.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</row>
    <row r="242" spans="1:30" ht="15.75" customHeight="1" x14ac:dyDescent="0.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</row>
    <row r="243" spans="1:30" ht="15.75" customHeight="1" x14ac:dyDescent="0.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</row>
    <row r="244" spans="1:30" ht="15.75" customHeight="1" x14ac:dyDescent="0.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</row>
    <row r="245" spans="1:30" ht="15.75" customHeight="1" x14ac:dyDescent="0.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</row>
    <row r="246" spans="1:30" ht="15.75" customHeight="1" x14ac:dyDescent="0.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</row>
    <row r="247" spans="1:30" ht="15.75" customHeight="1" x14ac:dyDescent="0.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</row>
    <row r="248" spans="1:30" ht="15.75" customHeight="1" x14ac:dyDescent="0.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</row>
    <row r="249" spans="1:30" ht="15.75" customHeight="1" x14ac:dyDescent="0.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</row>
    <row r="250" spans="1:30" ht="15.75" customHeight="1" x14ac:dyDescent="0.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</row>
    <row r="251" spans="1:30" ht="15.75" customHeight="1" x14ac:dyDescent="0.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</row>
    <row r="252" spans="1:30" ht="15.75" customHeight="1" x14ac:dyDescent="0.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</row>
    <row r="253" spans="1:30" ht="15.75" customHeight="1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</row>
    <row r="254" spans="1:30" ht="15.75" customHeight="1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</row>
    <row r="255" spans="1:30" ht="15.75" customHeight="1" x14ac:dyDescent="0.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</row>
    <row r="256" spans="1:30" ht="15.75" customHeight="1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</row>
    <row r="257" spans="1:30" ht="15.75" customHeight="1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</row>
    <row r="258" spans="1:30" ht="15.75" customHeight="1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</row>
    <row r="259" spans="1:30" ht="15.75" customHeight="1" x14ac:dyDescent="0.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</row>
    <row r="260" spans="1:30" ht="15.75" customHeight="1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</row>
    <row r="261" spans="1:30" ht="15.75" customHeight="1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</row>
    <row r="262" spans="1:30" ht="15.75" customHeight="1" x14ac:dyDescent="0.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</row>
    <row r="263" spans="1:30" ht="15.75" customHeight="1" x14ac:dyDescent="0.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</row>
    <row r="264" spans="1:30" ht="15.75" customHeight="1" x14ac:dyDescent="0.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</row>
    <row r="265" spans="1:30" ht="15.75" customHeight="1" x14ac:dyDescent="0.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</row>
    <row r="266" spans="1:30" ht="15.75" customHeight="1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</row>
    <row r="267" spans="1:30" ht="15.75" customHeight="1" x14ac:dyDescent="0.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</row>
    <row r="268" spans="1:30" ht="15.75" customHeight="1" x14ac:dyDescent="0.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</row>
    <row r="269" spans="1:30" ht="15.75" customHeight="1" x14ac:dyDescent="0.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</row>
    <row r="270" spans="1:30" ht="15.75" customHeight="1" x14ac:dyDescent="0.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</row>
    <row r="271" spans="1:30" ht="15.75" customHeight="1" x14ac:dyDescent="0.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</row>
    <row r="272" spans="1:30" ht="15.75" customHeight="1" x14ac:dyDescent="0.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</row>
    <row r="273" spans="1:30" ht="15.75" customHeight="1" x14ac:dyDescent="0.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</row>
  </sheetData>
  <hyperlinks>
    <hyperlink ref="J13" r:id="rId1" xr:uid="{162E0578-DB04-4064-BA71-2871CF67BF06}"/>
    <hyperlink ref="J14" r:id="rId2" xr:uid="{E7700FED-5F85-4A83-A1DF-6BD82950D4C3}"/>
    <hyperlink ref="J15" r:id="rId3" xr:uid="{E7A1F1D7-11E6-41E3-8053-5FE7F943FBDE}"/>
    <hyperlink ref="J17" r:id="rId4" xr:uid="{7FD915CB-D9C0-43DC-83FE-93FACC64EBE7}"/>
    <hyperlink ref="J28" r:id="rId5" xr:uid="{242555EE-2958-44CA-B4F4-9A015A222745}"/>
    <hyperlink ref="J16" r:id="rId6" xr:uid="{6A956D53-725F-4860-A428-31DF1C800166}"/>
    <hyperlink ref="J37" r:id="rId7" xr:uid="{18E8F2DC-068A-4672-AAD0-6A4D244BAD49}"/>
    <hyperlink ref="J22" r:id="rId8" xr:uid="{5308B0F8-7580-4A3E-ACD2-8A923CDD662B}"/>
    <hyperlink ref="J12" r:id="rId9" xr:uid="{EB977B56-E0BD-4EAC-9FDD-BD68FBFD40DC}"/>
    <hyperlink ref="F13" r:id="rId10" display="https://www.digikey.com/en/supplier-centers/l/littelfuse" xr:uid="{20D3DE0E-A7BD-4D24-BA2C-E26387A4AFDF}"/>
    <hyperlink ref="F12" r:id="rId11" display="https://www.digikey.com/en/supplier-centers/t/tt-electronics-optek-technology" xr:uid="{A0D10D4A-43C8-47F8-A7A6-754022612562}"/>
    <hyperlink ref="F14" r:id="rId12" display="https://www.digikey.com/en/supplier-centers/m/microchip-technology" xr:uid="{9EB2DAD1-FC8A-40B6-AA1D-7931F53264B7}"/>
    <hyperlink ref="F15" r:id="rId13" display="https://www.digikey.com.au/en/supplier-centers/s/silicon-labs" xr:uid="{7AFD050E-4B4F-4B15-9D00-522EDBF95CCB}"/>
    <hyperlink ref="F16" r:id="rId14" display="https://www.digikey.com.au/en/supplier-centers/o/on-semiconductor" xr:uid="{62833A6C-EEDB-44CC-A6E4-3710F7624F47}"/>
    <hyperlink ref="F17" r:id="rId15" display="https://www.digikey.com.au/en/supplier-centers/s/stmicroelectronics" xr:uid="{AC95DA94-A889-4E7D-87F5-B3D29ABC0616}"/>
    <hyperlink ref="F22" r:id="rId16" display="https://au.mouser.com/manufacturer/fairchild-semiconductor/" xr:uid="{F01D5B70-AFAD-4685-A0B6-E5B408990587}"/>
    <hyperlink ref="F37" r:id="rId17" display="https://au.mouser.com/manufacturer/omronelectronics/" xr:uid="{5DDBCE83-E7A1-4004-A29C-27998F7B4FAE}"/>
    <hyperlink ref="F21" r:id="rId18" display="https://www.onsemi.com/pub/Collateral/NTS4101P-D.PDF" xr:uid="{04DB1F13-5223-4B0F-95B5-E9C53AC8270E}"/>
    <hyperlink ref="F28" r:id="rId19" display="https://www.digikey.com.au/en/supplier-centers/c/citizen-finedevice" xr:uid="{80F6BED2-FF0D-49B6-8079-762440E087E4}"/>
  </hyperlinks>
  <pageMargins left="0.7" right="0.7" top="0.75" bottom="0.75" header="0.3" footer="0.3"/>
  <pageSetup paperSize="9" orientation="portrait" horizontalDpi="4294967295" verticalDpi="4294967295" r:id="rId20"/>
  <tableParts count="1">
    <tablePart r:id="rId2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Jonathan Garnier</cp:lastModifiedBy>
  <dcterms:created xsi:type="dcterms:W3CDTF">2019-10-20T01:35:25Z</dcterms:created>
  <dcterms:modified xsi:type="dcterms:W3CDTF">2019-10-20T02:41:12Z</dcterms:modified>
</cp:coreProperties>
</file>