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iova\Documents\GB\MUESTREO\Muestreo-I\Projects\Acres\output\"/>
    </mc:Choice>
  </mc:AlternateContent>
  <xr:revisionPtr revIDLastSave="0" documentId="13_ncr:1_{348E945F-39D9-42C7-B593-6546BF920F5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10" i="1" l="1"/>
  <c r="S309" i="1"/>
  <c r="S308" i="1"/>
  <c r="U303" i="1"/>
  <c r="U302" i="1"/>
  <c r="S307" i="1"/>
  <c r="S306" i="1"/>
  <c r="S305" i="1"/>
  <c r="S304" i="1"/>
  <c r="S303" i="1"/>
  <c r="S30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2" i="1"/>
</calcChain>
</file>

<file path=xl/sharedStrings.xml><?xml version="1.0" encoding="utf-8"?>
<sst xmlns="http://schemas.openxmlformats.org/spreadsheetml/2006/main" count="931" uniqueCount="331">
  <si>
    <t>county</t>
  </si>
  <si>
    <t>state</t>
  </si>
  <si>
    <t>Region</t>
  </si>
  <si>
    <t>acres92</t>
  </si>
  <si>
    <t>acres87</t>
  </si>
  <si>
    <t>acres82</t>
  </si>
  <si>
    <t>farms92</t>
  </si>
  <si>
    <t>farms87</t>
  </si>
  <si>
    <t>farms82</t>
  </si>
  <si>
    <t>largef92</t>
  </si>
  <si>
    <t>largef87</t>
  </si>
  <si>
    <t>largef82</t>
  </si>
  <si>
    <t>smallf92</t>
  </si>
  <si>
    <t>smallf87</t>
  </si>
  <si>
    <t>smallf82</t>
  </si>
  <si>
    <t>NI</t>
  </si>
  <si>
    <t>dominio</t>
  </si>
  <si>
    <t>FEXP</t>
  </si>
  <si>
    <t>COFFEE COUNTY</t>
  </si>
  <si>
    <t>AL</t>
  </si>
  <si>
    <t>Menos de 200mil acres</t>
  </si>
  <si>
    <t>COLBERT COUNTY</t>
  </si>
  <si>
    <t>LAMAR COUNTY</t>
  </si>
  <si>
    <t>MARENGO COUNTY</t>
  </si>
  <si>
    <t>MARION COUNTY</t>
  </si>
  <si>
    <t>TUSCALOOSA COUNTY</t>
  </si>
  <si>
    <t>COLUMBIA COUNTY</t>
  </si>
  <si>
    <t>AR</t>
  </si>
  <si>
    <t>FAULKNER COUNTY</t>
  </si>
  <si>
    <t>Más de 200mil acres</t>
  </si>
  <si>
    <t>HOT SPRING COUNTY</t>
  </si>
  <si>
    <t>MONROE COUNTY</t>
  </si>
  <si>
    <t>POLK COUNTY</t>
  </si>
  <si>
    <t>PRAIRIE COUNTY</t>
  </si>
  <si>
    <t>STONE COUNTY</t>
  </si>
  <si>
    <t>WASHINGTON COUNTY</t>
  </si>
  <si>
    <t>AMADOR COUNTY</t>
  </si>
  <si>
    <t>CA</t>
  </si>
  <si>
    <t>MARIN COUNTY</t>
  </si>
  <si>
    <t>NAPA COUNTY</t>
  </si>
  <si>
    <t>PLUMAS COUNTY</t>
  </si>
  <si>
    <t>SISKIYOU COUNTY</t>
  </si>
  <si>
    <t>YUBA COUNTY</t>
  </si>
  <si>
    <t>BENT COUNTY</t>
  </si>
  <si>
    <t>CO</t>
  </si>
  <si>
    <t>LINCOLN COUNTY</t>
  </si>
  <si>
    <t>MONTEZUMA COUNTY</t>
  </si>
  <si>
    <t>SUMMIT COUNTY</t>
  </si>
  <si>
    <t>TELLER COUNTY</t>
  </si>
  <si>
    <t>CITRUS COUNTY</t>
  </si>
  <si>
    <t>FL</t>
  </si>
  <si>
    <t>HILLSBOROUGH COUNTY</t>
  </si>
  <si>
    <t>OKEECHOBEE COUNTY</t>
  </si>
  <si>
    <t>BARROW COUNTY</t>
  </si>
  <si>
    <t>GA</t>
  </si>
  <si>
    <t>CHATHAM COUNTY</t>
  </si>
  <si>
    <t>EVANS COUNTY</t>
  </si>
  <si>
    <t>HABERSHAM COUNTY</t>
  </si>
  <si>
    <t>JEFF DAVIS COUNTY</t>
  </si>
  <si>
    <t>LAURENS COUNTY</t>
  </si>
  <si>
    <t>OCONEE COUNTY</t>
  </si>
  <si>
    <t>PUTNAM COUNTY</t>
  </si>
  <si>
    <t>SCREVEN COUNTY</t>
  </si>
  <si>
    <t>STEWART COUNTY</t>
  </si>
  <si>
    <t>TALIAFERRO COUNTY</t>
  </si>
  <si>
    <t>UNION COUNTY</t>
  </si>
  <si>
    <t>WALKER COUNTY</t>
  </si>
  <si>
    <t>WARREN COUNTY</t>
  </si>
  <si>
    <t>WILCOX COUNTY</t>
  </si>
  <si>
    <t>BENTON COUNTY</t>
  </si>
  <si>
    <t>IA</t>
  </si>
  <si>
    <t>CEDAR COUNTY</t>
  </si>
  <si>
    <t>FREMONT COUNTY</t>
  </si>
  <si>
    <t>GRUNDY COUNTY</t>
  </si>
  <si>
    <t>HARRISON COUNTY</t>
  </si>
  <si>
    <t>HOWARD COUNTY</t>
  </si>
  <si>
    <t>POWESHIEK COUNTY</t>
  </si>
  <si>
    <t>RINGGOLD COUNTY</t>
  </si>
  <si>
    <t>ADAMS COUNTY</t>
  </si>
  <si>
    <t>ID</t>
  </si>
  <si>
    <t>BENEWAH COUNTY</t>
  </si>
  <si>
    <t>CARIBOU COUNTY</t>
  </si>
  <si>
    <t>CLEARWATER COUNTY</t>
  </si>
  <si>
    <t>GEM COUNTY</t>
  </si>
  <si>
    <t>NEZ PERCE COUNTY</t>
  </si>
  <si>
    <t>CHRISTIAN COUNTY</t>
  </si>
  <si>
    <t>IL</t>
  </si>
  <si>
    <t>CLAY COUNTY</t>
  </si>
  <si>
    <t>COLES COUNTY</t>
  </si>
  <si>
    <t>KANKAKEE COUNTY</t>
  </si>
  <si>
    <t>MCLEAN COUNTY</t>
  </si>
  <si>
    <t>MERCER COUNTY</t>
  </si>
  <si>
    <t>OGLE COUNTY</t>
  </si>
  <si>
    <t>PULASKI COUNTY</t>
  </si>
  <si>
    <t>SANGAMON COUNTY</t>
  </si>
  <si>
    <t>SHELBY COUNTY</t>
  </si>
  <si>
    <t>STEPHENSON COUNTY</t>
  </si>
  <si>
    <t>BOONE COUNTY</t>
  </si>
  <si>
    <t>IN</t>
  </si>
  <si>
    <t>BROWN COUNTY</t>
  </si>
  <si>
    <t>ELKHART COUNTY</t>
  </si>
  <si>
    <t>FOUNTAIN COUNTY</t>
  </si>
  <si>
    <t>GIBSON COUNTY</t>
  </si>
  <si>
    <t>JOHNSON COUNTY</t>
  </si>
  <si>
    <t>LAKE COUNTY</t>
  </si>
  <si>
    <t>MORGAN COUNTY</t>
  </si>
  <si>
    <t>VERMILLION COUNTY</t>
  </si>
  <si>
    <t>VIGO COUNTY</t>
  </si>
  <si>
    <t>WAYNE COUNTY</t>
  </si>
  <si>
    <t>KS</t>
  </si>
  <si>
    <t>FRANKLIN COUNTY</t>
  </si>
  <si>
    <t>LYON COUNTY</t>
  </si>
  <si>
    <t>SCOTT COUNTY</t>
  </si>
  <si>
    <t>STEVENS COUNTY</t>
  </si>
  <si>
    <t>BOYD COUNTY</t>
  </si>
  <si>
    <t>KY</t>
  </si>
  <si>
    <t>BOYLE COUNTY</t>
  </si>
  <si>
    <t>FULTON COUNTY</t>
  </si>
  <si>
    <t>GRANT COUNTY</t>
  </si>
  <si>
    <t>GRAVES COUNTY</t>
  </si>
  <si>
    <t>LAUREL COUNTY</t>
  </si>
  <si>
    <t>MASON COUNTY</t>
  </si>
  <si>
    <t>SIMPSON COUNTY</t>
  </si>
  <si>
    <t>FRANKLIN PARISH</t>
  </si>
  <si>
    <t>LA</t>
  </si>
  <si>
    <t>JEFFERSON PARISH</t>
  </si>
  <si>
    <t>LAFAYETTE PARISH</t>
  </si>
  <si>
    <t>OUACHITA PARISH</t>
  </si>
  <si>
    <t>VERMILION PARISH</t>
  </si>
  <si>
    <t>WEST CARROLL PARISH</t>
  </si>
  <si>
    <t>MA</t>
  </si>
  <si>
    <t>CECIL COUNTY</t>
  </si>
  <si>
    <t>MD</t>
  </si>
  <si>
    <t>ME</t>
  </si>
  <si>
    <t>BRANCH COUNTY</t>
  </si>
  <si>
    <t>MI</t>
  </si>
  <si>
    <t>IOSCO COUNTY</t>
  </si>
  <si>
    <t>MANISTEE COUNTY</t>
  </si>
  <si>
    <t>MENOMINEE COUNTY</t>
  </si>
  <si>
    <t>MONTMORENCY COUNTY</t>
  </si>
  <si>
    <t>SAGINAW COUNTY</t>
  </si>
  <si>
    <t>ST JOSEPH COUNTY</t>
  </si>
  <si>
    <t>SHIAWASSEE COUNTY</t>
  </si>
  <si>
    <t>CHISAGO COUNTY</t>
  </si>
  <si>
    <t>MN</t>
  </si>
  <si>
    <t>COTTONWOOD COUNTY</t>
  </si>
  <si>
    <t>DAKOTA COUNTY</t>
  </si>
  <si>
    <t>GOODHUE COUNTY</t>
  </si>
  <si>
    <t>KITTSON COUNTY</t>
  </si>
  <si>
    <t>MARTIN COUNTY</t>
  </si>
  <si>
    <t>PIPESTONE COUNTY</t>
  </si>
  <si>
    <t>RED LAKE COUNTY</t>
  </si>
  <si>
    <t>ROCK COUNTY</t>
  </si>
  <si>
    <t>CALDWELL COUNTY</t>
  </si>
  <si>
    <t>MO</t>
  </si>
  <si>
    <t>CLINTON COUNTY</t>
  </si>
  <si>
    <t>DAVIESS COUNTY</t>
  </si>
  <si>
    <t>HICKORY COUNTY</t>
  </si>
  <si>
    <t>LIVINGSTON COUNTY</t>
  </si>
  <si>
    <t>PHELPS COUNTY</t>
  </si>
  <si>
    <t>PIKE COUNTY</t>
  </si>
  <si>
    <t>REYNOLDS COUNTY</t>
  </si>
  <si>
    <t>ST LOUIS COUNTY</t>
  </si>
  <si>
    <t>SHANNON COUNTY</t>
  </si>
  <si>
    <t>COAHOMA COUNTY</t>
  </si>
  <si>
    <t>MS</t>
  </si>
  <si>
    <t>JONES COUNTY</t>
  </si>
  <si>
    <t>NOXUBEE COUNTY</t>
  </si>
  <si>
    <t>BEAVERHEAD COUNTY</t>
  </si>
  <si>
    <t>MT</t>
  </si>
  <si>
    <t>DAWSON COUNTY</t>
  </si>
  <si>
    <t>MCCONE COUNTY</t>
  </si>
  <si>
    <t>POWELL COUNTY</t>
  </si>
  <si>
    <t>BURKE COUNTY</t>
  </si>
  <si>
    <t>NC</t>
  </si>
  <si>
    <t>CUMBERLAND COUNTY</t>
  </si>
  <si>
    <t>GREENE COUNTY</t>
  </si>
  <si>
    <t>RANDOLPH COUNTY</t>
  </si>
  <si>
    <t>ROCKINGHAM COUNTY</t>
  </si>
  <si>
    <t>RUTHERFORD COUNTY</t>
  </si>
  <si>
    <t>STANLY COUNTY</t>
  </si>
  <si>
    <t>SURRY COUNTY</t>
  </si>
  <si>
    <t>GOLDEN VALLEY COUNTY</t>
  </si>
  <si>
    <t>ND</t>
  </si>
  <si>
    <t>MORTON COUNTY</t>
  </si>
  <si>
    <t>SIOUX COUNTY</t>
  </si>
  <si>
    <t>TOWNER COUNTY</t>
  </si>
  <si>
    <t>WILLIAMS COUNTY</t>
  </si>
  <si>
    <t>BOX BUTTE COUNTY</t>
  </si>
  <si>
    <t>NE</t>
  </si>
  <si>
    <t>DIXON COUNTY</t>
  </si>
  <si>
    <t>GA RFIELD COUNTY</t>
  </si>
  <si>
    <t>KEITH COUNTY</t>
  </si>
  <si>
    <t>KEYA PAHA COUNTY</t>
  </si>
  <si>
    <t>MORRILL COUNTY</t>
  </si>
  <si>
    <t>YORK COUNTY</t>
  </si>
  <si>
    <t>BELKNAP COUNTY</t>
  </si>
  <si>
    <t>NH</t>
  </si>
  <si>
    <t>GRAFTON COUNTY</t>
  </si>
  <si>
    <t>ATLANTIC COUNTY</t>
  </si>
  <si>
    <t>NJ</t>
  </si>
  <si>
    <t>ESSEX COUNTY</t>
  </si>
  <si>
    <t>HUDSON COUNTY</t>
  </si>
  <si>
    <t>CURRY COUNTY</t>
  </si>
  <si>
    <t>NM</t>
  </si>
  <si>
    <t>DE BACA COUNTY</t>
  </si>
  <si>
    <t>MORA COUNTY</t>
  </si>
  <si>
    <t>SAN JUAN COUNTY</t>
  </si>
  <si>
    <t>VALENCIA COUNTY</t>
  </si>
  <si>
    <t>CHURCHILL COUNTY</t>
  </si>
  <si>
    <t>NV</t>
  </si>
  <si>
    <t>LANDER COUNTY</t>
  </si>
  <si>
    <t>NYE COUNTY</t>
  </si>
  <si>
    <t>HERKIMER COUNTY</t>
  </si>
  <si>
    <t>NY</t>
  </si>
  <si>
    <t>ONONDAGA COUNTY</t>
  </si>
  <si>
    <t>ROCKLAND COUNTY</t>
  </si>
  <si>
    <t>SARATOGA COUNTY</t>
  </si>
  <si>
    <t>TOMPKINS COUNTY</t>
  </si>
  <si>
    <t>AUGLAIZE COUNTY</t>
  </si>
  <si>
    <t>OH</t>
  </si>
  <si>
    <t>CLERMONT COUNTY</t>
  </si>
  <si>
    <t>GUERNSEY COUNTY</t>
  </si>
  <si>
    <t>MADISON COUNTY</t>
  </si>
  <si>
    <t>ROSS COUNTY</t>
  </si>
  <si>
    <t>STARK COUNTY</t>
  </si>
  <si>
    <t>CARTER COUNTY</t>
  </si>
  <si>
    <t>OK</t>
  </si>
  <si>
    <t>JACKSON COUNTY</t>
  </si>
  <si>
    <t>TULSA COUNTY</t>
  </si>
  <si>
    <t>CROOK COUNTY</t>
  </si>
  <si>
    <t>OR</t>
  </si>
  <si>
    <t>WHEELER COUNTY</t>
  </si>
  <si>
    <t>BEAVER COUNTY</t>
  </si>
  <si>
    <t>PA</t>
  </si>
  <si>
    <t>BUTLER COUNTY</t>
  </si>
  <si>
    <t>CARBON COUNTY</t>
  </si>
  <si>
    <t>CRAWFORD COUNTY</t>
  </si>
  <si>
    <t>DAUPHIN COUNTY</t>
  </si>
  <si>
    <t>ELK COUNTY</t>
  </si>
  <si>
    <t>LACKAWANNA COUNTY</t>
  </si>
  <si>
    <t>NORTHUMBERLAND COUNTY</t>
  </si>
  <si>
    <t>BEAUFORT COUNTY</t>
  </si>
  <si>
    <t>SC</t>
  </si>
  <si>
    <t>BERKELEY COUNTY</t>
  </si>
  <si>
    <t>LEXINGTON COUNTY</t>
  </si>
  <si>
    <t>ORANGEBURG COUNTY</t>
  </si>
  <si>
    <t>SALUDA COUNTY</t>
  </si>
  <si>
    <t>BUTTE COUNTY</t>
  </si>
  <si>
    <t>SD</t>
  </si>
  <si>
    <t>CORSON COUNTY</t>
  </si>
  <si>
    <t>CUSTER COUNTY</t>
  </si>
  <si>
    <t>DOUGLAS COUNTY</t>
  </si>
  <si>
    <t>HARDING COUNTY</t>
  </si>
  <si>
    <t>KINGSBURY COUNTY</t>
  </si>
  <si>
    <t>POTTER COUNTY</t>
  </si>
  <si>
    <t>WALWORTH COUNTY</t>
  </si>
  <si>
    <t>YANKTON COUNTY</t>
  </si>
  <si>
    <t>DAVIDSON COUNTY</t>
  </si>
  <si>
    <t>TN</t>
  </si>
  <si>
    <t>GRAINGER COUNTY</t>
  </si>
  <si>
    <t>LAWRENCE COUNTY</t>
  </si>
  <si>
    <t>SEVIER COUNTY</t>
  </si>
  <si>
    <t>SMITH COUNTY</t>
  </si>
  <si>
    <t>ANGELINA COUNTY</t>
  </si>
  <si>
    <t>TX</t>
  </si>
  <si>
    <t>BAILEY COUNTY</t>
  </si>
  <si>
    <t>BURNET COUNTY</t>
  </si>
  <si>
    <t>ERATH COUNTY</t>
  </si>
  <si>
    <t>FANNIN COUNTY</t>
  </si>
  <si>
    <t>FRIO COUNTY</t>
  </si>
  <si>
    <t>GRAY COUNTY</t>
  </si>
  <si>
    <t>HALL COUNTY</t>
  </si>
  <si>
    <t>HAMILTON COUNTY</t>
  </si>
  <si>
    <t>HAYS COUNTY</t>
  </si>
  <si>
    <t>HUDSPETH COUNTY</t>
  </si>
  <si>
    <t>JIM WELLS COUNTY</t>
  </si>
  <si>
    <t>KERR COUNTY</t>
  </si>
  <si>
    <t>LEE COUNTY</t>
  </si>
  <si>
    <t>NUECES COUNTY</t>
  </si>
  <si>
    <t>PALO PINTO COUNTY</t>
  </si>
  <si>
    <t>PRESIDIO COUNTY</t>
  </si>
  <si>
    <t>RED RIVER COUNTY</t>
  </si>
  <si>
    <t>RUNNELS COUNTY</t>
  </si>
  <si>
    <t>SAN AUGUSTINE COUNTY</t>
  </si>
  <si>
    <t>SWISHER COUNTY</t>
  </si>
  <si>
    <t>WILLACY COUNTY</t>
  </si>
  <si>
    <t>BLAND COUNTY</t>
  </si>
  <si>
    <t>VA</t>
  </si>
  <si>
    <t>CAROLINE COUNTY</t>
  </si>
  <si>
    <t>DINWIDDIE COUNTY</t>
  </si>
  <si>
    <t>GOOCHLAND COUNTY</t>
  </si>
  <si>
    <t>HIGHLAND COUNTY</t>
  </si>
  <si>
    <t>ISLE OF WIGHT COUNTY</t>
  </si>
  <si>
    <t>NORTHAMPTON COUNTY</t>
  </si>
  <si>
    <t>NOTTOWAY COUNTY</t>
  </si>
  <si>
    <t>PITTSYLVANIA COUNTY</t>
  </si>
  <si>
    <t>PRINCE GEORGE COUNTY</t>
  </si>
  <si>
    <t>RUSSELL COUNTY</t>
  </si>
  <si>
    <t>SMYTH COUNTY</t>
  </si>
  <si>
    <t>TAZEWELL COUNTY</t>
  </si>
  <si>
    <t>WESTMORELAND COUNTY</t>
  </si>
  <si>
    <t>SUFFOLK CITY (IC)</t>
  </si>
  <si>
    <t>RUTLAND COUNTY</t>
  </si>
  <si>
    <t>VT</t>
  </si>
  <si>
    <t>CHELAN COUNTY</t>
  </si>
  <si>
    <t>WA</t>
  </si>
  <si>
    <t>FERRY COUNTY</t>
  </si>
  <si>
    <t>PEND OREILLE COUNTY</t>
  </si>
  <si>
    <t>PIERCE COUNTY</t>
  </si>
  <si>
    <t>WHITMAN COUNTY</t>
  </si>
  <si>
    <t>KEWAUNEE COUNTY</t>
  </si>
  <si>
    <t>WI</t>
  </si>
  <si>
    <t>LA CROSSE COUNTY</t>
  </si>
  <si>
    <t>OZAUKEE COUNTY</t>
  </si>
  <si>
    <t>KANAWHA COUNTY</t>
  </si>
  <si>
    <t>WV</t>
  </si>
  <si>
    <t>PLEASANTS COUNTY</t>
  </si>
  <si>
    <t>dom_menos200mil</t>
  </si>
  <si>
    <t>EXPdom_menos200mil</t>
  </si>
  <si>
    <t>N =</t>
  </si>
  <si>
    <t>n =</t>
  </si>
  <si>
    <t>S2ysd =</t>
  </si>
  <si>
    <t>1/n*(1-n/N)  =</t>
  </si>
  <si>
    <t>Ve(pd) =</t>
  </si>
  <si>
    <t>ee =</t>
  </si>
  <si>
    <t>tyd =</t>
  </si>
  <si>
    <t>pd =</t>
  </si>
  <si>
    <t>margen error (95%) =</t>
  </si>
  <si>
    <t>LI =</t>
  </si>
  <si>
    <t>LS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</si>
</sst>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Fill="1" applyBorder="1" applyAlignment="1">
      <alignment horizontal="right"/>
    </xf>
    <xf numFmtId="164" fontId="1" fillId="0" borderId="0" xfId="1" applyNumberFormat="1" applyFont="1"/>
    <xf numFmtId="10" fontId="1" fillId="0" borderId="0" xfId="1" applyNumberFormat="1" applyFont="1"/>
    <xf numFmtId="0" fontId="3" fillId="0" borderId="0" xfId="0" applyFont="1" applyAlignment="1">
      <alignment horizontal="right" indent="2"/>
    </xf>
    <xf numFmtId="164" fontId="3" fillId="0" borderId="0" xfId="0" applyNumberFormat="1" applyFont="1"/>
    <xf numFmtId="0" fontId="0" fillId="2" borderId="0" xfId="0" applyFill="1"/>
    <xf numFmtId="0" fontId="3" fillId="2" borderId="0" xfId="0" applyFont="1" applyFill="1" applyBorder="1" applyAlignment="1">
      <alignment horizontal="right"/>
    </xf>
    <xf numFmtId="164" fontId="3" fillId="2" borderId="0" xfId="1" applyNumberFormat="1" applyFont="1" applyFill="1"/>
  </cellXfs>
  <cellStyles count="2">
    <cellStyle name="Normal" xfId="0" builtinId="0"/>
    <cellStyle name="Porcentaj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10"/>
  <sheetViews>
    <sheetView tabSelected="1" zoomScale="160" zoomScaleNormal="160" workbookViewId="0">
      <pane xSplit="3" ySplit="1" topLeftCell="K290" activePane="bottomRight" state="frozen"/>
      <selection pane="topRight" activeCell="D1" sqref="D1"/>
      <selection pane="bottomLeft" activeCell="A2" sqref="A2"/>
      <selection pane="bottomRight" activeCell="U303" sqref="U303"/>
    </sheetView>
  </sheetViews>
  <sheetFormatPr baseColWidth="10" defaultColWidth="9.140625" defaultRowHeight="15" x14ac:dyDescent="0.25"/>
  <cols>
    <col min="17" max="17" width="21.28515625" bestFit="1" customWidth="1"/>
    <col min="19" max="19" width="18.140625" bestFit="1" customWidth="1"/>
    <col min="20" max="20" width="21.42578125" bestFit="1" customWidth="1"/>
  </cols>
  <sheetData>
    <row r="1" spans="1:20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318</v>
      </c>
      <c r="T1" s="1" t="s">
        <v>319</v>
      </c>
    </row>
    <row r="2" spans="1:20" x14ac:dyDescent="0.25">
      <c r="A2" t="s">
        <v>18</v>
      </c>
      <c r="B2" t="s">
        <v>19</v>
      </c>
      <c r="C2">
        <v>3</v>
      </c>
      <c r="D2">
        <v>175209</v>
      </c>
      <c r="E2">
        <v>179311</v>
      </c>
      <c r="F2">
        <v>194509</v>
      </c>
      <c r="G2">
        <v>760</v>
      </c>
      <c r="H2">
        <v>842</v>
      </c>
      <c r="I2">
        <v>944</v>
      </c>
      <c r="J2">
        <v>29</v>
      </c>
      <c r="K2">
        <v>28</v>
      </c>
      <c r="L2">
        <v>21</v>
      </c>
      <c r="M2">
        <v>57</v>
      </c>
      <c r="N2">
        <v>47</v>
      </c>
      <c r="O2">
        <v>66</v>
      </c>
      <c r="P2">
        <v>3078</v>
      </c>
      <c r="Q2" t="s">
        <v>20</v>
      </c>
      <c r="R2">
        <v>10.26</v>
      </c>
      <c r="S2">
        <f>IF(D2&lt;200000,1,0)</f>
        <v>1</v>
      </c>
      <c r="T2">
        <f>+S2*R2</f>
        <v>10.26</v>
      </c>
    </row>
    <row r="3" spans="1:20" x14ac:dyDescent="0.25">
      <c r="A3" t="s">
        <v>21</v>
      </c>
      <c r="B3" t="s">
        <v>19</v>
      </c>
      <c r="C3">
        <v>3</v>
      </c>
      <c r="D3">
        <v>138135</v>
      </c>
      <c r="E3">
        <v>145104</v>
      </c>
      <c r="F3">
        <v>161360</v>
      </c>
      <c r="G3">
        <v>488</v>
      </c>
      <c r="H3">
        <v>563</v>
      </c>
      <c r="I3">
        <v>686</v>
      </c>
      <c r="J3">
        <v>37</v>
      </c>
      <c r="K3">
        <v>41</v>
      </c>
      <c r="L3">
        <v>42</v>
      </c>
      <c r="M3">
        <v>12</v>
      </c>
      <c r="N3">
        <v>44</v>
      </c>
      <c r="O3">
        <v>47</v>
      </c>
      <c r="P3">
        <v>3078</v>
      </c>
      <c r="Q3" t="s">
        <v>20</v>
      </c>
      <c r="R3">
        <v>10.26</v>
      </c>
      <c r="S3">
        <f t="shared" ref="S3:S66" si="0">IF(D3&lt;200000,1,0)</f>
        <v>1</v>
      </c>
      <c r="T3">
        <f t="shared" ref="T3:T66" si="1">+S3*R3</f>
        <v>10.26</v>
      </c>
    </row>
    <row r="4" spans="1:20" x14ac:dyDescent="0.25">
      <c r="A4" t="s">
        <v>22</v>
      </c>
      <c r="B4" t="s">
        <v>19</v>
      </c>
      <c r="C4">
        <v>3</v>
      </c>
      <c r="D4">
        <v>56102</v>
      </c>
      <c r="E4">
        <v>59861</v>
      </c>
      <c r="F4">
        <v>72334</v>
      </c>
      <c r="G4">
        <v>299</v>
      </c>
      <c r="H4">
        <v>362</v>
      </c>
      <c r="I4">
        <v>447</v>
      </c>
      <c r="J4">
        <v>4</v>
      </c>
      <c r="K4">
        <v>4</v>
      </c>
      <c r="L4">
        <v>3</v>
      </c>
      <c r="M4">
        <v>16</v>
      </c>
      <c r="N4">
        <v>20</v>
      </c>
      <c r="O4">
        <v>30</v>
      </c>
      <c r="P4">
        <v>3078</v>
      </c>
      <c r="Q4" t="s">
        <v>20</v>
      </c>
      <c r="R4">
        <v>10.26</v>
      </c>
      <c r="S4">
        <f t="shared" si="0"/>
        <v>1</v>
      </c>
      <c r="T4">
        <f t="shared" si="1"/>
        <v>10.26</v>
      </c>
    </row>
    <row r="5" spans="1:20" x14ac:dyDescent="0.25">
      <c r="A5" t="s">
        <v>23</v>
      </c>
      <c r="B5" t="s">
        <v>19</v>
      </c>
      <c r="C5">
        <v>3</v>
      </c>
      <c r="D5">
        <v>199117</v>
      </c>
      <c r="E5">
        <v>220526</v>
      </c>
      <c r="F5">
        <v>231207</v>
      </c>
      <c r="G5">
        <v>434</v>
      </c>
      <c r="H5">
        <v>471</v>
      </c>
      <c r="I5">
        <v>622</v>
      </c>
      <c r="J5">
        <v>48</v>
      </c>
      <c r="K5">
        <v>66</v>
      </c>
      <c r="L5">
        <v>62</v>
      </c>
      <c r="M5">
        <v>14</v>
      </c>
      <c r="N5">
        <v>11</v>
      </c>
      <c r="O5">
        <v>28</v>
      </c>
      <c r="P5">
        <v>3078</v>
      </c>
      <c r="Q5" t="s">
        <v>20</v>
      </c>
      <c r="R5">
        <v>10.26</v>
      </c>
      <c r="S5">
        <f t="shared" si="0"/>
        <v>1</v>
      </c>
      <c r="T5">
        <f t="shared" si="1"/>
        <v>10.26</v>
      </c>
    </row>
    <row r="6" spans="1:20" x14ac:dyDescent="0.25">
      <c r="A6" t="s">
        <v>24</v>
      </c>
      <c r="B6" t="s">
        <v>19</v>
      </c>
      <c r="C6">
        <v>3</v>
      </c>
      <c r="D6">
        <v>89228</v>
      </c>
      <c r="E6">
        <v>105586</v>
      </c>
      <c r="F6">
        <v>113618</v>
      </c>
      <c r="G6">
        <v>566</v>
      </c>
      <c r="H6">
        <v>658</v>
      </c>
      <c r="I6">
        <v>748</v>
      </c>
      <c r="J6">
        <v>7</v>
      </c>
      <c r="K6">
        <v>9</v>
      </c>
      <c r="L6">
        <v>9</v>
      </c>
      <c r="M6">
        <v>11</v>
      </c>
      <c r="N6">
        <v>23</v>
      </c>
      <c r="O6">
        <v>27</v>
      </c>
      <c r="P6">
        <v>3078</v>
      </c>
      <c r="Q6" t="s">
        <v>20</v>
      </c>
      <c r="R6">
        <v>10.26</v>
      </c>
      <c r="S6">
        <f t="shared" si="0"/>
        <v>1</v>
      </c>
      <c r="T6">
        <f t="shared" si="1"/>
        <v>10.26</v>
      </c>
    </row>
    <row r="7" spans="1:20" x14ac:dyDescent="0.25">
      <c r="A7" t="s">
        <v>25</v>
      </c>
      <c r="B7" t="s">
        <v>19</v>
      </c>
      <c r="C7">
        <v>3</v>
      </c>
      <c r="D7">
        <v>96194</v>
      </c>
      <c r="E7">
        <v>120542</v>
      </c>
      <c r="F7">
        <v>134616</v>
      </c>
      <c r="G7">
        <v>436</v>
      </c>
      <c r="H7">
        <v>521</v>
      </c>
      <c r="I7">
        <v>650</v>
      </c>
      <c r="J7">
        <v>20</v>
      </c>
      <c r="K7">
        <v>17</v>
      </c>
      <c r="L7">
        <v>23</v>
      </c>
      <c r="M7">
        <v>18</v>
      </c>
      <c r="N7">
        <v>32</v>
      </c>
      <c r="O7">
        <v>29</v>
      </c>
      <c r="P7">
        <v>3078</v>
      </c>
      <c r="Q7" t="s">
        <v>20</v>
      </c>
      <c r="R7">
        <v>10.26</v>
      </c>
      <c r="S7">
        <f t="shared" si="0"/>
        <v>1</v>
      </c>
      <c r="T7">
        <f t="shared" si="1"/>
        <v>10.26</v>
      </c>
    </row>
    <row r="8" spans="1:20" x14ac:dyDescent="0.25">
      <c r="A8" t="s">
        <v>26</v>
      </c>
      <c r="B8" t="s">
        <v>27</v>
      </c>
      <c r="C8">
        <v>3</v>
      </c>
      <c r="D8">
        <v>57253</v>
      </c>
      <c r="E8">
        <v>66305</v>
      </c>
      <c r="F8">
        <v>80909</v>
      </c>
      <c r="G8">
        <v>320</v>
      </c>
      <c r="H8">
        <v>411</v>
      </c>
      <c r="I8">
        <v>477</v>
      </c>
      <c r="J8">
        <v>6</v>
      </c>
      <c r="K8">
        <v>4</v>
      </c>
      <c r="L8">
        <v>9</v>
      </c>
      <c r="M8">
        <v>17</v>
      </c>
      <c r="N8">
        <v>12</v>
      </c>
      <c r="O8">
        <v>27</v>
      </c>
      <c r="P8">
        <v>3078</v>
      </c>
      <c r="Q8" t="s">
        <v>20</v>
      </c>
      <c r="R8">
        <v>10.26</v>
      </c>
      <c r="S8">
        <f t="shared" si="0"/>
        <v>1</v>
      </c>
      <c r="T8">
        <f t="shared" si="1"/>
        <v>10.26</v>
      </c>
    </row>
    <row r="9" spans="1:20" x14ac:dyDescent="0.25">
      <c r="A9" t="s">
        <v>28</v>
      </c>
      <c r="B9" t="s">
        <v>27</v>
      </c>
      <c r="C9">
        <v>3</v>
      </c>
      <c r="D9">
        <v>210692</v>
      </c>
      <c r="E9">
        <v>223594</v>
      </c>
      <c r="F9">
        <v>227593</v>
      </c>
      <c r="G9">
        <v>1051</v>
      </c>
      <c r="H9">
        <v>1103</v>
      </c>
      <c r="I9">
        <v>1169</v>
      </c>
      <c r="J9">
        <v>23</v>
      </c>
      <c r="K9">
        <v>32</v>
      </c>
      <c r="L9">
        <v>27</v>
      </c>
      <c r="M9">
        <v>42</v>
      </c>
      <c r="N9">
        <v>41</v>
      </c>
      <c r="O9">
        <v>49</v>
      </c>
      <c r="P9">
        <v>3078</v>
      </c>
      <c r="Q9" t="s">
        <v>29</v>
      </c>
      <c r="R9">
        <v>10.26</v>
      </c>
      <c r="S9">
        <f t="shared" si="0"/>
        <v>0</v>
      </c>
      <c r="T9">
        <f t="shared" si="1"/>
        <v>0</v>
      </c>
    </row>
    <row r="10" spans="1:20" x14ac:dyDescent="0.25">
      <c r="A10" t="s">
        <v>30</v>
      </c>
      <c r="B10" t="s">
        <v>27</v>
      </c>
      <c r="C10">
        <v>3</v>
      </c>
      <c r="D10">
        <v>78498</v>
      </c>
      <c r="E10">
        <v>80267</v>
      </c>
      <c r="F10">
        <v>72175</v>
      </c>
      <c r="G10">
        <v>419</v>
      </c>
      <c r="H10">
        <v>526</v>
      </c>
      <c r="I10">
        <v>512</v>
      </c>
      <c r="J10">
        <v>7</v>
      </c>
      <c r="K10">
        <v>5</v>
      </c>
      <c r="L10">
        <v>5</v>
      </c>
      <c r="M10">
        <v>15</v>
      </c>
      <c r="N10">
        <v>35</v>
      </c>
      <c r="O10">
        <v>18</v>
      </c>
      <c r="P10">
        <v>3078</v>
      </c>
      <c r="Q10" t="s">
        <v>20</v>
      </c>
      <c r="R10">
        <v>10.26</v>
      </c>
      <c r="S10">
        <f t="shared" si="0"/>
        <v>1</v>
      </c>
      <c r="T10">
        <f t="shared" si="1"/>
        <v>10.26</v>
      </c>
    </row>
    <row r="11" spans="1:20" x14ac:dyDescent="0.25">
      <c r="A11" t="s">
        <v>31</v>
      </c>
      <c r="B11" t="s">
        <v>27</v>
      </c>
      <c r="C11">
        <v>3</v>
      </c>
      <c r="D11">
        <v>219444</v>
      </c>
      <c r="E11">
        <v>234605</v>
      </c>
      <c r="F11">
        <v>235409</v>
      </c>
      <c r="G11">
        <v>278</v>
      </c>
      <c r="H11">
        <v>306</v>
      </c>
      <c r="I11">
        <v>369</v>
      </c>
      <c r="J11">
        <v>87</v>
      </c>
      <c r="K11">
        <v>86</v>
      </c>
      <c r="L11">
        <v>72</v>
      </c>
      <c r="M11">
        <v>8</v>
      </c>
      <c r="N11">
        <v>6</v>
      </c>
      <c r="O11">
        <v>4</v>
      </c>
      <c r="P11">
        <v>3078</v>
      </c>
      <c r="Q11" t="s">
        <v>29</v>
      </c>
      <c r="R11">
        <v>10.26</v>
      </c>
      <c r="S11">
        <f t="shared" si="0"/>
        <v>0</v>
      </c>
      <c r="T11">
        <f t="shared" si="1"/>
        <v>0</v>
      </c>
    </row>
    <row r="12" spans="1:20" x14ac:dyDescent="0.25">
      <c r="A12" t="s">
        <v>32</v>
      </c>
      <c r="B12" t="s">
        <v>27</v>
      </c>
      <c r="C12">
        <v>3</v>
      </c>
      <c r="D12">
        <v>122871</v>
      </c>
      <c r="E12">
        <v>112409</v>
      </c>
      <c r="F12">
        <v>113930</v>
      </c>
      <c r="G12">
        <v>791</v>
      </c>
      <c r="H12">
        <v>814</v>
      </c>
      <c r="I12">
        <v>840</v>
      </c>
      <c r="J12">
        <v>7</v>
      </c>
      <c r="K12">
        <v>7</v>
      </c>
      <c r="L12">
        <v>7</v>
      </c>
      <c r="M12">
        <v>44</v>
      </c>
      <c r="N12">
        <v>33</v>
      </c>
      <c r="O12">
        <v>30</v>
      </c>
      <c r="P12">
        <v>3078</v>
      </c>
      <c r="Q12" t="s">
        <v>20</v>
      </c>
      <c r="R12">
        <v>10.26</v>
      </c>
      <c r="S12">
        <f t="shared" si="0"/>
        <v>1</v>
      </c>
      <c r="T12">
        <f t="shared" si="1"/>
        <v>10.26</v>
      </c>
    </row>
    <row r="13" spans="1:20" x14ac:dyDescent="0.25">
      <c r="A13" t="s">
        <v>33</v>
      </c>
      <c r="B13" t="s">
        <v>27</v>
      </c>
      <c r="C13">
        <v>3</v>
      </c>
      <c r="D13">
        <v>313232</v>
      </c>
      <c r="E13">
        <v>312903</v>
      </c>
      <c r="F13">
        <v>301134</v>
      </c>
      <c r="G13">
        <v>401</v>
      </c>
      <c r="H13">
        <v>486</v>
      </c>
      <c r="I13">
        <v>489</v>
      </c>
      <c r="J13">
        <v>112</v>
      </c>
      <c r="K13">
        <v>114</v>
      </c>
      <c r="L13">
        <v>87</v>
      </c>
      <c r="M13">
        <v>6</v>
      </c>
      <c r="N13">
        <v>6</v>
      </c>
      <c r="O13">
        <v>7</v>
      </c>
      <c r="P13">
        <v>3078</v>
      </c>
      <c r="Q13" t="s">
        <v>29</v>
      </c>
      <c r="R13">
        <v>10.26</v>
      </c>
      <c r="S13">
        <f t="shared" si="0"/>
        <v>0</v>
      </c>
      <c r="T13">
        <f t="shared" si="1"/>
        <v>0</v>
      </c>
    </row>
    <row r="14" spans="1:20" x14ac:dyDescent="0.25">
      <c r="A14" t="s">
        <v>34</v>
      </c>
      <c r="B14" t="s">
        <v>27</v>
      </c>
      <c r="C14">
        <v>3</v>
      </c>
      <c r="D14">
        <v>136309</v>
      </c>
      <c r="E14">
        <v>134351</v>
      </c>
      <c r="F14">
        <v>114419</v>
      </c>
      <c r="G14">
        <v>584</v>
      </c>
      <c r="H14">
        <v>628</v>
      </c>
      <c r="I14">
        <v>558</v>
      </c>
      <c r="J14">
        <v>15</v>
      </c>
      <c r="K14">
        <v>9</v>
      </c>
      <c r="L14">
        <v>9</v>
      </c>
      <c r="M14">
        <v>30</v>
      </c>
      <c r="N14">
        <v>30</v>
      </c>
      <c r="O14">
        <v>15</v>
      </c>
      <c r="P14">
        <v>3078</v>
      </c>
      <c r="Q14" t="s">
        <v>20</v>
      </c>
      <c r="R14">
        <v>10.26</v>
      </c>
      <c r="S14">
        <f t="shared" si="0"/>
        <v>1</v>
      </c>
      <c r="T14">
        <f t="shared" si="1"/>
        <v>10.26</v>
      </c>
    </row>
    <row r="15" spans="1:20" x14ac:dyDescent="0.25">
      <c r="A15" t="s">
        <v>35</v>
      </c>
      <c r="B15" t="s">
        <v>27</v>
      </c>
      <c r="C15">
        <v>3</v>
      </c>
      <c r="D15">
        <v>352322</v>
      </c>
      <c r="E15">
        <v>362670</v>
      </c>
      <c r="F15">
        <v>345518</v>
      </c>
      <c r="G15">
        <v>2539</v>
      </c>
      <c r="H15">
        <v>2853</v>
      </c>
      <c r="I15">
        <v>2784</v>
      </c>
      <c r="J15">
        <v>29</v>
      </c>
      <c r="K15">
        <v>26</v>
      </c>
      <c r="L15">
        <v>16</v>
      </c>
      <c r="M15">
        <v>201</v>
      </c>
      <c r="N15">
        <v>232</v>
      </c>
      <c r="O15">
        <v>195</v>
      </c>
      <c r="P15">
        <v>3078</v>
      </c>
      <c r="Q15" t="s">
        <v>29</v>
      </c>
      <c r="R15">
        <v>10.26</v>
      </c>
      <c r="S15">
        <f t="shared" si="0"/>
        <v>0</v>
      </c>
      <c r="T15">
        <f t="shared" si="1"/>
        <v>0</v>
      </c>
    </row>
    <row r="16" spans="1:20" x14ac:dyDescent="0.25">
      <c r="A16" t="s">
        <v>36</v>
      </c>
      <c r="B16" t="s">
        <v>37</v>
      </c>
      <c r="C16">
        <v>4</v>
      </c>
      <c r="D16">
        <v>236222</v>
      </c>
      <c r="E16">
        <v>218532</v>
      </c>
      <c r="F16">
        <v>198135</v>
      </c>
      <c r="G16">
        <v>367</v>
      </c>
      <c r="H16">
        <v>371</v>
      </c>
      <c r="I16">
        <v>359</v>
      </c>
      <c r="J16">
        <v>32</v>
      </c>
      <c r="K16">
        <v>39</v>
      </c>
      <c r="L16">
        <v>34</v>
      </c>
      <c r="M16">
        <v>34</v>
      </c>
      <c r="N16">
        <v>31</v>
      </c>
      <c r="O16">
        <v>39</v>
      </c>
      <c r="P16">
        <v>3078</v>
      </c>
      <c r="Q16" t="s">
        <v>29</v>
      </c>
      <c r="R16">
        <v>10.26</v>
      </c>
      <c r="S16">
        <f t="shared" si="0"/>
        <v>0</v>
      </c>
      <c r="T16">
        <f t="shared" si="1"/>
        <v>0</v>
      </c>
    </row>
    <row r="17" spans="1:20" x14ac:dyDescent="0.25">
      <c r="A17" t="s">
        <v>38</v>
      </c>
      <c r="B17" t="s">
        <v>37</v>
      </c>
      <c r="C17">
        <v>4</v>
      </c>
      <c r="D17">
        <v>168879</v>
      </c>
      <c r="E17">
        <v>167590</v>
      </c>
      <c r="F17">
        <v>165935</v>
      </c>
      <c r="G17">
        <v>260</v>
      </c>
      <c r="H17">
        <v>285</v>
      </c>
      <c r="I17">
        <v>274</v>
      </c>
      <c r="J17">
        <v>67</v>
      </c>
      <c r="K17">
        <v>66</v>
      </c>
      <c r="L17">
        <v>64</v>
      </c>
      <c r="M17">
        <v>22</v>
      </c>
      <c r="N17">
        <v>49</v>
      </c>
      <c r="O17">
        <v>40</v>
      </c>
      <c r="P17">
        <v>3078</v>
      </c>
      <c r="Q17" t="s">
        <v>20</v>
      </c>
      <c r="R17">
        <v>10.26</v>
      </c>
      <c r="S17">
        <f t="shared" si="0"/>
        <v>1</v>
      </c>
      <c r="T17">
        <f t="shared" si="1"/>
        <v>10.26</v>
      </c>
    </row>
    <row r="18" spans="1:20" x14ac:dyDescent="0.25">
      <c r="A18" t="s">
        <v>39</v>
      </c>
      <c r="B18" t="s">
        <v>37</v>
      </c>
      <c r="C18">
        <v>4</v>
      </c>
      <c r="D18">
        <v>235290</v>
      </c>
      <c r="E18">
        <v>258197</v>
      </c>
      <c r="F18">
        <v>231037</v>
      </c>
      <c r="G18">
        <v>1227</v>
      </c>
      <c r="H18">
        <v>1197</v>
      </c>
      <c r="I18">
        <v>1087</v>
      </c>
      <c r="J18">
        <v>48</v>
      </c>
      <c r="K18">
        <v>54</v>
      </c>
      <c r="L18">
        <v>47</v>
      </c>
      <c r="M18">
        <v>315</v>
      </c>
      <c r="N18">
        <v>267</v>
      </c>
      <c r="O18">
        <v>251</v>
      </c>
      <c r="P18">
        <v>3078</v>
      </c>
      <c r="Q18" t="s">
        <v>29</v>
      </c>
      <c r="R18">
        <v>10.26</v>
      </c>
      <c r="S18">
        <f t="shared" si="0"/>
        <v>0</v>
      </c>
      <c r="T18">
        <f t="shared" si="1"/>
        <v>0</v>
      </c>
    </row>
    <row r="19" spans="1:20" x14ac:dyDescent="0.25">
      <c r="A19" t="s">
        <v>40</v>
      </c>
      <c r="B19" t="s">
        <v>37</v>
      </c>
      <c r="C19">
        <v>4</v>
      </c>
      <c r="D19">
        <v>119514</v>
      </c>
      <c r="E19">
        <v>88132</v>
      </c>
      <c r="F19">
        <v>103289</v>
      </c>
      <c r="G19">
        <v>125</v>
      </c>
      <c r="H19">
        <v>109</v>
      </c>
      <c r="I19">
        <v>112</v>
      </c>
      <c r="J19">
        <v>26</v>
      </c>
      <c r="K19">
        <v>22</v>
      </c>
      <c r="L19">
        <v>24</v>
      </c>
      <c r="M19">
        <v>12</v>
      </c>
      <c r="N19">
        <v>16</v>
      </c>
      <c r="O19">
        <v>14</v>
      </c>
      <c r="P19">
        <v>3078</v>
      </c>
      <c r="Q19" t="s">
        <v>20</v>
      </c>
      <c r="R19">
        <v>10.26</v>
      </c>
      <c r="S19">
        <f t="shared" si="0"/>
        <v>1</v>
      </c>
      <c r="T19">
        <f t="shared" si="1"/>
        <v>10.26</v>
      </c>
    </row>
    <row r="20" spans="1:20" x14ac:dyDescent="0.25">
      <c r="A20" t="s">
        <v>41</v>
      </c>
      <c r="B20" t="s">
        <v>37</v>
      </c>
      <c r="C20">
        <v>4</v>
      </c>
      <c r="D20">
        <v>647446</v>
      </c>
      <c r="E20">
        <v>669385</v>
      </c>
      <c r="F20">
        <v>711269</v>
      </c>
      <c r="G20">
        <v>689</v>
      </c>
      <c r="H20">
        <v>765</v>
      </c>
      <c r="I20">
        <v>796</v>
      </c>
      <c r="J20">
        <v>124</v>
      </c>
      <c r="K20">
        <v>144</v>
      </c>
      <c r="L20">
        <v>138</v>
      </c>
      <c r="M20">
        <v>37</v>
      </c>
      <c r="N20">
        <v>44</v>
      </c>
      <c r="O20">
        <v>44</v>
      </c>
      <c r="P20">
        <v>3078</v>
      </c>
      <c r="Q20" t="s">
        <v>29</v>
      </c>
      <c r="R20">
        <v>10.26</v>
      </c>
      <c r="S20">
        <f t="shared" si="0"/>
        <v>0</v>
      </c>
      <c r="T20">
        <f t="shared" si="1"/>
        <v>0</v>
      </c>
    </row>
    <row r="21" spans="1:20" x14ac:dyDescent="0.25">
      <c r="A21" t="s">
        <v>42</v>
      </c>
      <c r="B21" t="s">
        <v>37</v>
      </c>
      <c r="C21">
        <v>4</v>
      </c>
      <c r="D21">
        <v>234781</v>
      </c>
      <c r="E21">
        <v>222748</v>
      </c>
      <c r="F21">
        <v>212609</v>
      </c>
      <c r="G21">
        <v>719</v>
      </c>
      <c r="H21">
        <v>654</v>
      </c>
      <c r="I21">
        <v>629</v>
      </c>
      <c r="J21">
        <v>34</v>
      </c>
      <c r="K21">
        <v>36</v>
      </c>
      <c r="L21">
        <v>48</v>
      </c>
      <c r="M21">
        <v>116</v>
      </c>
      <c r="N21">
        <v>93</v>
      </c>
      <c r="O21">
        <v>120</v>
      </c>
      <c r="P21">
        <v>3078</v>
      </c>
      <c r="Q21" t="s">
        <v>29</v>
      </c>
      <c r="R21">
        <v>10.26</v>
      </c>
      <c r="S21">
        <f t="shared" si="0"/>
        <v>0</v>
      </c>
      <c r="T21">
        <f t="shared" si="1"/>
        <v>0</v>
      </c>
    </row>
    <row r="22" spans="1:20" x14ac:dyDescent="0.25">
      <c r="A22" t="s">
        <v>43</v>
      </c>
      <c r="B22" t="s">
        <v>44</v>
      </c>
      <c r="C22">
        <v>4</v>
      </c>
      <c r="D22">
        <v>796892</v>
      </c>
      <c r="E22">
        <v>855503</v>
      </c>
      <c r="F22">
        <v>761037</v>
      </c>
      <c r="G22">
        <v>268</v>
      </c>
      <c r="H22">
        <v>292</v>
      </c>
      <c r="I22">
        <v>301</v>
      </c>
      <c r="J22">
        <v>90</v>
      </c>
      <c r="K22">
        <v>102</v>
      </c>
      <c r="L22">
        <v>101</v>
      </c>
      <c r="M22">
        <v>15</v>
      </c>
      <c r="N22">
        <v>24</v>
      </c>
      <c r="O22">
        <v>34</v>
      </c>
      <c r="P22">
        <v>3078</v>
      </c>
      <c r="Q22" t="s">
        <v>29</v>
      </c>
      <c r="R22">
        <v>10.26</v>
      </c>
      <c r="S22">
        <f t="shared" si="0"/>
        <v>0</v>
      </c>
      <c r="T22">
        <f t="shared" si="1"/>
        <v>0</v>
      </c>
    </row>
    <row r="23" spans="1:20" x14ac:dyDescent="0.25">
      <c r="A23" t="s">
        <v>45</v>
      </c>
      <c r="B23" t="s">
        <v>44</v>
      </c>
      <c r="C23">
        <v>4</v>
      </c>
      <c r="D23">
        <v>1660146</v>
      </c>
      <c r="E23">
        <v>1615140</v>
      </c>
      <c r="F23">
        <v>1492271</v>
      </c>
      <c r="G23">
        <v>447</v>
      </c>
      <c r="H23">
        <v>489</v>
      </c>
      <c r="I23">
        <v>466</v>
      </c>
      <c r="J23">
        <v>294</v>
      </c>
      <c r="K23">
        <v>302</v>
      </c>
      <c r="L23">
        <v>287</v>
      </c>
      <c r="M23">
        <v>9</v>
      </c>
      <c r="N23">
        <v>14</v>
      </c>
      <c r="O23">
        <v>25</v>
      </c>
      <c r="P23">
        <v>3078</v>
      </c>
      <c r="Q23" t="s">
        <v>29</v>
      </c>
      <c r="R23">
        <v>10.26</v>
      </c>
      <c r="S23">
        <f t="shared" si="0"/>
        <v>0</v>
      </c>
      <c r="T23">
        <f t="shared" si="1"/>
        <v>0</v>
      </c>
    </row>
    <row r="24" spans="1:20" x14ac:dyDescent="0.25">
      <c r="A24" t="s">
        <v>46</v>
      </c>
      <c r="B24" t="s">
        <v>44</v>
      </c>
      <c r="C24">
        <v>4</v>
      </c>
      <c r="D24">
        <v>834018</v>
      </c>
      <c r="E24">
        <v>843904</v>
      </c>
      <c r="F24">
        <v>846678</v>
      </c>
      <c r="G24">
        <v>661</v>
      </c>
      <c r="H24">
        <v>623</v>
      </c>
      <c r="I24">
        <v>622</v>
      </c>
      <c r="J24">
        <v>70</v>
      </c>
      <c r="K24">
        <v>76</v>
      </c>
      <c r="L24">
        <v>68</v>
      </c>
      <c r="M24">
        <v>33</v>
      </c>
      <c r="N24">
        <v>49</v>
      </c>
      <c r="O24">
        <v>35</v>
      </c>
      <c r="P24">
        <v>3078</v>
      </c>
      <c r="Q24" t="s">
        <v>29</v>
      </c>
      <c r="R24">
        <v>10.26</v>
      </c>
      <c r="S24">
        <f t="shared" si="0"/>
        <v>0</v>
      </c>
      <c r="T24">
        <f t="shared" si="1"/>
        <v>0</v>
      </c>
    </row>
    <row r="25" spans="1:20" x14ac:dyDescent="0.25">
      <c r="A25" t="s">
        <v>47</v>
      </c>
      <c r="B25" t="s">
        <v>44</v>
      </c>
      <c r="C25">
        <v>4</v>
      </c>
      <c r="D25">
        <v>38467</v>
      </c>
      <c r="E25">
        <v>34368</v>
      </c>
      <c r="F25">
        <v>38109</v>
      </c>
      <c r="G25">
        <v>22</v>
      </c>
      <c r="H25">
        <v>21</v>
      </c>
      <c r="I25">
        <v>24</v>
      </c>
      <c r="J25">
        <v>7</v>
      </c>
      <c r="K25">
        <v>8</v>
      </c>
      <c r="L25">
        <v>8</v>
      </c>
      <c r="M25">
        <v>1</v>
      </c>
      <c r="N25">
        <v>2</v>
      </c>
      <c r="O25">
        <v>3</v>
      </c>
      <c r="P25">
        <v>3078</v>
      </c>
      <c r="Q25" t="s">
        <v>20</v>
      </c>
      <c r="R25">
        <v>10.26</v>
      </c>
      <c r="S25">
        <f t="shared" si="0"/>
        <v>1</v>
      </c>
      <c r="T25">
        <f t="shared" si="1"/>
        <v>10.26</v>
      </c>
    </row>
    <row r="26" spans="1:20" x14ac:dyDescent="0.25">
      <c r="A26" t="s">
        <v>48</v>
      </c>
      <c r="B26" t="s">
        <v>44</v>
      </c>
      <c r="C26">
        <v>4</v>
      </c>
      <c r="D26">
        <v>104010</v>
      </c>
      <c r="E26">
        <v>83281</v>
      </c>
      <c r="F26">
        <v>75437</v>
      </c>
      <c r="G26">
        <v>81</v>
      </c>
      <c r="H26">
        <v>67</v>
      </c>
      <c r="I26">
        <v>65</v>
      </c>
      <c r="J26">
        <v>19</v>
      </c>
      <c r="K26">
        <v>21</v>
      </c>
      <c r="L26">
        <v>17</v>
      </c>
      <c r="M26">
        <v>7</v>
      </c>
      <c r="N26">
        <v>5</v>
      </c>
      <c r="O26">
        <v>5</v>
      </c>
      <c r="P26">
        <v>3078</v>
      </c>
      <c r="Q26" t="s">
        <v>20</v>
      </c>
      <c r="R26">
        <v>10.26</v>
      </c>
      <c r="S26">
        <f t="shared" si="0"/>
        <v>1</v>
      </c>
      <c r="T26">
        <f t="shared" si="1"/>
        <v>10.26</v>
      </c>
    </row>
    <row r="27" spans="1:20" x14ac:dyDescent="0.25">
      <c r="A27" t="s">
        <v>49</v>
      </c>
      <c r="B27" t="s">
        <v>50</v>
      </c>
      <c r="C27">
        <v>3</v>
      </c>
      <c r="D27">
        <v>70672</v>
      </c>
      <c r="E27">
        <v>74264</v>
      </c>
      <c r="F27">
        <v>93183</v>
      </c>
      <c r="G27">
        <v>288</v>
      </c>
      <c r="H27">
        <v>331</v>
      </c>
      <c r="I27">
        <v>293</v>
      </c>
      <c r="J27">
        <v>11</v>
      </c>
      <c r="K27">
        <v>9</v>
      </c>
      <c r="L27">
        <v>14</v>
      </c>
      <c r="M27">
        <v>55</v>
      </c>
      <c r="N27">
        <v>46</v>
      </c>
      <c r="O27">
        <v>45</v>
      </c>
      <c r="P27">
        <v>3078</v>
      </c>
      <c r="Q27" t="s">
        <v>20</v>
      </c>
      <c r="R27">
        <v>10.26</v>
      </c>
      <c r="S27">
        <f t="shared" si="0"/>
        <v>1</v>
      </c>
      <c r="T27">
        <f t="shared" si="1"/>
        <v>10.26</v>
      </c>
    </row>
    <row r="28" spans="1:20" x14ac:dyDescent="0.25">
      <c r="A28" t="s">
        <v>26</v>
      </c>
      <c r="B28" t="s">
        <v>50</v>
      </c>
      <c r="C28">
        <v>3</v>
      </c>
      <c r="D28">
        <v>96968</v>
      </c>
      <c r="E28">
        <v>98620</v>
      </c>
      <c r="F28">
        <v>116586</v>
      </c>
      <c r="G28">
        <v>523</v>
      </c>
      <c r="H28">
        <v>535</v>
      </c>
      <c r="I28">
        <v>573</v>
      </c>
      <c r="J28">
        <v>12</v>
      </c>
      <c r="K28">
        <v>13</v>
      </c>
      <c r="L28">
        <v>14</v>
      </c>
      <c r="M28">
        <v>38</v>
      </c>
      <c r="N28">
        <v>34</v>
      </c>
      <c r="O28">
        <v>36</v>
      </c>
      <c r="P28">
        <v>3078</v>
      </c>
      <c r="Q28" t="s">
        <v>20</v>
      </c>
      <c r="R28">
        <v>10.26</v>
      </c>
      <c r="S28">
        <f t="shared" si="0"/>
        <v>1</v>
      </c>
      <c r="T28">
        <f t="shared" si="1"/>
        <v>10.26</v>
      </c>
    </row>
    <row r="29" spans="1:20" x14ac:dyDescent="0.25">
      <c r="A29" t="s">
        <v>51</v>
      </c>
      <c r="B29" t="s">
        <v>50</v>
      </c>
      <c r="C29">
        <v>3</v>
      </c>
      <c r="D29">
        <v>265443</v>
      </c>
      <c r="E29">
        <v>287951</v>
      </c>
      <c r="F29">
        <v>329293</v>
      </c>
      <c r="G29">
        <v>2760</v>
      </c>
      <c r="H29">
        <v>2754</v>
      </c>
      <c r="I29">
        <v>2748</v>
      </c>
      <c r="J29">
        <v>45</v>
      </c>
      <c r="K29">
        <v>51</v>
      </c>
      <c r="L29">
        <v>48</v>
      </c>
      <c r="M29">
        <v>812</v>
      </c>
      <c r="N29">
        <v>786</v>
      </c>
      <c r="O29">
        <v>741</v>
      </c>
      <c r="P29">
        <v>3078</v>
      </c>
      <c r="Q29" t="s">
        <v>29</v>
      </c>
      <c r="R29">
        <v>10.26</v>
      </c>
      <c r="S29">
        <f t="shared" si="0"/>
        <v>0</v>
      </c>
      <c r="T29">
        <f t="shared" si="1"/>
        <v>0</v>
      </c>
    </row>
    <row r="30" spans="1:20" x14ac:dyDescent="0.25">
      <c r="A30" t="s">
        <v>52</v>
      </c>
      <c r="B30" t="s">
        <v>50</v>
      </c>
      <c r="C30">
        <v>3</v>
      </c>
      <c r="D30">
        <v>351885</v>
      </c>
      <c r="E30">
        <v>384169</v>
      </c>
      <c r="F30">
        <v>381895</v>
      </c>
      <c r="G30">
        <v>418</v>
      </c>
      <c r="H30">
        <v>400</v>
      </c>
      <c r="I30">
        <v>326</v>
      </c>
      <c r="J30">
        <v>75</v>
      </c>
      <c r="K30">
        <v>79</v>
      </c>
      <c r="L30">
        <v>80</v>
      </c>
      <c r="M30">
        <v>75</v>
      </c>
      <c r="N30">
        <v>58</v>
      </c>
      <c r="O30">
        <v>31</v>
      </c>
      <c r="P30">
        <v>3078</v>
      </c>
      <c r="Q30" t="s">
        <v>29</v>
      </c>
      <c r="R30">
        <v>10.26</v>
      </c>
      <c r="S30">
        <f t="shared" si="0"/>
        <v>0</v>
      </c>
      <c r="T30">
        <f t="shared" si="1"/>
        <v>0</v>
      </c>
    </row>
    <row r="31" spans="1:20" x14ac:dyDescent="0.25">
      <c r="A31" t="s">
        <v>53</v>
      </c>
      <c r="B31" t="s">
        <v>54</v>
      </c>
      <c r="C31">
        <v>3</v>
      </c>
      <c r="D31">
        <v>35851</v>
      </c>
      <c r="E31">
        <v>40233</v>
      </c>
      <c r="F31">
        <v>39490</v>
      </c>
      <c r="G31">
        <v>386</v>
      </c>
      <c r="H31">
        <v>411</v>
      </c>
      <c r="I31">
        <v>421</v>
      </c>
      <c r="J31">
        <v>2</v>
      </c>
      <c r="K31">
        <v>3</v>
      </c>
      <c r="L31">
        <v>2</v>
      </c>
      <c r="M31">
        <v>39</v>
      </c>
      <c r="N31">
        <v>30</v>
      </c>
      <c r="O31">
        <v>25</v>
      </c>
      <c r="P31">
        <v>3078</v>
      </c>
      <c r="Q31" t="s">
        <v>20</v>
      </c>
      <c r="R31">
        <v>10.26</v>
      </c>
      <c r="S31">
        <f t="shared" si="0"/>
        <v>1</v>
      </c>
      <c r="T31">
        <f t="shared" si="1"/>
        <v>10.26</v>
      </c>
    </row>
    <row r="32" spans="1:20" x14ac:dyDescent="0.25">
      <c r="A32" t="s">
        <v>55</v>
      </c>
      <c r="B32" t="s">
        <v>54</v>
      </c>
      <c r="C32">
        <v>3</v>
      </c>
      <c r="D32">
        <v>8518</v>
      </c>
      <c r="E32">
        <v>10641</v>
      </c>
      <c r="F32">
        <v>12715</v>
      </c>
      <c r="G32">
        <v>40</v>
      </c>
      <c r="H32">
        <v>51</v>
      </c>
      <c r="I32">
        <v>59</v>
      </c>
      <c r="J32">
        <v>4</v>
      </c>
      <c r="K32">
        <v>4</v>
      </c>
      <c r="L32">
        <v>5</v>
      </c>
      <c r="M32">
        <v>10</v>
      </c>
      <c r="N32">
        <v>8</v>
      </c>
      <c r="O32">
        <v>15</v>
      </c>
      <c r="P32">
        <v>3078</v>
      </c>
      <c r="Q32" t="s">
        <v>20</v>
      </c>
      <c r="R32">
        <v>10.26</v>
      </c>
      <c r="S32">
        <f t="shared" si="0"/>
        <v>1</v>
      </c>
      <c r="T32">
        <f t="shared" si="1"/>
        <v>10.26</v>
      </c>
    </row>
    <row r="33" spans="1:20" x14ac:dyDescent="0.25">
      <c r="A33" t="s">
        <v>26</v>
      </c>
      <c r="B33" t="s">
        <v>54</v>
      </c>
      <c r="C33">
        <v>3</v>
      </c>
      <c r="D33">
        <v>26984</v>
      </c>
      <c r="E33">
        <v>27042</v>
      </c>
      <c r="F33">
        <v>41605</v>
      </c>
      <c r="G33">
        <v>154</v>
      </c>
      <c r="H33">
        <v>187</v>
      </c>
      <c r="I33">
        <v>222</v>
      </c>
      <c r="J33">
        <v>5</v>
      </c>
      <c r="K33">
        <v>5</v>
      </c>
      <c r="L33">
        <v>9</v>
      </c>
      <c r="M33">
        <v>20</v>
      </c>
      <c r="N33">
        <v>22</v>
      </c>
      <c r="O33">
        <v>14</v>
      </c>
      <c r="P33">
        <v>3078</v>
      </c>
      <c r="Q33" t="s">
        <v>20</v>
      </c>
      <c r="R33">
        <v>10.26</v>
      </c>
      <c r="S33">
        <f t="shared" si="0"/>
        <v>1</v>
      </c>
      <c r="T33">
        <f t="shared" si="1"/>
        <v>10.26</v>
      </c>
    </row>
    <row r="34" spans="1:20" x14ac:dyDescent="0.25">
      <c r="A34" t="s">
        <v>56</v>
      </c>
      <c r="B34" t="s">
        <v>54</v>
      </c>
      <c r="C34">
        <v>3</v>
      </c>
      <c r="D34">
        <v>40608</v>
      </c>
      <c r="E34">
        <v>44076</v>
      </c>
      <c r="F34">
        <v>55751</v>
      </c>
      <c r="G34">
        <v>168</v>
      </c>
      <c r="H34">
        <v>181</v>
      </c>
      <c r="I34">
        <v>211</v>
      </c>
      <c r="J34">
        <v>9</v>
      </c>
      <c r="K34">
        <v>9</v>
      </c>
      <c r="L34">
        <v>12</v>
      </c>
      <c r="M34">
        <v>9</v>
      </c>
      <c r="N34">
        <v>15</v>
      </c>
      <c r="O34">
        <v>12</v>
      </c>
      <c r="P34">
        <v>3078</v>
      </c>
      <c r="Q34" t="s">
        <v>20</v>
      </c>
      <c r="R34">
        <v>10.26</v>
      </c>
      <c r="S34">
        <f t="shared" si="0"/>
        <v>1</v>
      </c>
      <c r="T34">
        <f t="shared" si="1"/>
        <v>10.26</v>
      </c>
    </row>
    <row r="35" spans="1:20" x14ac:dyDescent="0.25">
      <c r="A35" t="s">
        <v>57</v>
      </c>
      <c r="B35" t="s">
        <v>54</v>
      </c>
      <c r="C35">
        <v>3</v>
      </c>
      <c r="D35">
        <v>36074</v>
      </c>
      <c r="E35">
        <v>39886</v>
      </c>
      <c r="F35">
        <v>42024</v>
      </c>
      <c r="G35">
        <v>455</v>
      </c>
      <c r="H35">
        <v>452</v>
      </c>
      <c r="I35">
        <v>409</v>
      </c>
      <c r="J35">
        <v>1</v>
      </c>
      <c r="K35">
        <v>2</v>
      </c>
      <c r="L35">
        <v>2</v>
      </c>
      <c r="M35">
        <v>58</v>
      </c>
      <c r="N35">
        <v>62</v>
      </c>
      <c r="O35">
        <v>51</v>
      </c>
      <c r="P35">
        <v>3078</v>
      </c>
      <c r="Q35" t="s">
        <v>20</v>
      </c>
      <c r="R35">
        <v>10.26</v>
      </c>
      <c r="S35">
        <f t="shared" si="0"/>
        <v>1</v>
      </c>
      <c r="T35">
        <f t="shared" si="1"/>
        <v>10.26</v>
      </c>
    </row>
    <row r="36" spans="1:20" x14ac:dyDescent="0.25">
      <c r="A36" t="s">
        <v>58</v>
      </c>
      <c r="B36" t="s">
        <v>54</v>
      </c>
      <c r="C36">
        <v>3</v>
      </c>
      <c r="D36">
        <v>72626</v>
      </c>
      <c r="E36">
        <v>75815</v>
      </c>
      <c r="F36">
        <v>106265</v>
      </c>
      <c r="G36">
        <v>263</v>
      </c>
      <c r="H36">
        <v>284</v>
      </c>
      <c r="I36">
        <v>394</v>
      </c>
      <c r="J36">
        <v>9</v>
      </c>
      <c r="K36">
        <v>10</v>
      </c>
      <c r="L36">
        <v>18</v>
      </c>
      <c r="M36">
        <v>11</v>
      </c>
      <c r="N36">
        <v>26</v>
      </c>
      <c r="O36">
        <v>32</v>
      </c>
      <c r="P36">
        <v>3078</v>
      </c>
      <c r="Q36" t="s">
        <v>20</v>
      </c>
      <c r="R36">
        <v>10.26</v>
      </c>
      <c r="S36">
        <f t="shared" si="0"/>
        <v>1</v>
      </c>
      <c r="T36">
        <f t="shared" si="1"/>
        <v>10.26</v>
      </c>
    </row>
    <row r="37" spans="1:20" x14ac:dyDescent="0.25">
      <c r="A37" t="s">
        <v>59</v>
      </c>
      <c r="B37" t="s">
        <v>54</v>
      </c>
      <c r="C37">
        <v>3</v>
      </c>
      <c r="D37">
        <v>168051</v>
      </c>
      <c r="E37">
        <v>179300</v>
      </c>
      <c r="F37">
        <v>212563</v>
      </c>
      <c r="G37">
        <v>599</v>
      </c>
      <c r="H37">
        <v>622</v>
      </c>
      <c r="I37">
        <v>803</v>
      </c>
      <c r="J37">
        <v>35</v>
      </c>
      <c r="K37">
        <v>33</v>
      </c>
      <c r="L37">
        <v>38</v>
      </c>
      <c r="M37">
        <v>38</v>
      </c>
      <c r="N37">
        <v>23</v>
      </c>
      <c r="O37">
        <v>28</v>
      </c>
      <c r="P37">
        <v>3078</v>
      </c>
      <c r="Q37" t="s">
        <v>20</v>
      </c>
      <c r="R37">
        <v>10.26</v>
      </c>
      <c r="S37">
        <f t="shared" si="0"/>
        <v>1</v>
      </c>
      <c r="T37">
        <f t="shared" si="1"/>
        <v>10.26</v>
      </c>
    </row>
    <row r="38" spans="1:20" x14ac:dyDescent="0.25">
      <c r="A38" t="s">
        <v>45</v>
      </c>
      <c r="B38" t="s">
        <v>54</v>
      </c>
      <c r="C38">
        <v>3</v>
      </c>
      <c r="D38">
        <v>32657</v>
      </c>
      <c r="E38">
        <v>36282</v>
      </c>
      <c r="F38">
        <v>43829</v>
      </c>
      <c r="G38">
        <v>163</v>
      </c>
      <c r="H38">
        <v>156</v>
      </c>
      <c r="I38">
        <v>182</v>
      </c>
      <c r="J38">
        <v>5</v>
      </c>
      <c r="K38">
        <v>4</v>
      </c>
      <c r="L38">
        <v>8</v>
      </c>
      <c r="M38">
        <v>5</v>
      </c>
      <c r="N38">
        <v>1</v>
      </c>
      <c r="O38">
        <v>12</v>
      </c>
      <c r="P38">
        <v>3078</v>
      </c>
      <c r="Q38" t="s">
        <v>20</v>
      </c>
      <c r="R38">
        <v>10.26</v>
      </c>
      <c r="S38">
        <f t="shared" si="0"/>
        <v>1</v>
      </c>
      <c r="T38">
        <f t="shared" si="1"/>
        <v>10.26</v>
      </c>
    </row>
    <row r="39" spans="1:20" x14ac:dyDescent="0.25">
      <c r="A39" t="s">
        <v>24</v>
      </c>
      <c r="B39" t="s">
        <v>54</v>
      </c>
      <c r="C39">
        <v>3</v>
      </c>
      <c r="D39">
        <v>45448</v>
      </c>
      <c r="E39">
        <v>41517</v>
      </c>
      <c r="F39">
        <v>44848</v>
      </c>
      <c r="G39">
        <v>133</v>
      </c>
      <c r="H39">
        <v>128</v>
      </c>
      <c r="I39">
        <v>147</v>
      </c>
      <c r="J39">
        <v>9</v>
      </c>
      <c r="K39">
        <v>7</v>
      </c>
      <c r="L39">
        <v>9</v>
      </c>
      <c r="M39">
        <v>6</v>
      </c>
      <c r="N39">
        <v>11</v>
      </c>
      <c r="O39">
        <v>9</v>
      </c>
      <c r="P39">
        <v>3078</v>
      </c>
      <c r="Q39" t="s">
        <v>20</v>
      </c>
      <c r="R39">
        <v>10.26</v>
      </c>
      <c r="S39">
        <f t="shared" si="0"/>
        <v>1</v>
      </c>
      <c r="T39">
        <f t="shared" si="1"/>
        <v>10.26</v>
      </c>
    </row>
    <row r="40" spans="1:20" x14ac:dyDescent="0.25">
      <c r="A40" t="s">
        <v>60</v>
      </c>
      <c r="B40" t="s">
        <v>54</v>
      </c>
      <c r="C40">
        <v>3</v>
      </c>
      <c r="D40">
        <v>51836</v>
      </c>
      <c r="E40">
        <v>50545</v>
      </c>
      <c r="F40">
        <v>60561</v>
      </c>
      <c r="G40">
        <v>298</v>
      </c>
      <c r="H40">
        <v>295</v>
      </c>
      <c r="I40">
        <v>295</v>
      </c>
      <c r="J40">
        <v>8</v>
      </c>
      <c r="K40">
        <v>7</v>
      </c>
      <c r="L40">
        <v>11</v>
      </c>
      <c r="M40">
        <v>16</v>
      </c>
      <c r="N40">
        <v>19</v>
      </c>
      <c r="O40">
        <v>17</v>
      </c>
      <c r="P40">
        <v>3078</v>
      </c>
      <c r="Q40" t="s">
        <v>20</v>
      </c>
      <c r="R40">
        <v>10.26</v>
      </c>
      <c r="S40">
        <f t="shared" si="0"/>
        <v>1</v>
      </c>
      <c r="T40">
        <f t="shared" si="1"/>
        <v>10.26</v>
      </c>
    </row>
    <row r="41" spans="1:20" x14ac:dyDescent="0.25">
      <c r="A41" t="s">
        <v>61</v>
      </c>
      <c r="B41" t="s">
        <v>54</v>
      </c>
      <c r="C41">
        <v>3</v>
      </c>
      <c r="D41">
        <v>34746</v>
      </c>
      <c r="E41">
        <v>42314</v>
      </c>
      <c r="F41">
        <v>45227</v>
      </c>
      <c r="G41">
        <v>166</v>
      </c>
      <c r="H41">
        <v>174</v>
      </c>
      <c r="I41">
        <v>167</v>
      </c>
      <c r="J41">
        <v>5</v>
      </c>
      <c r="K41">
        <v>8</v>
      </c>
      <c r="L41">
        <v>9</v>
      </c>
      <c r="M41">
        <v>8</v>
      </c>
      <c r="N41">
        <v>11</v>
      </c>
      <c r="O41">
        <v>5</v>
      </c>
      <c r="P41">
        <v>3078</v>
      </c>
      <c r="Q41" t="s">
        <v>20</v>
      </c>
      <c r="R41">
        <v>10.26</v>
      </c>
      <c r="S41">
        <f t="shared" si="0"/>
        <v>1</v>
      </c>
      <c r="T41">
        <f t="shared" si="1"/>
        <v>10.26</v>
      </c>
    </row>
    <row r="42" spans="1:20" x14ac:dyDescent="0.25">
      <c r="A42" t="s">
        <v>62</v>
      </c>
      <c r="B42" t="s">
        <v>54</v>
      </c>
      <c r="C42">
        <v>3</v>
      </c>
      <c r="D42">
        <v>138803</v>
      </c>
      <c r="E42">
        <v>144990</v>
      </c>
      <c r="F42">
        <v>184117</v>
      </c>
      <c r="G42">
        <v>282</v>
      </c>
      <c r="H42">
        <v>304</v>
      </c>
      <c r="I42">
        <v>409</v>
      </c>
      <c r="J42">
        <v>41</v>
      </c>
      <c r="K42">
        <v>39</v>
      </c>
      <c r="L42">
        <v>39</v>
      </c>
      <c r="M42">
        <v>14</v>
      </c>
      <c r="N42">
        <v>10</v>
      </c>
      <c r="O42">
        <v>11</v>
      </c>
      <c r="P42">
        <v>3078</v>
      </c>
      <c r="Q42" t="s">
        <v>20</v>
      </c>
      <c r="R42">
        <v>10.26</v>
      </c>
      <c r="S42">
        <f t="shared" si="0"/>
        <v>1</v>
      </c>
      <c r="T42">
        <f t="shared" si="1"/>
        <v>10.26</v>
      </c>
    </row>
    <row r="43" spans="1:20" x14ac:dyDescent="0.25">
      <c r="A43" t="s">
        <v>63</v>
      </c>
      <c r="B43" t="s">
        <v>54</v>
      </c>
      <c r="C43">
        <v>3</v>
      </c>
      <c r="D43">
        <v>49043</v>
      </c>
      <c r="E43">
        <v>47913</v>
      </c>
      <c r="F43">
        <v>67679</v>
      </c>
      <c r="G43">
        <v>97</v>
      </c>
      <c r="H43">
        <v>99</v>
      </c>
      <c r="I43">
        <v>111</v>
      </c>
      <c r="J43">
        <v>11</v>
      </c>
      <c r="K43">
        <v>10</v>
      </c>
      <c r="L43">
        <v>15</v>
      </c>
      <c r="M43">
        <v>7</v>
      </c>
      <c r="N43">
        <v>0</v>
      </c>
      <c r="O43">
        <v>6</v>
      </c>
      <c r="P43">
        <v>3078</v>
      </c>
      <c r="Q43" t="s">
        <v>20</v>
      </c>
      <c r="R43">
        <v>10.26</v>
      </c>
      <c r="S43">
        <f t="shared" si="0"/>
        <v>1</v>
      </c>
      <c r="T43">
        <f t="shared" si="1"/>
        <v>10.26</v>
      </c>
    </row>
    <row r="44" spans="1:20" x14ac:dyDescent="0.25">
      <c r="A44" t="s">
        <v>64</v>
      </c>
      <c r="B44" t="s">
        <v>54</v>
      </c>
      <c r="C44">
        <v>3</v>
      </c>
      <c r="D44">
        <v>19314</v>
      </c>
      <c r="E44">
        <v>19096</v>
      </c>
      <c r="F44">
        <v>22201</v>
      </c>
      <c r="G44">
        <v>68</v>
      </c>
      <c r="H44">
        <v>63</v>
      </c>
      <c r="I44">
        <v>82</v>
      </c>
      <c r="J44">
        <v>2</v>
      </c>
      <c r="K44">
        <v>2</v>
      </c>
      <c r="L44">
        <v>1</v>
      </c>
      <c r="M44">
        <v>2</v>
      </c>
      <c r="N44">
        <v>2</v>
      </c>
      <c r="O44">
        <v>6</v>
      </c>
      <c r="P44">
        <v>3078</v>
      </c>
      <c r="Q44" t="s">
        <v>20</v>
      </c>
      <c r="R44">
        <v>10.26</v>
      </c>
      <c r="S44">
        <f t="shared" si="0"/>
        <v>1</v>
      </c>
      <c r="T44">
        <f t="shared" si="1"/>
        <v>10.26</v>
      </c>
    </row>
    <row r="45" spans="1:20" x14ac:dyDescent="0.25">
      <c r="A45" t="s">
        <v>65</v>
      </c>
      <c r="B45" t="s">
        <v>54</v>
      </c>
      <c r="C45">
        <v>3</v>
      </c>
      <c r="D45">
        <v>21973</v>
      </c>
      <c r="E45">
        <v>23141</v>
      </c>
      <c r="F45">
        <v>28145</v>
      </c>
      <c r="G45">
        <v>261</v>
      </c>
      <c r="H45">
        <v>263</v>
      </c>
      <c r="I45">
        <v>307</v>
      </c>
      <c r="J45">
        <v>0</v>
      </c>
      <c r="K45">
        <v>0</v>
      </c>
      <c r="L45">
        <v>1</v>
      </c>
      <c r="M45">
        <v>11</v>
      </c>
      <c r="N45">
        <v>15</v>
      </c>
      <c r="O45">
        <v>17</v>
      </c>
      <c r="P45">
        <v>3078</v>
      </c>
      <c r="Q45" t="s">
        <v>20</v>
      </c>
      <c r="R45">
        <v>10.26</v>
      </c>
      <c r="S45">
        <f t="shared" si="0"/>
        <v>1</v>
      </c>
      <c r="T45">
        <f t="shared" si="1"/>
        <v>10.26</v>
      </c>
    </row>
    <row r="46" spans="1:20" x14ac:dyDescent="0.25">
      <c r="A46" t="s">
        <v>66</v>
      </c>
      <c r="B46" t="s">
        <v>54</v>
      </c>
      <c r="C46">
        <v>3</v>
      </c>
      <c r="D46">
        <v>88829</v>
      </c>
      <c r="E46">
        <v>95243</v>
      </c>
      <c r="F46">
        <v>104909</v>
      </c>
      <c r="G46">
        <v>527</v>
      </c>
      <c r="H46">
        <v>563</v>
      </c>
      <c r="I46">
        <v>584</v>
      </c>
      <c r="J46">
        <v>7</v>
      </c>
      <c r="K46">
        <v>6</v>
      </c>
      <c r="L46">
        <v>11</v>
      </c>
      <c r="M46">
        <v>23</v>
      </c>
      <c r="N46">
        <v>26</v>
      </c>
      <c r="O46">
        <v>25</v>
      </c>
      <c r="P46">
        <v>3078</v>
      </c>
      <c r="Q46" t="s">
        <v>20</v>
      </c>
      <c r="R46">
        <v>10.26</v>
      </c>
      <c r="S46">
        <f t="shared" si="0"/>
        <v>1</v>
      </c>
      <c r="T46">
        <f t="shared" si="1"/>
        <v>10.26</v>
      </c>
    </row>
    <row r="47" spans="1:20" x14ac:dyDescent="0.25">
      <c r="A47" t="s">
        <v>67</v>
      </c>
      <c r="B47" t="s">
        <v>54</v>
      </c>
      <c r="C47">
        <v>3</v>
      </c>
      <c r="D47">
        <v>47000</v>
      </c>
      <c r="E47">
        <v>52582</v>
      </c>
      <c r="F47">
        <v>59762</v>
      </c>
      <c r="G47">
        <v>136</v>
      </c>
      <c r="H47">
        <v>146</v>
      </c>
      <c r="I47">
        <v>168</v>
      </c>
      <c r="J47">
        <v>7</v>
      </c>
      <c r="K47">
        <v>11</v>
      </c>
      <c r="L47">
        <v>10</v>
      </c>
      <c r="M47">
        <v>1</v>
      </c>
      <c r="N47">
        <v>4</v>
      </c>
      <c r="O47">
        <v>3</v>
      </c>
      <c r="P47">
        <v>3078</v>
      </c>
      <c r="Q47" t="s">
        <v>20</v>
      </c>
      <c r="R47">
        <v>10.26</v>
      </c>
      <c r="S47">
        <f t="shared" si="0"/>
        <v>1</v>
      </c>
      <c r="T47">
        <f t="shared" si="1"/>
        <v>10.26</v>
      </c>
    </row>
    <row r="48" spans="1:20" x14ac:dyDescent="0.25">
      <c r="A48" t="s">
        <v>35</v>
      </c>
      <c r="B48" t="s">
        <v>54</v>
      </c>
      <c r="C48">
        <v>3</v>
      </c>
      <c r="D48">
        <v>111801</v>
      </c>
      <c r="E48">
        <v>115320</v>
      </c>
      <c r="F48">
        <v>133173</v>
      </c>
      <c r="G48">
        <v>299</v>
      </c>
      <c r="H48">
        <v>308</v>
      </c>
      <c r="I48">
        <v>379</v>
      </c>
      <c r="J48">
        <v>26</v>
      </c>
      <c r="K48">
        <v>24</v>
      </c>
      <c r="L48">
        <v>28</v>
      </c>
      <c r="M48">
        <v>11</v>
      </c>
      <c r="N48">
        <v>11</v>
      </c>
      <c r="O48">
        <v>11</v>
      </c>
      <c r="P48">
        <v>3078</v>
      </c>
      <c r="Q48" t="s">
        <v>20</v>
      </c>
      <c r="R48">
        <v>10.26</v>
      </c>
      <c r="S48">
        <f t="shared" si="0"/>
        <v>1</v>
      </c>
      <c r="T48">
        <f t="shared" si="1"/>
        <v>10.26</v>
      </c>
    </row>
    <row r="49" spans="1:20" x14ac:dyDescent="0.25">
      <c r="A49" t="s">
        <v>68</v>
      </c>
      <c r="B49" t="s">
        <v>54</v>
      </c>
      <c r="C49">
        <v>3</v>
      </c>
      <c r="D49">
        <v>115516</v>
      </c>
      <c r="E49">
        <v>114903</v>
      </c>
      <c r="F49">
        <v>113807</v>
      </c>
      <c r="G49">
        <v>292</v>
      </c>
      <c r="H49">
        <v>274</v>
      </c>
      <c r="I49">
        <v>304</v>
      </c>
      <c r="J49">
        <v>31</v>
      </c>
      <c r="K49">
        <v>25</v>
      </c>
      <c r="L49">
        <v>27</v>
      </c>
      <c r="M49">
        <v>13</v>
      </c>
      <c r="N49">
        <v>15</v>
      </c>
      <c r="O49">
        <v>18</v>
      </c>
      <c r="P49">
        <v>3078</v>
      </c>
      <c r="Q49" t="s">
        <v>20</v>
      </c>
      <c r="R49">
        <v>10.26</v>
      </c>
      <c r="S49">
        <f t="shared" si="0"/>
        <v>1</v>
      </c>
      <c r="T49">
        <f t="shared" si="1"/>
        <v>10.26</v>
      </c>
    </row>
    <row r="50" spans="1:20" x14ac:dyDescent="0.25">
      <c r="A50" t="s">
        <v>69</v>
      </c>
      <c r="B50" t="s">
        <v>70</v>
      </c>
      <c r="C50">
        <v>1</v>
      </c>
      <c r="D50">
        <v>427215</v>
      </c>
      <c r="E50">
        <v>419480</v>
      </c>
      <c r="F50">
        <v>441810</v>
      </c>
      <c r="G50">
        <v>1325</v>
      </c>
      <c r="H50">
        <v>1434</v>
      </c>
      <c r="I50">
        <v>1585</v>
      </c>
      <c r="J50">
        <v>56</v>
      </c>
      <c r="K50">
        <v>43</v>
      </c>
      <c r="L50">
        <v>34</v>
      </c>
      <c r="M50">
        <v>101</v>
      </c>
      <c r="N50">
        <v>105</v>
      </c>
      <c r="O50">
        <v>102</v>
      </c>
      <c r="P50">
        <v>3078</v>
      </c>
      <c r="Q50" t="s">
        <v>29</v>
      </c>
      <c r="R50">
        <v>10.26</v>
      </c>
      <c r="S50">
        <f t="shared" si="0"/>
        <v>0</v>
      </c>
      <c r="T50">
        <f t="shared" si="1"/>
        <v>0</v>
      </c>
    </row>
    <row r="51" spans="1:20" x14ac:dyDescent="0.25">
      <c r="A51" t="s">
        <v>71</v>
      </c>
      <c r="B51" t="s">
        <v>70</v>
      </c>
      <c r="C51">
        <v>1</v>
      </c>
      <c r="D51">
        <v>338801</v>
      </c>
      <c r="E51">
        <v>345483</v>
      </c>
      <c r="F51">
        <v>349453</v>
      </c>
      <c r="G51">
        <v>1099</v>
      </c>
      <c r="H51">
        <v>1170</v>
      </c>
      <c r="I51">
        <v>1323</v>
      </c>
      <c r="J51">
        <v>40</v>
      </c>
      <c r="K51">
        <v>28</v>
      </c>
      <c r="L51">
        <v>32</v>
      </c>
      <c r="M51">
        <v>91</v>
      </c>
      <c r="N51">
        <v>103</v>
      </c>
      <c r="O51">
        <v>111</v>
      </c>
      <c r="P51">
        <v>3078</v>
      </c>
      <c r="Q51" t="s">
        <v>29</v>
      </c>
      <c r="R51">
        <v>10.26</v>
      </c>
      <c r="S51">
        <f t="shared" si="0"/>
        <v>0</v>
      </c>
      <c r="T51">
        <f t="shared" si="1"/>
        <v>0</v>
      </c>
    </row>
    <row r="52" spans="1:20" x14ac:dyDescent="0.25">
      <c r="A52" t="s">
        <v>72</v>
      </c>
      <c r="B52" t="s">
        <v>70</v>
      </c>
      <c r="C52">
        <v>1</v>
      </c>
      <c r="D52">
        <v>302352</v>
      </c>
      <c r="E52">
        <v>308796</v>
      </c>
      <c r="F52">
        <v>306786</v>
      </c>
      <c r="G52">
        <v>596</v>
      </c>
      <c r="H52">
        <v>719</v>
      </c>
      <c r="I52">
        <v>771</v>
      </c>
      <c r="J52">
        <v>91</v>
      </c>
      <c r="K52">
        <v>72</v>
      </c>
      <c r="L52">
        <v>51</v>
      </c>
      <c r="M52">
        <v>37</v>
      </c>
      <c r="N52">
        <v>59</v>
      </c>
      <c r="O52">
        <v>50</v>
      </c>
      <c r="P52">
        <v>3078</v>
      </c>
      <c r="Q52" t="s">
        <v>29</v>
      </c>
      <c r="R52">
        <v>10.26</v>
      </c>
      <c r="S52">
        <f t="shared" si="0"/>
        <v>0</v>
      </c>
      <c r="T52">
        <f t="shared" si="1"/>
        <v>0</v>
      </c>
    </row>
    <row r="53" spans="1:20" x14ac:dyDescent="0.25">
      <c r="A53" t="s">
        <v>73</v>
      </c>
      <c r="B53" t="s">
        <v>70</v>
      </c>
      <c r="C53">
        <v>1</v>
      </c>
      <c r="D53">
        <v>317205</v>
      </c>
      <c r="E53">
        <v>319657</v>
      </c>
      <c r="F53">
        <v>320558</v>
      </c>
      <c r="G53">
        <v>853</v>
      </c>
      <c r="H53">
        <v>1037</v>
      </c>
      <c r="I53">
        <v>1135</v>
      </c>
      <c r="J53">
        <v>55</v>
      </c>
      <c r="K53">
        <v>41</v>
      </c>
      <c r="L53">
        <v>34</v>
      </c>
      <c r="M53">
        <v>88</v>
      </c>
      <c r="N53">
        <v>108</v>
      </c>
      <c r="O53">
        <v>107</v>
      </c>
      <c r="P53">
        <v>3078</v>
      </c>
      <c r="Q53" t="s">
        <v>29</v>
      </c>
      <c r="R53">
        <v>10.26</v>
      </c>
      <c r="S53">
        <f t="shared" si="0"/>
        <v>0</v>
      </c>
      <c r="T53">
        <f t="shared" si="1"/>
        <v>0</v>
      </c>
    </row>
    <row r="54" spans="1:20" x14ac:dyDescent="0.25">
      <c r="A54" t="s">
        <v>74</v>
      </c>
      <c r="B54" t="s">
        <v>70</v>
      </c>
      <c r="C54">
        <v>1</v>
      </c>
      <c r="D54">
        <v>399155</v>
      </c>
      <c r="E54">
        <v>387190</v>
      </c>
      <c r="F54">
        <v>408601</v>
      </c>
      <c r="G54">
        <v>919</v>
      </c>
      <c r="H54">
        <v>1024</v>
      </c>
      <c r="I54">
        <v>1192</v>
      </c>
      <c r="J54">
        <v>88</v>
      </c>
      <c r="K54">
        <v>62</v>
      </c>
      <c r="L54">
        <v>51</v>
      </c>
      <c r="M54">
        <v>60</v>
      </c>
      <c r="N54">
        <v>60</v>
      </c>
      <c r="O54">
        <v>66</v>
      </c>
      <c r="P54">
        <v>3078</v>
      </c>
      <c r="Q54" t="s">
        <v>29</v>
      </c>
      <c r="R54">
        <v>10.26</v>
      </c>
      <c r="S54">
        <f t="shared" si="0"/>
        <v>0</v>
      </c>
      <c r="T54">
        <f t="shared" si="1"/>
        <v>0</v>
      </c>
    </row>
    <row r="55" spans="1:20" x14ac:dyDescent="0.25">
      <c r="A55" t="s">
        <v>75</v>
      </c>
      <c r="B55" t="s">
        <v>70</v>
      </c>
      <c r="C55">
        <v>1</v>
      </c>
      <c r="D55">
        <v>260781</v>
      </c>
      <c r="E55">
        <v>269285</v>
      </c>
      <c r="F55">
        <v>278861</v>
      </c>
      <c r="G55">
        <v>881</v>
      </c>
      <c r="H55">
        <v>938</v>
      </c>
      <c r="I55">
        <v>1055</v>
      </c>
      <c r="J55">
        <v>40</v>
      </c>
      <c r="K55">
        <v>33</v>
      </c>
      <c r="L55">
        <v>30</v>
      </c>
      <c r="M55">
        <v>68</v>
      </c>
      <c r="N55">
        <v>64</v>
      </c>
      <c r="O55">
        <v>70</v>
      </c>
      <c r="P55">
        <v>3078</v>
      </c>
      <c r="Q55" t="s">
        <v>29</v>
      </c>
      <c r="R55">
        <v>10.26</v>
      </c>
      <c r="S55">
        <f t="shared" si="0"/>
        <v>0</v>
      </c>
      <c r="T55">
        <f t="shared" si="1"/>
        <v>0</v>
      </c>
    </row>
    <row r="56" spans="1:20" x14ac:dyDescent="0.25">
      <c r="A56" t="s">
        <v>76</v>
      </c>
      <c r="B56" t="s">
        <v>70</v>
      </c>
      <c r="C56">
        <v>1</v>
      </c>
      <c r="D56">
        <v>340982</v>
      </c>
      <c r="E56">
        <v>335448</v>
      </c>
      <c r="F56">
        <v>355718</v>
      </c>
      <c r="G56">
        <v>933</v>
      </c>
      <c r="H56">
        <v>1047</v>
      </c>
      <c r="I56">
        <v>1152</v>
      </c>
      <c r="J56">
        <v>56</v>
      </c>
      <c r="K56">
        <v>47</v>
      </c>
      <c r="L56">
        <v>40</v>
      </c>
      <c r="M56">
        <v>64</v>
      </c>
      <c r="N56">
        <v>85</v>
      </c>
      <c r="O56">
        <v>86</v>
      </c>
      <c r="P56">
        <v>3078</v>
      </c>
      <c r="Q56" t="s">
        <v>29</v>
      </c>
      <c r="R56">
        <v>10.26</v>
      </c>
      <c r="S56">
        <f t="shared" si="0"/>
        <v>0</v>
      </c>
      <c r="T56">
        <f t="shared" si="1"/>
        <v>0</v>
      </c>
    </row>
    <row r="57" spans="1:20" x14ac:dyDescent="0.25">
      <c r="A57" t="s">
        <v>77</v>
      </c>
      <c r="B57" t="s">
        <v>70</v>
      </c>
      <c r="C57">
        <v>1</v>
      </c>
      <c r="D57">
        <v>293266</v>
      </c>
      <c r="E57">
        <v>285258</v>
      </c>
      <c r="F57">
        <v>313971</v>
      </c>
      <c r="G57">
        <v>676</v>
      </c>
      <c r="H57">
        <v>701</v>
      </c>
      <c r="I57">
        <v>776</v>
      </c>
      <c r="J57">
        <v>67</v>
      </c>
      <c r="K57">
        <v>56</v>
      </c>
      <c r="L57">
        <v>43</v>
      </c>
      <c r="M57">
        <v>17</v>
      </c>
      <c r="N57">
        <v>34</v>
      </c>
      <c r="O57">
        <v>33</v>
      </c>
      <c r="P57">
        <v>3078</v>
      </c>
      <c r="Q57" t="s">
        <v>29</v>
      </c>
      <c r="R57">
        <v>10.26</v>
      </c>
      <c r="S57">
        <f t="shared" si="0"/>
        <v>0</v>
      </c>
      <c r="T57">
        <f t="shared" si="1"/>
        <v>0</v>
      </c>
    </row>
    <row r="58" spans="1:20" x14ac:dyDescent="0.25">
      <c r="A58" t="s">
        <v>78</v>
      </c>
      <c r="B58" t="s">
        <v>79</v>
      </c>
      <c r="C58">
        <v>4</v>
      </c>
      <c r="D58">
        <v>221209</v>
      </c>
      <c r="E58">
        <v>207722</v>
      </c>
      <c r="F58">
        <v>156465</v>
      </c>
      <c r="G58">
        <v>271</v>
      </c>
      <c r="H58">
        <v>257</v>
      </c>
      <c r="I58">
        <v>218</v>
      </c>
      <c r="J58">
        <v>41</v>
      </c>
      <c r="K58">
        <v>44</v>
      </c>
      <c r="L58">
        <v>39</v>
      </c>
      <c r="M58">
        <v>45</v>
      </c>
      <c r="N58">
        <v>31</v>
      </c>
      <c r="O58">
        <v>16</v>
      </c>
      <c r="P58">
        <v>3078</v>
      </c>
      <c r="Q58" t="s">
        <v>29</v>
      </c>
      <c r="R58">
        <v>10.26</v>
      </c>
      <c r="S58">
        <f t="shared" si="0"/>
        <v>0</v>
      </c>
      <c r="T58">
        <f t="shared" si="1"/>
        <v>0</v>
      </c>
    </row>
    <row r="59" spans="1:20" x14ac:dyDescent="0.25">
      <c r="A59" t="s">
        <v>80</v>
      </c>
      <c r="B59" t="s">
        <v>79</v>
      </c>
      <c r="C59">
        <v>4</v>
      </c>
      <c r="D59">
        <v>111510</v>
      </c>
      <c r="E59">
        <v>115100</v>
      </c>
      <c r="F59">
        <v>124190</v>
      </c>
      <c r="G59">
        <v>195</v>
      </c>
      <c r="H59">
        <v>205</v>
      </c>
      <c r="I59">
        <v>222</v>
      </c>
      <c r="J59">
        <v>39</v>
      </c>
      <c r="K59">
        <v>38</v>
      </c>
      <c r="L59">
        <v>40</v>
      </c>
      <c r="M59">
        <v>10</v>
      </c>
      <c r="N59">
        <v>7</v>
      </c>
      <c r="O59">
        <v>11</v>
      </c>
      <c r="P59">
        <v>3078</v>
      </c>
      <c r="Q59" t="s">
        <v>20</v>
      </c>
      <c r="R59">
        <v>10.26</v>
      </c>
      <c r="S59">
        <f t="shared" si="0"/>
        <v>1</v>
      </c>
      <c r="T59">
        <f t="shared" si="1"/>
        <v>10.26</v>
      </c>
    </row>
    <row r="60" spans="1:20" x14ac:dyDescent="0.25">
      <c r="A60" t="s">
        <v>81</v>
      </c>
      <c r="B60" t="s">
        <v>79</v>
      </c>
      <c r="C60">
        <v>4</v>
      </c>
      <c r="D60">
        <v>587693</v>
      </c>
      <c r="E60">
        <v>587374</v>
      </c>
      <c r="F60">
        <v>581254</v>
      </c>
      <c r="G60">
        <v>384</v>
      </c>
      <c r="H60">
        <v>428</v>
      </c>
      <c r="I60">
        <v>455</v>
      </c>
      <c r="J60">
        <v>120</v>
      </c>
      <c r="K60">
        <v>125</v>
      </c>
      <c r="L60">
        <v>120</v>
      </c>
      <c r="M60">
        <v>22</v>
      </c>
      <c r="N60">
        <v>25</v>
      </c>
      <c r="O60">
        <v>27</v>
      </c>
      <c r="P60">
        <v>3078</v>
      </c>
      <c r="Q60" t="s">
        <v>29</v>
      </c>
      <c r="R60">
        <v>10.26</v>
      </c>
      <c r="S60">
        <f t="shared" si="0"/>
        <v>0</v>
      </c>
      <c r="T60">
        <f t="shared" si="1"/>
        <v>0</v>
      </c>
    </row>
    <row r="61" spans="1:20" x14ac:dyDescent="0.25">
      <c r="A61" t="s">
        <v>82</v>
      </c>
      <c r="B61" t="s">
        <v>79</v>
      </c>
      <c r="C61">
        <v>4</v>
      </c>
      <c r="D61">
        <v>103246</v>
      </c>
      <c r="E61">
        <v>134891</v>
      </c>
      <c r="F61">
        <v>123802</v>
      </c>
      <c r="G61">
        <v>210</v>
      </c>
      <c r="H61">
        <v>216</v>
      </c>
      <c r="I61">
        <v>219</v>
      </c>
      <c r="J61">
        <v>24</v>
      </c>
      <c r="K61">
        <v>25</v>
      </c>
      <c r="L61">
        <v>22</v>
      </c>
      <c r="M61">
        <v>9</v>
      </c>
      <c r="N61">
        <v>4</v>
      </c>
      <c r="O61">
        <v>5</v>
      </c>
      <c r="P61">
        <v>3078</v>
      </c>
      <c r="Q61" t="s">
        <v>20</v>
      </c>
      <c r="R61">
        <v>10.26</v>
      </c>
      <c r="S61">
        <f t="shared" si="0"/>
        <v>1</v>
      </c>
      <c r="T61">
        <f t="shared" si="1"/>
        <v>10.26</v>
      </c>
    </row>
    <row r="62" spans="1:20" x14ac:dyDescent="0.25">
      <c r="A62" t="s">
        <v>83</v>
      </c>
      <c r="B62" t="s">
        <v>79</v>
      </c>
      <c r="C62">
        <v>4</v>
      </c>
      <c r="D62">
        <v>197176</v>
      </c>
      <c r="E62">
        <v>222950</v>
      </c>
      <c r="F62">
        <v>246028</v>
      </c>
      <c r="G62">
        <v>531</v>
      </c>
      <c r="H62">
        <v>539</v>
      </c>
      <c r="I62">
        <v>543</v>
      </c>
      <c r="J62">
        <v>38</v>
      </c>
      <c r="K62">
        <v>40</v>
      </c>
      <c r="L62">
        <v>42</v>
      </c>
      <c r="M62">
        <v>63</v>
      </c>
      <c r="N62">
        <v>65</v>
      </c>
      <c r="O62">
        <v>69</v>
      </c>
      <c r="P62">
        <v>3078</v>
      </c>
      <c r="Q62" t="s">
        <v>20</v>
      </c>
      <c r="R62">
        <v>10.26</v>
      </c>
      <c r="S62">
        <f t="shared" si="0"/>
        <v>1</v>
      </c>
      <c r="T62">
        <f t="shared" si="1"/>
        <v>10.26</v>
      </c>
    </row>
    <row r="63" spans="1:20" x14ac:dyDescent="0.25">
      <c r="A63" t="s">
        <v>84</v>
      </c>
      <c r="B63" t="s">
        <v>79</v>
      </c>
      <c r="C63">
        <v>4</v>
      </c>
      <c r="D63">
        <v>477839</v>
      </c>
      <c r="E63">
        <v>473987</v>
      </c>
      <c r="F63">
        <v>472509</v>
      </c>
      <c r="G63">
        <v>345</v>
      </c>
      <c r="H63">
        <v>405</v>
      </c>
      <c r="I63">
        <v>433</v>
      </c>
      <c r="J63">
        <v>102</v>
      </c>
      <c r="K63">
        <v>121</v>
      </c>
      <c r="L63">
        <v>117</v>
      </c>
      <c r="M63">
        <v>41</v>
      </c>
      <c r="N63">
        <v>52</v>
      </c>
      <c r="O63">
        <v>63</v>
      </c>
      <c r="P63">
        <v>3078</v>
      </c>
      <c r="Q63" t="s">
        <v>29</v>
      </c>
      <c r="R63">
        <v>10.26</v>
      </c>
      <c r="S63">
        <f t="shared" si="0"/>
        <v>0</v>
      </c>
      <c r="T63">
        <f t="shared" si="1"/>
        <v>0</v>
      </c>
    </row>
    <row r="64" spans="1:20" x14ac:dyDescent="0.25">
      <c r="A64" t="s">
        <v>85</v>
      </c>
      <c r="B64" t="s">
        <v>86</v>
      </c>
      <c r="C64">
        <v>1</v>
      </c>
      <c r="D64">
        <v>390149</v>
      </c>
      <c r="E64">
        <v>425925</v>
      </c>
      <c r="F64">
        <v>412448</v>
      </c>
      <c r="G64">
        <v>892</v>
      </c>
      <c r="H64">
        <v>1051</v>
      </c>
      <c r="I64">
        <v>1161</v>
      </c>
      <c r="J64">
        <v>117</v>
      </c>
      <c r="K64">
        <v>93</v>
      </c>
      <c r="L64">
        <v>64</v>
      </c>
      <c r="M64">
        <v>59</v>
      </c>
      <c r="N64">
        <v>62</v>
      </c>
      <c r="O64">
        <v>65</v>
      </c>
      <c r="P64">
        <v>3078</v>
      </c>
      <c r="Q64" t="s">
        <v>29</v>
      </c>
      <c r="R64">
        <v>10.26</v>
      </c>
      <c r="S64">
        <f t="shared" si="0"/>
        <v>0</v>
      </c>
      <c r="T64">
        <f t="shared" si="1"/>
        <v>0</v>
      </c>
    </row>
    <row r="65" spans="1:20" x14ac:dyDescent="0.25">
      <c r="A65" t="s">
        <v>87</v>
      </c>
      <c r="B65" t="s">
        <v>86</v>
      </c>
      <c r="C65">
        <v>1</v>
      </c>
      <c r="D65">
        <v>223764</v>
      </c>
      <c r="E65">
        <v>219110</v>
      </c>
      <c r="F65">
        <v>212325</v>
      </c>
      <c r="G65">
        <v>670</v>
      </c>
      <c r="H65">
        <v>719</v>
      </c>
      <c r="I65">
        <v>894</v>
      </c>
      <c r="J65">
        <v>45</v>
      </c>
      <c r="K65">
        <v>37</v>
      </c>
      <c r="L65">
        <v>21</v>
      </c>
      <c r="M65">
        <v>28</v>
      </c>
      <c r="N65">
        <v>32</v>
      </c>
      <c r="O65">
        <v>47</v>
      </c>
      <c r="P65">
        <v>3078</v>
      </c>
      <c r="Q65" t="s">
        <v>29</v>
      </c>
      <c r="R65">
        <v>10.26</v>
      </c>
      <c r="S65">
        <f t="shared" si="0"/>
        <v>0</v>
      </c>
      <c r="T65">
        <f t="shared" si="1"/>
        <v>0</v>
      </c>
    </row>
    <row r="66" spans="1:20" x14ac:dyDescent="0.25">
      <c r="A66" t="s">
        <v>88</v>
      </c>
      <c r="B66" t="s">
        <v>86</v>
      </c>
      <c r="C66">
        <v>1</v>
      </c>
      <c r="D66">
        <v>263425</v>
      </c>
      <c r="E66">
        <v>286077</v>
      </c>
      <c r="F66">
        <v>283420</v>
      </c>
      <c r="G66">
        <v>700</v>
      </c>
      <c r="H66">
        <v>833</v>
      </c>
      <c r="I66">
        <v>915</v>
      </c>
      <c r="J66">
        <v>74</v>
      </c>
      <c r="K66">
        <v>57</v>
      </c>
      <c r="L66">
        <v>44</v>
      </c>
      <c r="M66">
        <v>50</v>
      </c>
      <c r="N66">
        <v>56</v>
      </c>
      <c r="O66">
        <v>49</v>
      </c>
      <c r="P66">
        <v>3078</v>
      </c>
      <c r="Q66" t="s">
        <v>29</v>
      </c>
      <c r="R66">
        <v>10.26</v>
      </c>
      <c r="S66">
        <f t="shared" si="0"/>
        <v>0</v>
      </c>
      <c r="T66">
        <f t="shared" si="1"/>
        <v>0</v>
      </c>
    </row>
    <row r="67" spans="1:20" x14ac:dyDescent="0.25">
      <c r="A67" t="s">
        <v>89</v>
      </c>
      <c r="B67" t="s">
        <v>86</v>
      </c>
      <c r="C67">
        <v>1</v>
      </c>
      <c r="D67">
        <v>358920</v>
      </c>
      <c r="E67">
        <v>389185</v>
      </c>
      <c r="F67">
        <v>379052</v>
      </c>
      <c r="G67">
        <v>928</v>
      </c>
      <c r="H67">
        <v>1086</v>
      </c>
      <c r="I67">
        <v>1173</v>
      </c>
      <c r="J67">
        <v>82</v>
      </c>
      <c r="K67">
        <v>70</v>
      </c>
      <c r="L67">
        <v>58</v>
      </c>
      <c r="M67">
        <v>69</v>
      </c>
      <c r="N67">
        <v>62</v>
      </c>
      <c r="O67">
        <v>76</v>
      </c>
      <c r="P67">
        <v>3078</v>
      </c>
      <c r="Q67" t="s">
        <v>29</v>
      </c>
      <c r="R67">
        <v>10.26</v>
      </c>
      <c r="S67">
        <f t="shared" ref="S67:S130" si="2">IF(D67&lt;200000,1,0)</f>
        <v>0</v>
      </c>
      <c r="T67">
        <f t="shared" ref="T67:T130" si="3">+S67*R67</f>
        <v>0</v>
      </c>
    </row>
    <row r="68" spans="1:20" x14ac:dyDescent="0.25">
      <c r="A68" t="s">
        <v>90</v>
      </c>
      <c r="B68" t="s">
        <v>86</v>
      </c>
      <c r="C68">
        <v>1</v>
      </c>
      <c r="D68">
        <v>709106</v>
      </c>
      <c r="E68">
        <v>740964</v>
      </c>
      <c r="F68">
        <v>745113</v>
      </c>
      <c r="G68">
        <v>1616</v>
      </c>
      <c r="H68">
        <v>1906</v>
      </c>
      <c r="I68">
        <v>2126</v>
      </c>
      <c r="J68">
        <v>176</v>
      </c>
      <c r="K68">
        <v>141</v>
      </c>
      <c r="L68">
        <v>98</v>
      </c>
      <c r="M68">
        <v>91</v>
      </c>
      <c r="N68">
        <v>105</v>
      </c>
      <c r="O68">
        <v>117</v>
      </c>
      <c r="P68">
        <v>3078</v>
      </c>
      <c r="Q68" t="s">
        <v>29</v>
      </c>
      <c r="R68">
        <v>10.26</v>
      </c>
      <c r="S68">
        <f t="shared" si="2"/>
        <v>0</v>
      </c>
      <c r="T68">
        <f t="shared" si="3"/>
        <v>0</v>
      </c>
    </row>
    <row r="69" spans="1:20" x14ac:dyDescent="0.25">
      <c r="A69" t="s">
        <v>24</v>
      </c>
      <c r="B69" t="s">
        <v>86</v>
      </c>
      <c r="C69">
        <v>1</v>
      </c>
      <c r="D69">
        <v>253916</v>
      </c>
      <c r="E69">
        <v>251754</v>
      </c>
      <c r="F69">
        <v>266579</v>
      </c>
      <c r="G69">
        <v>861</v>
      </c>
      <c r="H69">
        <v>950</v>
      </c>
      <c r="I69">
        <v>1179</v>
      </c>
      <c r="J69">
        <v>45</v>
      </c>
      <c r="K69">
        <v>39</v>
      </c>
      <c r="L69">
        <v>36</v>
      </c>
      <c r="M69">
        <v>30</v>
      </c>
      <c r="N69">
        <v>42</v>
      </c>
      <c r="O69">
        <v>39</v>
      </c>
      <c r="P69">
        <v>3078</v>
      </c>
      <c r="Q69" t="s">
        <v>29</v>
      </c>
      <c r="R69">
        <v>10.26</v>
      </c>
      <c r="S69">
        <f t="shared" si="2"/>
        <v>0</v>
      </c>
      <c r="T69">
        <f t="shared" si="3"/>
        <v>0</v>
      </c>
    </row>
    <row r="70" spans="1:20" x14ac:dyDescent="0.25">
      <c r="A70" t="s">
        <v>91</v>
      </c>
      <c r="B70" t="s">
        <v>86</v>
      </c>
      <c r="C70">
        <v>1</v>
      </c>
      <c r="D70">
        <v>312128</v>
      </c>
      <c r="E70">
        <v>325075</v>
      </c>
      <c r="F70">
        <v>324630</v>
      </c>
      <c r="G70">
        <v>812</v>
      </c>
      <c r="H70">
        <v>933</v>
      </c>
      <c r="I70">
        <v>1058</v>
      </c>
      <c r="J70">
        <v>72</v>
      </c>
      <c r="K70">
        <v>68</v>
      </c>
      <c r="L70">
        <v>50</v>
      </c>
      <c r="M70">
        <v>65</v>
      </c>
      <c r="N70">
        <v>73</v>
      </c>
      <c r="O70">
        <v>45</v>
      </c>
      <c r="P70">
        <v>3078</v>
      </c>
      <c r="Q70" t="s">
        <v>29</v>
      </c>
      <c r="R70">
        <v>10.26</v>
      </c>
      <c r="S70">
        <f t="shared" si="2"/>
        <v>0</v>
      </c>
      <c r="T70">
        <f t="shared" si="3"/>
        <v>0</v>
      </c>
    </row>
    <row r="71" spans="1:20" x14ac:dyDescent="0.25">
      <c r="A71" t="s">
        <v>92</v>
      </c>
      <c r="B71" t="s">
        <v>86</v>
      </c>
      <c r="C71">
        <v>1</v>
      </c>
      <c r="D71">
        <v>392639</v>
      </c>
      <c r="E71">
        <v>415755</v>
      </c>
      <c r="F71">
        <v>434941</v>
      </c>
      <c r="G71">
        <v>1141</v>
      </c>
      <c r="H71">
        <v>1312</v>
      </c>
      <c r="I71">
        <v>1406</v>
      </c>
      <c r="J71">
        <v>73</v>
      </c>
      <c r="K71">
        <v>63</v>
      </c>
      <c r="L71">
        <v>70</v>
      </c>
      <c r="M71">
        <v>89</v>
      </c>
      <c r="N71">
        <v>98</v>
      </c>
      <c r="O71">
        <v>102</v>
      </c>
      <c r="P71">
        <v>3078</v>
      </c>
      <c r="Q71" t="s">
        <v>29</v>
      </c>
      <c r="R71">
        <v>10.26</v>
      </c>
      <c r="S71">
        <f t="shared" si="2"/>
        <v>0</v>
      </c>
      <c r="T71">
        <f t="shared" si="3"/>
        <v>0</v>
      </c>
    </row>
    <row r="72" spans="1:20" x14ac:dyDescent="0.25">
      <c r="A72" t="s">
        <v>93</v>
      </c>
      <c r="B72" t="s">
        <v>86</v>
      </c>
      <c r="C72">
        <v>1</v>
      </c>
      <c r="D72">
        <v>82426</v>
      </c>
      <c r="E72">
        <v>82301</v>
      </c>
      <c r="F72">
        <v>88159</v>
      </c>
      <c r="G72">
        <v>218</v>
      </c>
      <c r="H72">
        <v>244</v>
      </c>
      <c r="I72">
        <v>285</v>
      </c>
      <c r="J72">
        <v>23</v>
      </c>
      <c r="K72">
        <v>23</v>
      </c>
      <c r="L72">
        <v>20</v>
      </c>
      <c r="M72">
        <v>6</v>
      </c>
      <c r="N72">
        <v>7</v>
      </c>
      <c r="O72">
        <v>6</v>
      </c>
      <c r="P72">
        <v>3078</v>
      </c>
      <c r="Q72" t="s">
        <v>20</v>
      </c>
      <c r="R72">
        <v>10.26</v>
      </c>
      <c r="S72">
        <f t="shared" si="2"/>
        <v>1</v>
      </c>
      <c r="T72">
        <f t="shared" si="3"/>
        <v>10.26</v>
      </c>
    </row>
    <row r="73" spans="1:20" x14ac:dyDescent="0.25">
      <c r="A73" t="s">
        <v>94</v>
      </c>
      <c r="B73" t="s">
        <v>86</v>
      </c>
      <c r="C73">
        <v>1</v>
      </c>
      <c r="D73">
        <v>446750</v>
      </c>
      <c r="E73">
        <v>493253</v>
      </c>
      <c r="F73">
        <v>474352</v>
      </c>
      <c r="G73">
        <v>1046</v>
      </c>
      <c r="H73">
        <v>1277</v>
      </c>
      <c r="I73">
        <v>1372</v>
      </c>
      <c r="J73">
        <v>132</v>
      </c>
      <c r="K73">
        <v>133</v>
      </c>
      <c r="L73">
        <v>98</v>
      </c>
      <c r="M73">
        <v>106</v>
      </c>
      <c r="N73">
        <v>132</v>
      </c>
      <c r="O73">
        <v>138</v>
      </c>
      <c r="P73">
        <v>3078</v>
      </c>
      <c r="Q73" t="s">
        <v>29</v>
      </c>
      <c r="R73">
        <v>10.26</v>
      </c>
      <c r="S73">
        <f t="shared" si="2"/>
        <v>0</v>
      </c>
      <c r="T73">
        <f t="shared" si="3"/>
        <v>0</v>
      </c>
    </row>
    <row r="74" spans="1:20" x14ac:dyDescent="0.25">
      <c r="A74" t="s">
        <v>95</v>
      </c>
      <c r="B74" t="s">
        <v>86</v>
      </c>
      <c r="C74">
        <v>1</v>
      </c>
      <c r="D74">
        <v>402212</v>
      </c>
      <c r="E74">
        <v>422071</v>
      </c>
      <c r="F74">
        <v>420047</v>
      </c>
      <c r="G74">
        <v>1305</v>
      </c>
      <c r="H74">
        <v>1431</v>
      </c>
      <c r="I74">
        <v>1599</v>
      </c>
      <c r="J74">
        <v>73</v>
      </c>
      <c r="K74">
        <v>61</v>
      </c>
      <c r="L74">
        <v>43</v>
      </c>
      <c r="M74">
        <v>76</v>
      </c>
      <c r="N74">
        <v>93</v>
      </c>
      <c r="O74">
        <v>81</v>
      </c>
      <c r="P74">
        <v>3078</v>
      </c>
      <c r="Q74" t="s">
        <v>29</v>
      </c>
      <c r="R74">
        <v>10.26</v>
      </c>
      <c r="S74">
        <f t="shared" si="2"/>
        <v>0</v>
      </c>
      <c r="T74">
        <f t="shared" si="3"/>
        <v>0</v>
      </c>
    </row>
    <row r="75" spans="1:20" x14ac:dyDescent="0.25">
      <c r="A75" t="s">
        <v>96</v>
      </c>
      <c r="B75" t="s">
        <v>86</v>
      </c>
      <c r="C75">
        <v>1</v>
      </c>
      <c r="D75">
        <v>314886</v>
      </c>
      <c r="E75">
        <v>339020</v>
      </c>
      <c r="F75">
        <v>342099</v>
      </c>
      <c r="G75">
        <v>1179</v>
      </c>
      <c r="H75">
        <v>1290</v>
      </c>
      <c r="I75">
        <v>1434</v>
      </c>
      <c r="J75">
        <v>42</v>
      </c>
      <c r="K75">
        <v>20</v>
      </c>
      <c r="L75">
        <v>22</v>
      </c>
      <c r="M75">
        <v>88</v>
      </c>
      <c r="N75">
        <v>72</v>
      </c>
      <c r="O75">
        <v>95</v>
      </c>
      <c r="P75">
        <v>3078</v>
      </c>
      <c r="Q75" t="s">
        <v>29</v>
      </c>
      <c r="R75">
        <v>10.26</v>
      </c>
      <c r="S75">
        <f t="shared" si="2"/>
        <v>0</v>
      </c>
      <c r="T75">
        <f t="shared" si="3"/>
        <v>0</v>
      </c>
    </row>
    <row r="76" spans="1:20" x14ac:dyDescent="0.25">
      <c r="A76" t="s">
        <v>35</v>
      </c>
      <c r="B76" t="s">
        <v>86</v>
      </c>
      <c r="C76">
        <v>1</v>
      </c>
      <c r="D76">
        <v>297003</v>
      </c>
      <c r="E76">
        <v>315971</v>
      </c>
      <c r="F76">
        <v>302821</v>
      </c>
      <c r="G76">
        <v>831</v>
      </c>
      <c r="H76">
        <v>987</v>
      </c>
      <c r="I76">
        <v>1057</v>
      </c>
      <c r="J76">
        <v>57</v>
      </c>
      <c r="K76">
        <v>48</v>
      </c>
      <c r="L76">
        <v>33</v>
      </c>
      <c r="M76">
        <v>40</v>
      </c>
      <c r="N76">
        <v>60</v>
      </c>
      <c r="O76">
        <v>38</v>
      </c>
      <c r="P76">
        <v>3078</v>
      </c>
      <c r="Q76" t="s">
        <v>29</v>
      </c>
      <c r="R76">
        <v>10.26</v>
      </c>
      <c r="S76">
        <f t="shared" si="2"/>
        <v>0</v>
      </c>
      <c r="T76">
        <f t="shared" si="3"/>
        <v>0</v>
      </c>
    </row>
    <row r="77" spans="1:20" x14ac:dyDescent="0.25">
      <c r="A77" t="s">
        <v>97</v>
      </c>
      <c r="B77" t="s">
        <v>98</v>
      </c>
      <c r="C77">
        <v>1</v>
      </c>
      <c r="D77">
        <v>223429</v>
      </c>
      <c r="E77">
        <v>227524</v>
      </c>
      <c r="F77">
        <v>225374</v>
      </c>
      <c r="G77">
        <v>711</v>
      </c>
      <c r="H77">
        <v>822</v>
      </c>
      <c r="I77">
        <v>935</v>
      </c>
      <c r="J77">
        <v>58</v>
      </c>
      <c r="K77">
        <v>48</v>
      </c>
      <c r="L77">
        <v>40</v>
      </c>
      <c r="M77">
        <v>88</v>
      </c>
      <c r="N77">
        <v>78</v>
      </c>
      <c r="O77">
        <v>93</v>
      </c>
      <c r="P77">
        <v>3078</v>
      </c>
      <c r="Q77" t="s">
        <v>29</v>
      </c>
      <c r="R77">
        <v>10.26</v>
      </c>
      <c r="S77">
        <f t="shared" si="2"/>
        <v>0</v>
      </c>
      <c r="T77">
        <f t="shared" si="3"/>
        <v>0</v>
      </c>
    </row>
    <row r="78" spans="1:20" x14ac:dyDescent="0.25">
      <c r="A78" t="s">
        <v>99</v>
      </c>
      <c r="B78" t="s">
        <v>98</v>
      </c>
      <c r="C78">
        <v>1</v>
      </c>
      <c r="D78">
        <v>22555</v>
      </c>
      <c r="E78">
        <v>25696</v>
      </c>
      <c r="F78">
        <v>32503</v>
      </c>
      <c r="G78">
        <v>168</v>
      </c>
      <c r="H78">
        <v>200</v>
      </c>
      <c r="I78">
        <v>232</v>
      </c>
      <c r="J78">
        <v>1</v>
      </c>
      <c r="K78">
        <v>1</v>
      </c>
      <c r="L78">
        <v>0</v>
      </c>
      <c r="M78">
        <v>9</v>
      </c>
      <c r="N78">
        <v>7</v>
      </c>
      <c r="O78">
        <v>11</v>
      </c>
      <c r="P78">
        <v>3078</v>
      </c>
      <c r="Q78" t="s">
        <v>20</v>
      </c>
      <c r="R78">
        <v>10.26</v>
      </c>
      <c r="S78">
        <f t="shared" si="2"/>
        <v>1</v>
      </c>
      <c r="T78">
        <f t="shared" si="3"/>
        <v>10.26</v>
      </c>
    </row>
    <row r="79" spans="1:20" x14ac:dyDescent="0.25">
      <c r="A79" t="s">
        <v>100</v>
      </c>
      <c r="B79" t="s">
        <v>98</v>
      </c>
      <c r="C79">
        <v>1</v>
      </c>
      <c r="D79">
        <v>192311</v>
      </c>
      <c r="E79">
        <v>204547</v>
      </c>
      <c r="F79">
        <v>213225</v>
      </c>
      <c r="G79">
        <v>1447</v>
      </c>
      <c r="H79">
        <v>1556</v>
      </c>
      <c r="I79">
        <v>1678</v>
      </c>
      <c r="J79">
        <v>20</v>
      </c>
      <c r="K79">
        <v>22</v>
      </c>
      <c r="L79">
        <v>14</v>
      </c>
      <c r="M79">
        <v>236</v>
      </c>
      <c r="N79">
        <v>234</v>
      </c>
      <c r="O79">
        <v>239</v>
      </c>
      <c r="P79">
        <v>3078</v>
      </c>
      <c r="Q79" t="s">
        <v>20</v>
      </c>
      <c r="R79">
        <v>10.26</v>
      </c>
      <c r="S79">
        <f t="shared" si="2"/>
        <v>1</v>
      </c>
      <c r="T79">
        <f t="shared" si="3"/>
        <v>10.26</v>
      </c>
    </row>
    <row r="80" spans="1:20" x14ac:dyDescent="0.25">
      <c r="A80" t="s">
        <v>101</v>
      </c>
      <c r="B80" t="s">
        <v>98</v>
      </c>
      <c r="C80">
        <v>1</v>
      </c>
      <c r="D80">
        <v>229097</v>
      </c>
      <c r="E80">
        <v>234599</v>
      </c>
      <c r="F80">
        <v>213576</v>
      </c>
      <c r="G80">
        <v>633</v>
      </c>
      <c r="H80">
        <v>693</v>
      </c>
      <c r="I80">
        <v>707</v>
      </c>
      <c r="J80">
        <v>57</v>
      </c>
      <c r="K80">
        <v>54</v>
      </c>
      <c r="L80">
        <v>38</v>
      </c>
      <c r="M80">
        <v>45</v>
      </c>
      <c r="N80">
        <v>37</v>
      </c>
      <c r="O80">
        <v>35</v>
      </c>
      <c r="P80">
        <v>3078</v>
      </c>
      <c r="Q80" t="s">
        <v>29</v>
      </c>
      <c r="R80">
        <v>10.26</v>
      </c>
      <c r="S80">
        <f t="shared" si="2"/>
        <v>0</v>
      </c>
      <c r="T80">
        <f t="shared" si="3"/>
        <v>0</v>
      </c>
    </row>
    <row r="81" spans="1:20" x14ac:dyDescent="0.25">
      <c r="A81" t="s">
        <v>102</v>
      </c>
      <c r="B81" t="s">
        <v>98</v>
      </c>
      <c r="C81">
        <v>1</v>
      </c>
      <c r="D81">
        <v>241049</v>
      </c>
      <c r="E81">
        <v>248054</v>
      </c>
      <c r="F81">
        <v>234332</v>
      </c>
      <c r="G81">
        <v>720</v>
      </c>
      <c r="H81">
        <v>846</v>
      </c>
      <c r="I81">
        <v>895</v>
      </c>
      <c r="J81">
        <v>67</v>
      </c>
      <c r="K81">
        <v>56</v>
      </c>
      <c r="L81">
        <v>41</v>
      </c>
      <c r="M81">
        <v>43</v>
      </c>
      <c r="N81">
        <v>68</v>
      </c>
      <c r="O81">
        <v>70</v>
      </c>
      <c r="P81">
        <v>3078</v>
      </c>
      <c r="Q81" t="s">
        <v>29</v>
      </c>
      <c r="R81">
        <v>10.26</v>
      </c>
      <c r="S81">
        <f t="shared" si="2"/>
        <v>0</v>
      </c>
      <c r="T81">
        <f t="shared" si="3"/>
        <v>0</v>
      </c>
    </row>
    <row r="82" spans="1:20" x14ac:dyDescent="0.25">
      <c r="A82" t="s">
        <v>103</v>
      </c>
      <c r="B82" t="s">
        <v>98</v>
      </c>
      <c r="C82">
        <v>1</v>
      </c>
      <c r="D82">
        <v>139638</v>
      </c>
      <c r="E82">
        <v>139792</v>
      </c>
      <c r="F82">
        <v>147756</v>
      </c>
      <c r="G82">
        <v>586</v>
      </c>
      <c r="H82">
        <v>650</v>
      </c>
      <c r="I82">
        <v>737</v>
      </c>
      <c r="J82">
        <v>26</v>
      </c>
      <c r="K82">
        <v>21</v>
      </c>
      <c r="L82">
        <v>16</v>
      </c>
      <c r="M82">
        <v>56</v>
      </c>
      <c r="N82">
        <v>55</v>
      </c>
      <c r="O82">
        <v>63</v>
      </c>
      <c r="P82">
        <v>3078</v>
      </c>
      <c r="Q82" t="s">
        <v>20</v>
      </c>
      <c r="R82">
        <v>10.26</v>
      </c>
      <c r="S82">
        <f t="shared" si="2"/>
        <v>1</v>
      </c>
      <c r="T82">
        <f t="shared" si="3"/>
        <v>10.26</v>
      </c>
    </row>
    <row r="83" spans="1:20" x14ac:dyDescent="0.25">
      <c r="A83" t="s">
        <v>104</v>
      </c>
      <c r="B83" t="s">
        <v>98</v>
      </c>
      <c r="C83">
        <v>1</v>
      </c>
      <c r="D83">
        <v>144305</v>
      </c>
      <c r="E83">
        <v>145566</v>
      </c>
      <c r="F83">
        <v>148139</v>
      </c>
      <c r="G83">
        <v>482</v>
      </c>
      <c r="H83">
        <v>551</v>
      </c>
      <c r="I83">
        <v>622</v>
      </c>
      <c r="J83">
        <v>36</v>
      </c>
      <c r="K83">
        <v>32</v>
      </c>
      <c r="L83">
        <v>27</v>
      </c>
      <c r="M83">
        <v>41</v>
      </c>
      <c r="N83">
        <v>47</v>
      </c>
      <c r="O83">
        <v>55</v>
      </c>
      <c r="P83">
        <v>3078</v>
      </c>
      <c r="Q83" t="s">
        <v>20</v>
      </c>
      <c r="R83">
        <v>10.26</v>
      </c>
      <c r="S83">
        <f t="shared" si="2"/>
        <v>1</v>
      </c>
      <c r="T83">
        <f t="shared" si="3"/>
        <v>10.26</v>
      </c>
    </row>
    <row r="84" spans="1:20" x14ac:dyDescent="0.25">
      <c r="A84" t="s">
        <v>105</v>
      </c>
      <c r="B84" t="s">
        <v>98</v>
      </c>
      <c r="C84">
        <v>1</v>
      </c>
      <c r="D84">
        <v>139523</v>
      </c>
      <c r="E84">
        <v>145490</v>
      </c>
      <c r="F84">
        <v>143506</v>
      </c>
      <c r="G84">
        <v>647</v>
      </c>
      <c r="H84">
        <v>713</v>
      </c>
      <c r="I84">
        <v>803</v>
      </c>
      <c r="J84">
        <v>36</v>
      </c>
      <c r="K84">
        <v>33</v>
      </c>
      <c r="L84">
        <v>26</v>
      </c>
      <c r="M84">
        <v>46</v>
      </c>
      <c r="N84">
        <v>54</v>
      </c>
      <c r="O84">
        <v>71</v>
      </c>
      <c r="P84">
        <v>3078</v>
      </c>
      <c r="Q84" t="s">
        <v>20</v>
      </c>
      <c r="R84">
        <v>10.26</v>
      </c>
      <c r="S84">
        <f t="shared" si="2"/>
        <v>1</v>
      </c>
      <c r="T84">
        <f t="shared" si="3"/>
        <v>10.26</v>
      </c>
    </row>
    <row r="85" spans="1:20" x14ac:dyDescent="0.25">
      <c r="A85" t="s">
        <v>106</v>
      </c>
      <c r="B85" t="s">
        <v>98</v>
      </c>
      <c r="C85">
        <v>1</v>
      </c>
      <c r="D85">
        <v>119318</v>
      </c>
      <c r="E85">
        <v>127753</v>
      </c>
      <c r="F85">
        <v>116868</v>
      </c>
      <c r="G85">
        <v>307</v>
      </c>
      <c r="H85">
        <v>393</v>
      </c>
      <c r="I85">
        <v>375</v>
      </c>
      <c r="J85">
        <v>32</v>
      </c>
      <c r="K85">
        <v>30</v>
      </c>
      <c r="L85">
        <v>22</v>
      </c>
      <c r="M85">
        <v>20</v>
      </c>
      <c r="N85">
        <v>11</v>
      </c>
      <c r="O85">
        <v>17</v>
      </c>
      <c r="P85">
        <v>3078</v>
      </c>
      <c r="Q85" t="s">
        <v>20</v>
      </c>
      <c r="R85">
        <v>10.26</v>
      </c>
      <c r="S85">
        <f t="shared" si="2"/>
        <v>1</v>
      </c>
      <c r="T85">
        <f t="shared" si="3"/>
        <v>10.26</v>
      </c>
    </row>
    <row r="86" spans="1:20" x14ac:dyDescent="0.25">
      <c r="A86" t="s">
        <v>107</v>
      </c>
      <c r="B86" t="s">
        <v>98</v>
      </c>
      <c r="C86">
        <v>1</v>
      </c>
      <c r="D86">
        <v>144722</v>
      </c>
      <c r="E86">
        <v>147757</v>
      </c>
      <c r="F86">
        <v>147581</v>
      </c>
      <c r="G86">
        <v>536</v>
      </c>
      <c r="H86">
        <v>623</v>
      </c>
      <c r="I86">
        <v>678</v>
      </c>
      <c r="J86">
        <v>40</v>
      </c>
      <c r="K86">
        <v>37</v>
      </c>
      <c r="L86">
        <v>32</v>
      </c>
      <c r="M86">
        <v>32</v>
      </c>
      <c r="N86">
        <v>36</v>
      </c>
      <c r="O86">
        <v>45</v>
      </c>
      <c r="P86">
        <v>3078</v>
      </c>
      <c r="Q86" t="s">
        <v>20</v>
      </c>
      <c r="R86">
        <v>10.26</v>
      </c>
      <c r="S86">
        <f t="shared" si="2"/>
        <v>1</v>
      </c>
      <c r="T86">
        <f t="shared" si="3"/>
        <v>10.26</v>
      </c>
    </row>
    <row r="87" spans="1:20" x14ac:dyDescent="0.25">
      <c r="A87" t="s">
        <v>35</v>
      </c>
      <c r="B87" t="s">
        <v>98</v>
      </c>
      <c r="C87">
        <v>1</v>
      </c>
      <c r="D87">
        <v>189136</v>
      </c>
      <c r="E87">
        <v>195118</v>
      </c>
      <c r="F87">
        <v>208000</v>
      </c>
      <c r="G87">
        <v>937</v>
      </c>
      <c r="H87">
        <v>1034</v>
      </c>
      <c r="I87">
        <v>1222</v>
      </c>
      <c r="J87">
        <v>21</v>
      </c>
      <c r="K87">
        <v>16</v>
      </c>
      <c r="L87">
        <v>13</v>
      </c>
      <c r="M87">
        <v>51</v>
      </c>
      <c r="N87">
        <v>48</v>
      </c>
      <c r="O87">
        <v>80</v>
      </c>
      <c r="P87">
        <v>3078</v>
      </c>
      <c r="Q87" t="s">
        <v>20</v>
      </c>
      <c r="R87">
        <v>10.26</v>
      </c>
      <c r="S87">
        <f t="shared" si="2"/>
        <v>1</v>
      </c>
      <c r="T87">
        <f t="shared" si="3"/>
        <v>10.26</v>
      </c>
    </row>
    <row r="88" spans="1:20" x14ac:dyDescent="0.25">
      <c r="A88" t="s">
        <v>108</v>
      </c>
      <c r="B88" t="s">
        <v>98</v>
      </c>
      <c r="C88">
        <v>1</v>
      </c>
      <c r="D88">
        <v>189467</v>
      </c>
      <c r="E88">
        <v>196898</v>
      </c>
      <c r="F88">
        <v>200759</v>
      </c>
      <c r="G88">
        <v>828</v>
      </c>
      <c r="H88">
        <v>888</v>
      </c>
      <c r="I88">
        <v>1000</v>
      </c>
      <c r="J88">
        <v>32</v>
      </c>
      <c r="K88">
        <v>26</v>
      </c>
      <c r="L88">
        <v>13</v>
      </c>
      <c r="M88">
        <v>57</v>
      </c>
      <c r="N88">
        <v>59</v>
      </c>
      <c r="O88">
        <v>73</v>
      </c>
      <c r="P88">
        <v>3078</v>
      </c>
      <c r="Q88" t="s">
        <v>20</v>
      </c>
      <c r="R88">
        <v>10.26</v>
      </c>
      <c r="S88">
        <f t="shared" si="2"/>
        <v>1</v>
      </c>
      <c r="T88">
        <f t="shared" si="3"/>
        <v>10.26</v>
      </c>
    </row>
    <row r="89" spans="1:20" x14ac:dyDescent="0.25">
      <c r="A89" t="s">
        <v>99</v>
      </c>
      <c r="B89" t="s">
        <v>109</v>
      </c>
      <c r="C89">
        <v>1</v>
      </c>
      <c r="D89">
        <v>339138</v>
      </c>
      <c r="E89">
        <v>339853</v>
      </c>
      <c r="F89">
        <v>346340</v>
      </c>
      <c r="G89">
        <v>688</v>
      </c>
      <c r="H89">
        <v>728</v>
      </c>
      <c r="I89">
        <v>826</v>
      </c>
      <c r="J89">
        <v>102</v>
      </c>
      <c r="K89">
        <v>94</v>
      </c>
      <c r="L89">
        <v>84</v>
      </c>
      <c r="M89">
        <v>48</v>
      </c>
      <c r="N89">
        <v>48</v>
      </c>
      <c r="O89">
        <v>46</v>
      </c>
      <c r="P89">
        <v>3078</v>
      </c>
      <c r="Q89" t="s">
        <v>29</v>
      </c>
      <c r="R89">
        <v>10.26</v>
      </c>
      <c r="S89">
        <f t="shared" si="2"/>
        <v>0</v>
      </c>
      <c r="T89">
        <f t="shared" si="3"/>
        <v>0</v>
      </c>
    </row>
    <row r="90" spans="1:20" x14ac:dyDescent="0.25">
      <c r="A90" t="s">
        <v>87</v>
      </c>
      <c r="B90" t="s">
        <v>109</v>
      </c>
      <c r="C90">
        <v>1</v>
      </c>
      <c r="D90">
        <v>380969</v>
      </c>
      <c r="E90">
        <v>392321</v>
      </c>
      <c r="F90">
        <v>365074</v>
      </c>
      <c r="G90">
        <v>600</v>
      </c>
      <c r="H90">
        <v>672</v>
      </c>
      <c r="I90">
        <v>719</v>
      </c>
      <c r="J90">
        <v>143</v>
      </c>
      <c r="K90">
        <v>131</v>
      </c>
      <c r="L90">
        <v>108</v>
      </c>
      <c r="M90">
        <v>41</v>
      </c>
      <c r="N90">
        <v>44</v>
      </c>
      <c r="O90">
        <v>38</v>
      </c>
      <c r="P90">
        <v>3078</v>
      </c>
      <c r="Q90" t="s">
        <v>29</v>
      </c>
      <c r="R90">
        <v>10.26</v>
      </c>
      <c r="S90">
        <f t="shared" si="2"/>
        <v>0</v>
      </c>
      <c r="T90">
        <f t="shared" si="3"/>
        <v>0</v>
      </c>
    </row>
    <row r="91" spans="1:20" x14ac:dyDescent="0.25">
      <c r="A91" t="s">
        <v>110</v>
      </c>
      <c r="B91" t="s">
        <v>109</v>
      </c>
      <c r="C91">
        <v>1</v>
      </c>
      <c r="D91">
        <v>316317</v>
      </c>
      <c r="E91">
        <v>312783</v>
      </c>
      <c r="F91">
        <v>304871</v>
      </c>
      <c r="G91">
        <v>926</v>
      </c>
      <c r="H91">
        <v>979</v>
      </c>
      <c r="I91">
        <v>1087</v>
      </c>
      <c r="J91">
        <v>71</v>
      </c>
      <c r="K91">
        <v>71</v>
      </c>
      <c r="L91">
        <v>63</v>
      </c>
      <c r="M91">
        <v>32</v>
      </c>
      <c r="N91">
        <v>46</v>
      </c>
      <c r="O91">
        <v>50</v>
      </c>
      <c r="P91">
        <v>3078</v>
      </c>
      <c r="Q91" t="s">
        <v>29</v>
      </c>
      <c r="R91">
        <v>10.26</v>
      </c>
      <c r="S91">
        <f t="shared" si="2"/>
        <v>0</v>
      </c>
      <c r="T91">
        <f t="shared" si="3"/>
        <v>0</v>
      </c>
    </row>
    <row r="92" spans="1:20" x14ac:dyDescent="0.25">
      <c r="A92" t="s">
        <v>45</v>
      </c>
      <c r="B92" t="s">
        <v>109</v>
      </c>
      <c r="C92">
        <v>1</v>
      </c>
      <c r="D92">
        <v>482434</v>
      </c>
      <c r="E92">
        <v>454341</v>
      </c>
      <c r="F92">
        <v>440520</v>
      </c>
      <c r="G92">
        <v>511</v>
      </c>
      <c r="H92">
        <v>578</v>
      </c>
      <c r="I92">
        <v>615</v>
      </c>
      <c r="J92">
        <v>165</v>
      </c>
      <c r="K92">
        <v>163</v>
      </c>
      <c r="L92">
        <v>151</v>
      </c>
      <c r="M92">
        <v>11</v>
      </c>
      <c r="N92">
        <v>30</v>
      </c>
      <c r="O92">
        <v>30</v>
      </c>
      <c r="P92">
        <v>3078</v>
      </c>
      <c r="Q92" t="s">
        <v>29</v>
      </c>
      <c r="R92">
        <v>10.26</v>
      </c>
      <c r="S92">
        <f t="shared" si="2"/>
        <v>0</v>
      </c>
      <c r="T92">
        <f t="shared" si="3"/>
        <v>0</v>
      </c>
    </row>
    <row r="93" spans="1:20" x14ac:dyDescent="0.25">
      <c r="A93" t="s">
        <v>111</v>
      </c>
      <c r="B93" t="s">
        <v>109</v>
      </c>
      <c r="C93">
        <v>1</v>
      </c>
      <c r="D93">
        <v>485656</v>
      </c>
      <c r="E93">
        <v>469908</v>
      </c>
      <c r="F93">
        <v>500674</v>
      </c>
      <c r="G93">
        <v>842</v>
      </c>
      <c r="H93">
        <v>872</v>
      </c>
      <c r="I93">
        <v>945</v>
      </c>
      <c r="J93">
        <v>134</v>
      </c>
      <c r="K93">
        <v>116</v>
      </c>
      <c r="L93">
        <v>129</v>
      </c>
      <c r="M93">
        <v>23</v>
      </c>
      <c r="N93">
        <v>37</v>
      </c>
      <c r="O93">
        <v>37</v>
      </c>
      <c r="P93">
        <v>3078</v>
      </c>
      <c r="Q93" t="s">
        <v>29</v>
      </c>
      <c r="R93">
        <v>10.26</v>
      </c>
      <c r="S93">
        <f t="shared" si="2"/>
        <v>0</v>
      </c>
      <c r="T93">
        <f t="shared" si="3"/>
        <v>0</v>
      </c>
    </row>
    <row r="94" spans="1:20" x14ac:dyDescent="0.25">
      <c r="A94" t="s">
        <v>112</v>
      </c>
      <c r="B94" t="s">
        <v>109</v>
      </c>
      <c r="C94">
        <v>1</v>
      </c>
      <c r="D94">
        <v>484415</v>
      </c>
      <c r="E94">
        <v>470774</v>
      </c>
      <c r="F94">
        <v>509606</v>
      </c>
      <c r="G94">
        <v>363</v>
      </c>
      <c r="H94">
        <v>391</v>
      </c>
      <c r="I94">
        <v>416</v>
      </c>
      <c r="J94">
        <v>163</v>
      </c>
      <c r="K94">
        <v>165</v>
      </c>
      <c r="L94">
        <v>165</v>
      </c>
      <c r="M94">
        <v>17</v>
      </c>
      <c r="N94">
        <v>31</v>
      </c>
      <c r="O94">
        <v>40</v>
      </c>
      <c r="P94">
        <v>3078</v>
      </c>
      <c r="Q94" t="s">
        <v>29</v>
      </c>
      <c r="R94">
        <v>10.26</v>
      </c>
      <c r="S94">
        <f t="shared" si="2"/>
        <v>0</v>
      </c>
      <c r="T94">
        <f t="shared" si="3"/>
        <v>0</v>
      </c>
    </row>
    <row r="95" spans="1:20" x14ac:dyDescent="0.25">
      <c r="A95" t="s">
        <v>113</v>
      </c>
      <c r="B95" t="s">
        <v>109</v>
      </c>
      <c r="C95">
        <v>1</v>
      </c>
      <c r="D95">
        <v>450829</v>
      </c>
      <c r="E95">
        <v>460974</v>
      </c>
      <c r="F95">
        <v>456595</v>
      </c>
      <c r="G95">
        <v>295</v>
      </c>
      <c r="H95">
        <v>300</v>
      </c>
      <c r="I95">
        <v>325</v>
      </c>
      <c r="J95">
        <v>155</v>
      </c>
      <c r="K95">
        <v>174</v>
      </c>
      <c r="L95">
        <v>172</v>
      </c>
      <c r="M95">
        <v>7</v>
      </c>
      <c r="N95">
        <v>5</v>
      </c>
      <c r="O95">
        <v>2</v>
      </c>
      <c r="P95">
        <v>3078</v>
      </c>
      <c r="Q95" t="s">
        <v>29</v>
      </c>
      <c r="R95">
        <v>10.26</v>
      </c>
      <c r="S95">
        <f t="shared" si="2"/>
        <v>0</v>
      </c>
      <c r="T95">
        <f t="shared" si="3"/>
        <v>0</v>
      </c>
    </row>
    <row r="96" spans="1:20" x14ac:dyDescent="0.25">
      <c r="A96" t="s">
        <v>114</v>
      </c>
      <c r="B96" t="s">
        <v>115</v>
      </c>
      <c r="C96">
        <v>3</v>
      </c>
      <c r="D96">
        <v>27836</v>
      </c>
      <c r="E96">
        <v>32302</v>
      </c>
      <c r="F96">
        <v>34191</v>
      </c>
      <c r="G96">
        <v>212</v>
      </c>
      <c r="H96">
        <v>235</v>
      </c>
      <c r="I96">
        <v>231</v>
      </c>
      <c r="J96">
        <v>3</v>
      </c>
      <c r="K96">
        <v>1</v>
      </c>
      <c r="L96">
        <v>3</v>
      </c>
      <c r="M96">
        <v>22</v>
      </c>
      <c r="N96">
        <v>21</v>
      </c>
      <c r="O96">
        <v>11</v>
      </c>
      <c r="P96">
        <v>3078</v>
      </c>
      <c r="Q96" t="s">
        <v>20</v>
      </c>
      <c r="R96">
        <v>10.26</v>
      </c>
      <c r="S96">
        <f t="shared" si="2"/>
        <v>1</v>
      </c>
      <c r="T96">
        <f t="shared" si="3"/>
        <v>10.26</v>
      </c>
    </row>
    <row r="97" spans="1:20" x14ac:dyDescent="0.25">
      <c r="A97" t="s">
        <v>116</v>
      </c>
      <c r="B97" t="s">
        <v>115</v>
      </c>
      <c r="C97">
        <v>3</v>
      </c>
      <c r="D97">
        <v>108291</v>
      </c>
      <c r="E97">
        <v>103436</v>
      </c>
      <c r="F97">
        <v>104583</v>
      </c>
      <c r="G97">
        <v>742</v>
      </c>
      <c r="H97">
        <v>765</v>
      </c>
      <c r="I97">
        <v>855</v>
      </c>
      <c r="J97">
        <v>14</v>
      </c>
      <c r="K97">
        <v>7</v>
      </c>
      <c r="L97">
        <v>7</v>
      </c>
      <c r="M97">
        <v>97</v>
      </c>
      <c r="N97">
        <v>103</v>
      </c>
      <c r="O97">
        <v>151</v>
      </c>
      <c r="P97">
        <v>3078</v>
      </c>
      <c r="Q97" t="s">
        <v>20</v>
      </c>
      <c r="R97">
        <v>10.26</v>
      </c>
      <c r="S97">
        <f t="shared" si="2"/>
        <v>1</v>
      </c>
      <c r="T97">
        <f t="shared" si="3"/>
        <v>10.26</v>
      </c>
    </row>
    <row r="98" spans="1:20" x14ac:dyDescent="0.25">
      <c r="A98" t="s">
        <v>117</v>
      </c>
      <c r="B98" t="s">
        <v>115</v>
      </c>
      <c r="C98">
        <v>3</v>
      </c>
      <c r="D98">
        <v>96829</v>
      </c>
      <c r="E98">
        <v>93013</v>
      </c>
      <c r="F98">
        <v>99860</v>
      </c>
      <c r="G98">
        <v>164</v>
      </c>
      <c r="H98">
        <v>203</v>
      </c>
      <c r="I98">
        <v>255</v>
      </c>
      <c r="J98">
        <v>36</v>
      </c>
      <c r="K98">
        <v>32</v>
      </c>
      <c r="L98">
        <v>32</v>
      </c>
      <c r="M98">
        <v>10</v>
      </c>
      <c r="N98">
        <v>6</v>
      </c>
      <c r="O98">
        <v>10</v>
      </c>
      <c r="P98">
        <v>3078</v>
      </c>
      <c r="Q98" t="s">
        <v>20</v>
      </c>
      <c r="R98">
        <v>10.26</v>
      </c>
      <c r="S98">
        <f t="shared" si="2"/>
        <v>1</v>
      </c>
      <c r="T98">
        <f t="shared" si="3"/>
        <v>10.26</v>
      </c>
    </row>
    <row r="99" spans="1:20" x14ac:dyDescent="0.25">
      <c r="A99" t="s">
        <v>118</v>
      </c>
      <c r="B99" t="s">
        <v>115</v>
      </c>
      <c r="C99">
        <v>3</v>
      </c>
      <c r="D99">
        <v>127161</v>
      </c>
      <c r="E99">
        <v>133142</v>
      </c>
      <c r="F99">
        <v>132188</v>
      </c>
      <c r="G99">
        <v>1079</v>
      </c>
      <c r="H99">
        <v>1053</v>
      </c>
      <c r="I99">
        <v>1206</v>
      </c>
      <c r="J99">
        <v>3</v>
      </c>
      <c r="K99">
        <v>5</v>
      </c>
      <c r="L99">
        <v>4</v>
      </c>
      <c r="M99">
        <v>101</v>
      </c>
      <c r="N99">
        <v>99</v>
      </c>
      <c r="O99">
        <v>163</v>
      </c>
      <c r="P99">
        <v>3078</v>
      </c>
      <c r="Q99" t="s">
        <v>20</v>
      </c>
      <c r="R99">
        <v>10.26</v>
      </c>
      <c r="S99">
        <f t="shared" si="2"/>
        <v>1</v>
      </c>
      <c r="T99">
        <f t="shared" si="3"/>
        <v>10.26</v>
      </c>
    </row>
    <row r="100" spans="1:20" x14ac:dyDescent="0.25">
      <c r="A100" t="s">
        <v>119</v>
      </c>
      <c r="B100" t="s">
        <v>115</v>
      </c>
      <c r="C100">
        <v>3</v>
      </c>
      <c r="D100">
        <v>210275</v>
      </c>
      <c r="E100">
        <v>220710</v>
      </c>
      <c r="F100">
        <v>234488</v>
      </c>
      <c r="G100">
        <v>1144</v>
      </c>
      <c r="H100">
        <v>1213</v>
      </c>
      <c r="I100">
        <v>1537</v>
      </c>
      <c r="J100">
        <v>37</v>
      </c>
      <c r="K100">
        <v>41</v>
      </c>
      <c r="L100">
        <v>28</v>
      </c>
      <c r="M100">
        <v>113</v>
      </c>
      <c r="N100">
        <v>110</v>
      </c>
      <c r="O100">
        <v>172</v>
      </c>
      <c r="P100">
        <v>3078</v>
      </c>
      <c r="Q100" t="s">
        <v>29</v>
      </c>
      <c r="R100">
        <v>10.26</v>
      </c>
      <c r="S100">
        <f t="shared" si="2"/>
        <v>0</v>
      </c>
      <c r="T100">
        <f t="shared" si="3"/>
        <v>0</v>
      </c>
    </row>
    <row r="101" spans="1:20" x14ac:dyDescent="0.25">
      <c r="A101" t="s">
        <v>120</v>
      </c>
      <c r="B101" t="s">
        <v>115</v>
      </c>
      <c r="C101">
        <v>3</v>
      </c>
      <c r="D101">
        <v>99527</v>
      </c>
      <c r="E101">
        <v>102078</v>
      </c>
      <c r="F101">
        <v>105374</v>
      </c>
      <c r="G101">
        <v>1252</v>
      </c>
      <c r="H101">
        <v>1305</v>
      </c>
      <c r="I101">
        <v>1393</v>
      </c>
      <c r="J101">
        <v>1</v>
      </c>
      <c r="K101">
        <v>1</v>
      </c>
      <c r="L101">
        <v>1</v>
      </c>
      <c r="M101">
        <v>190</v>
      </c>
      <c r="N101">
        <v>168</v>
      </c>
      <c r="O101">
        <v>184</v>
      </c>
      <c r="P101">
        <v>3078</v>
      </c>
      <c r="Q101" t="s">
        <v>20</v>
      </c>
      <c r="R101">
        <v>10.26</v>
      </c>
      <c r="S101">
        <f t="shared" si="2"/>
        <v>1</v>
      </c>
      <c r="T101">
        <f t="shared" si="3"/>
        <v>10.26</v>
      </c>
    </row>
    <row r="102" spans="1:20" x14ac:dyDescent="0.25">
      <c r="A102" t="s">
        <v>90</v>
      </c>
      <c r="B102" t="s">
        <v>115</v>
      </c>
      <c r="C102">
        <v>3</v>
      </c>
      <c r="D102">
        <v>135179</v>
      </c>
      <c r="E102">
        <v>123685</v>
      </c>
      <c r="F102">
        <v>127768</v>
      </c>
      <c r="G102">
        <v>458</v>
      </c>
      <c r="H102">
        <v>527</v>
      </c>
      <c r="I102">
        <v>655</v>
      </c>
      <c r="J102">
        <v>31</v>
      </c>
      <c r="K102">
        <v>25</v>
      </c>
      <c r="L102">
        <v>16</v>
      </c>
      <c r="M102">
        <v>58</v>
      </c>
      <c r="N102">
        <v>62</v>
      </c>
      <c r="O102">
        <v>110</v>
      </c>
      <c r="P102">
        <v>3078</v>
      </c>
      <c r="Q102" t="s">
        <v>20</v>
      </c>
      <c r="R102">
        <v>10.26</v>
      </c>
      <c r="S102">
        <f t="shared" si="2"/>
        <v>1</v>
      </c>
      <c r="T102">
        <f t="shared" si="3"/>
        <v>10.26</v>
      </c>
    </row>
    <row r="103" spans="1:20" x14ac:dyDescent="0.25">
      <c r="A103" t="s">
        <v>121</v>
      </c>
      <c r="B103" t="s">
        <v>115</v>
      </c>
      <c r="C103">
        <v>3</v>
      </c>
      <c r="D103">
        <v>144254</v>
      </c>
      <c r="E103">
        <v>150073</v>
      </c>
      <c r="F103">
        <v>134980</v>
      </c>
      <c r="G103">
        <v>887</v>
      </c>
      <c r="H103">
        <v>895</v>
      </c>
      <c r="I103">
        <v>932</v>
      </c>
      <c r="J103">
        <v>3</v>
      </c>
      <c r="K103">
        <v>4</v>
      </c>
      <c r="L103">
        <v>3</v>
      </c>
      <c r="M103">
        <v>134</v>
      </c>
      <c r="N103">
        <v>132</v>
      </c>
      <c r="O103">
        <v>169</v>
      </c>
      <c r="P103">
        <v>3078</v>
      </c>
      <c r="Q103" t="s">
        <v>20</v>
      </c>
      <c r="R103">
        <v>10.26</v>
      </c>
      <c r="S103">
        <f t="shared" si="2"/>
        <v>1</v>
      </c>
      <c r="T103">
        <f t="shared" si="3"/>
        <v>10.26</v>
      </c>
    </row>
    <row r="104" spans="1:20" x14ac:dyDescent="0.25">
      <c r="A104" t="s">
        <v>122</v>
      </c>
      <c r="B104" t="s">
        <v>115</v>
      </c>
      <c r="C104">
        <v>3</v>
      </c>
      <c r="D104">
        <v>117768</v>
      </c>
      <c r="E104">
        <v>130295</v>
      </c>
      <c r="F104">
        <v>129474</v>
      </c>
      <c r="G104">
        <v>569</v>
      </c>
      <c r="H104">
        <v>590</v>
      </c>
      <c r="I104">
        <v>707</v>
      </c>
      <c r="J104">
        <v>19</v>
      </c>
      <c r="K104">
        <v>28</v>
      </c>
      <c r="L104">
        <v>10</v>
      </c>
      <c r="M104">
        <v>64</v>
      </c>
      <c r="N104">
        <v>57</v>
      </c>
      <c r="O104">
        <v>96</v>
      </c>
      <c r="P104">
        <v>3078</v>
      </c>
      <c r="Q104" t="s">
        <v>20</v>
      </c>
      <c r="R104">
        <v>10.26</v>
      </c>
      <c r="S104">
        <f t="shared" si="2"/>
        <v>1</v>
      </c>
      <c r="T104">
        <f t="shared" si="3"/>
        <v>10.26</v>
      </c>
    </row>
    <row r="105" spans="1:20" x14ac:dyDescent="0.25">
      <c r="A105" t="s">
        <v>65</v>
      </c>
      <c r="B105" t="s">
        <v>115</v>
      </c>
      <c r="C105">
        <v>3</v>
      </c>
      <c r="D105">
        <v>196701</v>
      </c>
      <c r="E105">
        <v>204933</v>
      </c>
      <c r="F105">
        <v>203914</v>
      </c>
      <c r="G105">
        <v>387</v>
      </c>
      <c r="H105">
        <v>434</v>
      </c>
      <c r="I105">
        <v>471</v>
      </c>
      <c r="J105">
        <v>57</v>
      </c>
      <c r="K105">
        <v>56</v>
      </c>
      <c r="L105">
        <v>54</v>
      </c>
      <c r="M105">
        <v>22</v>
      </c>
      <c r="N105">
        <v>19</v>
      </c>
      <c r="O105">
        <v>34</v>
      </c>
      <c r="P105">
        <v>3078</v>
      </c>
      <c r="Q105" t="s">
        <v>20</v>
      </c>
      <c r="R105">
        <v>10.26</v>
      </c>
      <c r="S105">
        <f t="shared" si="2"/>
        <v>1</v>
      </c>
      <c r="T105">
        <f t="shared" si="3"/>
        <v>10.26</v>
      </c>
    </row>
    <row r="106" spans="1:20" x14ac:dyDescent="0.25">
      <c r="A106" t="s">
        <v>123</v>
      </c>
      <c r="B106" t="s">
        <v>124</v>
      </c>
      <c r="C106">
        <v>3</v>
      </c>
      <c r="D106">
        <v>264321</v>
      </c>
      <c r="E106">
        <v>261541</v>
      </c>
      <c r="F106">
        <v>262300</v>
      </c>
      <c r="G106">
        <v>850</v>
      </c>
      <c r="H106">
        <v>929</v>
      </c>
      <c r="I106">
        <v>971</v>
      </c>
      <c r="J106">
        <v>50</v>
      </c>
      <c r="K106">
        <v>47</v>
      </c>
      <c r="L106">
        <v>53</v>
      </c>
      <c r="M106">
        <v>40</v>
      </c>
      <c r="N106">
        <v>35</v>
      </c>
      <c r="O106">
        <v>28</v>
      </c>
      <c r="P106">
        <v>3078</v>
      </c>
      <c r="Q106" t="s">
        <v>29</v>
      </c>
      <c r="R106">
        <v>10.26</v>
      </c>
      <c r="S106">
        <f t="shared" si="2"/>
        <v>0</v>
      </c>
      <c r="T106">
        <f t="shared" si="3"/>
        <v>0</v>
      </c>
    </row>
    <row r="107" spans="1:20" x14ac:dyDescent="0.25">
      <c r="A107" t="s">
        <v>125</v>
      </c>
      <c r="B107" t="s">
        <v>124</v>
      </c>
      <c r="C107">
        <v>3</v>
      </c>
      <c r="D107">
        <v>4127</v>
      </c>
      <c r="E107">
        <v>15748</v>
      </c>
      <c r="F107">
        <v>8591</v>
      </c>
      <c r="G107">
        <v>58</v>
      </c>
      <c r="H107">
        <v>102</v>
      </c>
      <c r="I107">
        <v>115</v>
      </c>
      <c r="J107">
        <v>0</v>
      </c>
      <c r="K107">
        <v>2</v>
      </c>
      <c r="L107">
        <v>1</v>
      </c>
      <c r="M107">
        <v>13</v>
      </c>
      <c r="N107">
        <v>23</v>
      </c>
      <c r="O107">
        <v>35</v>
      </c>
      <c r="P107">
        <v>3078</v>
      </c>
      <c r="Q107" t="s">
        <v>20</v>
      </c>
      <c r="R107">
        <v>10.26</v>
      </c>
      <c r="S107">
        <f t="shared" si="2"/>
        <v>1</v>
      </c>
      <c r="T107">
        <f t="shared" si="3"/>
        <v>10.26</v>
      </c>
    </row>
    <row r="108" spans="1:20" x14ac:dyDescent="0.25">
      <c r="A108" t="s">
        <v>126</v>
      </c>
      <c r="B108" t="s">
        <v>124</v>
      </c>
      <c r="C108">
        <v>3</v>
      </c>
      <c r="D108">
        <v>87574</v>
      </c>
      <c r="E108">
        <v>89425</v>
      </c>
      <c r="F108">
        <v>86948</v>
      </c>
      <c r="G108">
        <v>677</v>
      </c>
      <c r="H108">
        <v>674</v>
      </c>
      <c r="I108">
        <v>765</v>
      </c>
      <c r="J108">
        <v>27</v>
      </c>
      <c r="K108">
        <v>20</v>
      </c>
      <c r="L108">
        <v>15</v>
      </c>
      <c r="M108">
        <v>108</v>
      </c>
      <c r="N108">
        <v>105</v>
      </c>
      <c r="O108">
        <v>128</v>
      </c>
      <c r="P108">
        <v>3078</v>
      </c>
      <c r="Q108" t="s">
        <v>20</v>
      </c>
      <c r="R108">
        <v>10.26</v>
      </c>
      <c r="S108">
        <f t="shared" si="2"/>
        <v>1</v>
      </c>
      <c r="T108">
        <f t="shared" si="3"/>
        <v>10.26</v>
      </c>
    </row>
    <row r="109" spans="1:20" x14ac:dyDescent="0.25">
      <c r="A109" t="s">
        <v>127</v>
      </c>
      <c r="B109" t="s">
        <v>124</v>
      </c>
      <c r="C109">
        <v>3</v>
      </c>
      <c r="D109">
        <v>74678</v>
      </c>
      <c r="E109">
        <v>87400</v>
      </c>
      <c r="F109">
        <v>93827</v>
      </c>
      <c r="G109">
        <v>360</v>
      </c>
      <c r="H109">
        <v>429</v>
      </c>
      <c r="I109">
        <v>454</v>
      </c>
      <c r="J109">
        <v>21</v>
      </c>
      <c r="K109">
        <v>20</v>
      </c>
      <c r="L109">
        <v>24</v>
      </c>
      <c r="M109">
        <v>33</v>
      </c>
      <c r="N109">
        <v>35</v>
      </c>
      <c r="O109">
        <v>55</v>
      </c>
      <c r="P109">
        <v>3078</v>
      </c>
      <c r="Q109" t="s">
        <v>20</v>
      </c>
      <c r="R109">
        <v>10.26</v>
      </c>
      <c r="S109">
        <f t="shared" si="2"/>
        <v>1</v>
      </c>
      <c r="T109">
        <f t="shared" si="3"/>
        <v>10.26</v>
      </c>
    </row>
    <row r="110" spans="1:20" x14ac:dyDescent="0.25">
      <c r="A110" t="s">
        <v>128</v>
      </c>
      <c r="B110" t="s">
        <v>124</v>
      </c>
      <c r="C110">
        <v>3</v>
      </c>
      <c r="D110">
        <v>316691</v>
      </c>
      <c r="E110">
        <v>333377</v>
      </c>
      <c r="F110">
        <v>342652</v>
      </c>
      <c r="G110">
        <v>1117</v>
      </c>
      <c r="H110">
        <v>1189</v>
      </c>
      <c r="I110">
        <v>1283</v>
      </c>
      <c r="J110">
        <v>70</v>
      </c>
      <c r="K110">
        <v>67</v>
      </c>
      <c r="L110">
        <v>62</v>
      </c>
      <c r="M110">
        <v>86</v>
      </c>
      <c r="N110">
        <v>85</v>
      </c>
      <c r="O110">
        <v>99</v>
      </c>
      <c r="P110">
        <v>3078</v>
      </c>
      <c r="Q110" t="s">
        <v>29</v>
      </c>
      <c r="R110">
        <v>10.26</v>
      </c>
      <c r="S110">
        <f t="shared" si="2"/>
        <v>0</v>
      </c>
      <c r="T110">
        <f t="shared" si="3"/>
        <v>0</v>
      </c>
    </row>
    <row r="111" spans="1:20" x14ac:dyDescent="0.25">
      <c r="A111" t="s">
        <v>129</v>
      </c>
      <c r="B111" t="s">
        <v>124</v>
      </c>
      <c r="C111">
        <v>3</v>
      </c>
      <c r="D111">
        <v>126839</v>
      </c>
      <c r="E111">
        <v>136800</v>
      </c>
      <c r="F111">
        <v>169227</v>
      </c>
      <c r="G111">
        <v>493</v>
      </c>
      <c r="H111">
        <v>555</v>
      </c>
      <c r="I111">
        <v>659</v>
      </c>
      <c r="J111">
        <v>22</v>
      </c>
      <c r="K111">
        <v>21</v>
      </c>
      <c r="L111">
        <v>25</v>
      </c>
      <c r="M111">
        <v>15</v>
      </c>
      <c r="N111">
        <v>20</v>
      </c>
      <c r="O111">
        <v>16</v>
      </c>
      <c r="P111">
        <v>3078</v>
      </c>
      <c r="Q111" t="s">
        <v>20</v>
      </c>
      <c r="R111">
        <v>10.26</v>
      </c>
      <c r="S111">
        <f t="shared" si="2"/>
        <v>1</v>
      </c>
      <c r="T111">
        <f t="shared" si="3"/>
        <v>10.26</v>
      </c>
    </row>
    <row r="112" spans="1:20" x14ac:dyDescent="0.25">
      <c r="A112" t="s">
        <v>110</v>
      </c>
      <c r="B112" t="s">
        <v>130</v>
      </c>
      <c r="C112">
        <v>2</v>
      </c>
      <c r="D112">
        <v>74484</v>
      </c>
      <c r="E112">
        <v>82864</v>
      </c>
      <c r="F112">
        <v>79412</v>
      </c>
      <c r="G112">
        <v>519</v>
      </c>
      <c r="H112">
        <v>616</v>
      </c>
      <c r="I112">
        <v>521</v>
      </c>
      <c r="J112">
        <v>2</v>
      </c>
      <c r="K112">
        <v>1</v>
      </c>
      <c r="L112">
        <v>1</v>
      </c>
      <c r="M112">
        <v>41</v>
      </c>
      <c r="N112">
        <v>60</v>
      </c>
      <c r="O112">
        <v>51</v>
      </c>
      <c r="P112">
        <v>3078</v>
      </c>
      <c r="Q112" t="s">
        <v>20</v>
      </c>
      <c r="R112">
        <v>10.26</v>
      </c>
      <c r="S112">
        <f t="shared" si="2"/>
        <v>1</v>
      </c>
      <c r="T112">
        <f t="shared" si="3"/>
        <v>10.26</v>
      </c>
    </row>
    <row r="113" spans="1:20" x14ac:dyDescent="0.25">
      <c r="A113" t="s">
        <v>131</v>
      </c>
      <c r="B113" t="s">
        <v>132</v>
      </c>
      <c r="C113">
        <v>3</v>
      </c>
      <c r="D113">
        <v>80241</v>
      </c>
      <c r="E113">
        <v>86861</v>
      </c>
      <c r="F113">
        <v>94866</v>
      </c>
      <c r="G113">
        <v>455</v>
      </c>
      <c r="H113">
        <v>501</v>
      </c>
      <c r="I113">
        <v>504</v>
      </c>
      <c r="J113">
        <v>9</v>
      </c>
      <c r="K113">
        <v>9</v>
      </c>
      <c r="L113">
        <v>11</v>
      </c>
      <c r="M113">
        <v>33</v>
      </c>
      <c r="N113">
        <v>38</v>
      </c>
      <c r="O113">
        <v>40</v>
      </c>
      <c r="P113">
        <v>3078</v>
      </c>
      <c r="Q113" t="s">
        <v>20</v>
      </c>
      <c r="R113">
        <v>10.26</v>
      </c>
      <c r="S113">
        <f t="shared" si="2"/>
        <v>1</v>
      </c>
      <c r="T113">
        <f t="shared" si="3"/>
        <v>10.26</v>
      </c>
    </row>
    <row r="114" spans="1:20" x14ac:dyDescent="0.25">
      <c r="A114" t="s">
        <v>45</v>
      </c>
      <c r="B114" t="s">
        <v>133</v>
      </c>
      <c r="C114">
        <v>2</v>
      </c>
      <c r="D114">
        <v>24350</v>
      </c>
      <c r="E114">
        <v>29230</v>
      </c>
      <c r="F114">
        <v>32318</v>
      </c>
      <c r="G114">
        <v>202</v>
      </c>
      <c r="H114">
        <v>228</v>
      </c>
      <c r="I114">
        <v>240</v>
      </c>
      <c r="J114">
        <v>0</v>
      </c>
      <c r="K114">
        <v>1</v>
      </c>
      <c r="L114">
        <v>1</v>
      </c>
      <c r="M114">
        <v>11</v>
      </c>
      <c r="N114">
        <v>11</v>
      </c>
      <c r="O114">
        <v>13</v>
      </c>
      <c r="P114">
        <v>3078</v>
      </c>
      <c r="Q114" t="s">
        <v>20</v>
      </c>
      <c r="R114">
        <v>10.26</v>
      </c>
      <c r="S114">
        <f t="shared" si="2"/>
        <v>1</v>
      </c>
      <c r="T114">
        <f t="shared" si="3"/>
        <v>10.26</v>
      </c>
    </row>
    <row r="115" spans="1:20" x14ac:dyDescent="0.25">
      <c r="A115" t="s">
        <v>134</v>
      </c>
      <c r="B115" t="s">
        <v>135</v>
      </c>
      <c r="C115">
        <v>1</v>
      </c>
      <c r="D115">
        <v>227665</v>
      </c>
      <c r="E115">
        <v>227375</v>
      </c>
      <c r="F115">
        <v>243076</v>
      </c>
      <c r="G115">
        <v>935</v>
      </c>
      <c r="H115">
        <v>1034</v>
      </c>
      <c r="I115">
        <v>1170</v>
      </c>
      <c r="J115">
        <v>32</v>
      </c>
      <c r="K115">
        <v>30</v>
      </c>
      <c r="L115">
        <v>25</v>
      </c>
      <c r="M115">
        <v>53</v>
      </c>
      <c r="N115">
        <v>64</v>
      </c>
      <c r="O115">
        <v>42</v>
      </c>
      <c r="P115">
        <v>3078</v>
      </c>
      <c r="Q115" t="s">
        <v>29</v>
      </c>
      <c r="R115">
        <v>10.26</v>
      </c>
      <c r="S115">
        <f t="shared" si="2"/>
        <v>0</v>
      </c>
      <c r="T115">
        <f t="shared" si="3"/>
        <v>0</v>
      </c>
    </row>
    <row r="116" spans="1:20" x14ac:dyDescent="0.25">
      <c r="A116" t="s">
        <v>136</v>
      </c>
      <c r="B116" t="s">
        <v>135</v>
      </c>
      <c r="C116">
        <v>1</v>
      </c>
      <c r="D116">
        <v>47308</v>
      </c>
      <c r="E116">
        <v>47988</v>
      </c>
      <c r="F116">
        <v>57463</v>
      </c>
      <c r="G116">
        <v>206</v>
      </c>
      <c r="H116">
        <v>215</v>
      </c>
      <c r="I116">
        <v>244</v>
      </c>
      <c r="J116">
        <v>3</v>
      </c>
      <c r="K116">
        <v>3</v>
      </c>
      <c r="L116">
        <v>3</v>
      </c>
      <c r="M116">
        <v>5</v>
      </c>
      <c r="N116">
        <v>5</v>
      </c>
      <c r="O116">
        <v>4</v>
      </c>
      <c r="P116">
        <v>3078</v>
      </c>
      <c r="Q116" t="s">
        <v>20</v>
      </c>
      <c r="R116">
        <v>10.26</v>
      </c>
      <c r="S116">
        <f t="shared" si="2"/>
        <v>1</v>
      </c>
      <c r="T116">
        <f t="shared" si="3"/>
        <v>10.26</v>
      </c>
    </row>
    <row r="117" spans="1:20" x14ac:dyDescent="0.25">
      <c r="A117" t="s">
        <v>137</v>
      </c>
      <c r="B117" t="s">
        <v>135</v>
      </c>
      <c r="C117">
        <v>1</v>
      </c>
      <c r="D117">
        <v>48029</v>
      </c>
      <c r="E117">
        <v>46747</v>
      </c>
      <c r="F117">
        <v>49377</v>
      </c>
      <c r="G117">
        <v>252</v>
      </c>
      <c r="H117">
        <v>280</v>
      </c>
      <c r="I117">
        <v>304</v>
      </c>
      <c r="J117">
        <v>3</v>
      </c>
      <c r="K117">
        <v>4</v>
      </c>
      <c r="L117">
        <v>5</v>
      </c>
      <c r="M117">
        <v>8</v>
      </c>
      <c r="N117">
        <v>9</v>
      </c>
      <c r="O117">
        <v>8</v>
      </c>
      <c r="P117">
        <v>3078</v>
      </c>
      <c r="Q117" t="s">
        <v>20</v>
      </c>
      <c r="R117">
        <v>10.26</v>
      </c>
      <c r="S117">
        <f t="shared" si="2"/>
        <v>1</v>
      </c>
      <c r="T117">
        <f t="shared" si="3"/>
        <v>10.26</v>
      </c>
    </row>
    <row r="118" spans="1:20" x14ac:dyDescent="0.25">
      <c r="A118" t="s">
        <v>138</v>
      </c>
      <c r="B118" t="s">
        <v>135</v>
      </c>
      <c r="C118">
        <v>1</v>
      </c>
      <c r="D118">
        <v>110014</v>
      </c>
      <c r="E118">
        <v>118338</v>
      </c>
      <c r="F118">
        <v>138157</v>
      </c>
      <c r="G118">
        <v>309</v>
      </c>
      <c r="H118">
        <v>374</v>
      </c>
      <c r="I118">
        <v>458</v>
      </c>
      <c r="J118">
        <v>20</v>
      </c>
      <c r="K118">
        <v>17</v>
      </c>
      <c r="L118">
        <v>10</v>
      </c>
      <c r="M118">
        <v>8</v>
      </c>
      <c r="N118">
        <v>5</v>
      </c>
      <c r="O118">
        <v>5</v>
      </c>
      <c r="P118">
        <v>3078</v>
      </c>
      <c r="Q118" t="s">
        <v>20</v>
      </c>
      <c r="R118">
        <v>10.26</v>
      </c>
      <c r="S118">
        <f t="shared" si="2"/>
        <v>1</v>
      </c>
      <c r="T118">
        <f t="shared" si="3"/>
        <v>10.26</v>
      </c>
    </row>
    <row r="119" spans="1:20" x14ac:dyDescent="0.25">
      <c r="A119" t="s">
        <v>139</v>
      </c>
      <c r="B119" t="s">
        <v>135</v>
      </c>
      <c r="C119">
        <v>1</v>
      </c>
      <c r="D119">
        <v>22056</v>
      </c>
      <c r="E119">
        <v>24040</v>
      </c>
      <c r="F119">
        <v>24401</v>
      </c>
      <c r="G119">
        <v>112</v>
      </c>
      <c r="H119">
        <v>108</v>
      </c>
      <c r="I119">
        <v>106</v>
      </c>
      <c r="J119">
        <v>2</v>
      </c>
      <c r="K119">
        <v>2</v>
      </c>
      <c r="L119">
        <v>2</v>
      </c>
      <c r="M119">
        <v>0</v>
      </c>
      <c r="N119">
        <v>1</v>
      </c>
      <c r="O119">
        <v>2</v>
      </c>
      <c r="P119">
        <v>3078</v>
      </c>
      <c r="Q119" t="s">
        <v>20</v>
      </c>
      <c r="R119">
        <v>10.26</v>
      </c>
      <c r="S119">
        <f t="shared" si="2"/>
        <v>1</v>
      </c>
      <c r="T119">
        <f t="shared" si="3"/>
        <v>10.26</v>
      </c>
    </row>
    <row r="120" spans="1:20" x14ac:dyDescent="0.25">
      <c r="A120" t="s">
        <v>140</v>
      </c>
      <c r="B120" t="s">
        <v>135</v>
      </c>
      <c r="C120">
        <v>1</v>
      </c>
      <c r="D120">
        <v>318125</v>
      </c>
      <c r="E120">
        <v>308269</v>
      </c>
      <c r="F120">
        <v>322729</v>
      </c>
      <c r="G120">
        <v>1294</v>
      </c>
      <c r="H120">
        <v>1424</v>
      </c>
      <c r="I120">
        <v>1702</v>
      </c>
      <c r="J120">
        <v>64</v>
      </c>
      <c r="K120">
        <v>49</v>
      </c>
      <c r="L120">
        <v>40</v>
      </c>
      <c r="M120">
        <v>71</v>
      </c>
      <c r="N120">
        <v>62</v>
      </c>
      <c r="O120">
        <v>65</v>
      </c>
      <c r="P120">
        <v>3078</v>
      </c>
      <c r="Q120" t="s">
        <v>29</v>
      </c>
      <c r="R120">
        <v>10.26</v>
      </c>
      <c r="S120">
        <f t="shared" si="2"/>
        <v>0</v>
      </c>
      <c r="T120">
        <f t="shared" si="3"/>
        <v>0</v>
      </c>
    </row>
    <row r="121" spans="1:20" x14ac:dyDescent="0.25">
      <c r="A121" t="s">
        <v>141</v>
      </c>
      <c r="B121" t="s">
        <v>135</v>
      </c>
      <c r="C121">
        <v>1</v>
      </c>
      <c r="D121">
        <v>234823</v>
      </c>
      <c r="E121">
        <v>213857</v>
      </c>
      <c r="F121">
        <v>220737</v>
      </c>
      <c r="G121">
        <v>855</v>
      </c>
      <c r="H121">
        <v>880</v>
      </c>
      <c r="I121">
        <v>1033</v>
      </c>
      <c r="J121">
        <v>43</v>
      </c>
      <c r="K121">
        <v>28</v>
      </c>
      <c r="L121">
        <v>25</v>
      </c>
      <c r="M121">
        <v>55</v>
      </c>
      <c r="N121">
        <v>52</v>
      </c>
      <c r="O121">
        <v>58</v>
      </c>
      <c r="P121">
        <v>3078</v>
      </c>
      <c r="Q121" t="s">
        <v>29</v>
      </c>
      <c r="R121">
        <v>10.26</v>
      </c>
      <c r="S121">
        <f t="shared" si="2"/>
        <v>0</v>
      </c>
      <c r="T121">
        <f t="shared" si="3"/>
        <v>0</v>
      </c>
    </row>
    <row r="122" spans="1:20" x14ac:dyDescent="0.25">
      <c r="A122" t="s">
        <v>142</v>
      </c>
      <c r="B122" t="s">
        <v>135</v>
      </c>
      <c r="C122">
        <v>1</v>
      </c>
      <c r="D122">
        <v>236799</v>
      </c>
      <c r="E122">
        <v>240357</v>
      </c>
      <c r="F122">
        <v>244318</v>
      </c>
      <c r="G122">
        <v>1086</v>
      </c>
      <c r="H122">
        <v>1160</v>
      </c>
      <c r="I122">
        <v>1386</v>
      </c>
      <c r="J122">
        <v>39</v>
      </c>
      <c r="K122">
        <v>28</v>
      </c>
      <c r="L122">
        <v>14</v>
      </c>
      <c r="M122">
        <v>33</v>
      </c>
      <c r="N122">
        <v>41</v>
      </c>
      <c r="O122">
        <v>34</v>
      </c>
      <c r="P122">
        <v>3078</v>
      </c>
      <c r="Q122" t="s">
        <v>29</v>
      </c>
      <c r="R122">
        <v>10.26</v>
      </c>
      <c r="S122">
        <f t="shared" si="2"/>
        <v>0</v>
      </c>
      <c r="T122">
        <f t="shared" si="3"/>
        <v>0</v>
      </c>
    </row>
    <row r="123" spans="1:20" x14ac:dyDescent="0.25">
      <c r="A123" t="s">
        <v>143</v>
      </c>
      <c r="B123" t="s">
        <v>144</v>
      </c>
      <c r="C123">
        <v>1</v>
      </c>
      <c r="D123">
        <v>138594</v>
      </c>
      <c r="E123">
        <v>152717</v>
      </c>
      <c r="F123">
        <v>171328</v>
      </c>
      <c r="G123">
        <v>778</v>
      </c>
      <c r="H123">
        <v>885</v>
      </c>
      <c r="I123">
        <v>1047</v>
      </c>
      <c r="J123">
        <v>11</v>
      </c>
      <c r="K123">
        <v>12</v>
      </c>
      <c r="L123">
        <v>11</v>
      </c>
      <c r="M123">
        <v>27</v>
      </c>
      <c r="N123">
        <v>37</v>
      </c>
      <c r="O123">
        <v>35</v>
      </c>
      <c r="P123">
        <v>3078</v>
      </c>
      <c r="Q123" t="s">
        <v>20</v>
      </c>
      <c r="R123">
        <v>10.26</v>
      </c>
      <c r="S123">
        <f t="shared" si="2"/>
        <v>1</v>
      </c>
      <c r="T123">
        <f t="shared" si="3"/>
        <v>10.26</v>
      </c>
    </row>
    <row r="124" spans="1:20" x14ac:dyDescent="0.25">
      <c r="A124" t="s">
        <v>82</v>
      </c>
      <c r="B124" t="s">
        <v>144</v>
      </c>
      <c r="C124">
        <v>1</v>
      </c>
      <c r="D124">
        <v>210897</v>
      </c>
      <c r="E124">
        <v>229537</v>
      </c>
      <c r="F124">
        <v>213105</v>
      </c>
      <c r="G124">
        <v>583</v>
      </c>
      <c r="H124">
        <v>699</v>
      </c>
      <c r="I124">
        <v>693</v>
      </c>
      <c r="J124">
        <v>34</v>
      </c>
      <c r="K124">
        <v>32</v>
      </c>
      <c r="L124">
        <v>23</v>
      </c>
      <c r="M124">
        <v>8</v>
      </c>
      <c r="N124">
        <v>19</v>
      </c>
      <c r="O124">
        <v>13</v>
      </c>
      <c r="P124">
        <v>3078</v>
      </c>
      <c r="Q124" t="s">
        <v>29</v>
      </c>
      <c r="R124">
        <v>10.26</v>
      </c>
      <c r="S124">
        <f t="shared" si="2"/>
        <v>0</v>
      </c>
      <c r="T124">
        <f t="shared" si="3"/>
        <v>0</v>
      </c>
    </row>
    <row r="125" spans="1:20" x14ac:dyDescent="0.25">
      <c r="A125" t="s">
        <v>145</v>
      </c>
      <c r="B125" t="s">
        <v>144</v>
      </c>
      <c r="C125">
        <v>1</v>
      </c>
      <c r="D125">
        <v>374920</v>
      </c>
      <c r="E125">
        <v>377506</v>
      </c>
      <c r="F125">
        <v>378608</v>
      </c>
      <c r="G125">
        <v>876</v>
      </c>
      <c r="H125">
        <v>970</v>
      </c>
      <c r="I125">
        <v>1053</v>
      </c>
      <c r="J125">
        <v>67</v>
      </c>
      <c r="K125">
        <v>62</v>
      </c>
      <c r="L125">
        <v>54</v>
      </c>
      <c r="M125">
        <v>48</v>
      </c>
      <c r="N125">
        <v>65</v>
      </c>
      <c r="O125">
        <v>54</v>
      </c>
      <c r="P125">
        <v>3078</v>
      </c>
      <c r="Q125" t="s">
        <v>29</v>
      </c>
      <c r="R125">
        <v>10.26</v>
      </c>
      <c r="S125">
        <f t="shared" si="2"/>
        <v>0</v>
      </c>
      <c r="T125">
        <f t="shared" si="3"/>
        <v>0</v>
      </c>
    </row>
    <row r="126" spans="1:20" x14ac:dyDescent="0.25">
      <c r="A126" t="s">
        <v>146</v>
      </c>
      <c r="B126" t="s">
        <v>144</v>
      </c>
      <c r="C126">
        <v>1</v>
      </c>
      <c r="D126">
        <v>221193</v>
      </c>
      <c r="E126">
        <v>219920</v>
      </c>
      <c r="F126">
        <v>239207</v>
      </c>
      <c r="G126">
        <v>869</v>
      </c>
      <c r="H126">
        <v>986</v>
      </c>
      <c r="I126">
        <v>1084</v>
      </c>
      <c r="J126">
        <v>41</v>
      </c>
      <c r="K126">
        <v>27</v>
      </c>
      <c r="L126">
        <v>24</v>
      </c>
      <c r="M126">
        <v>68</v>
      </c>
      <c r="N126">
        <v>76</v>
      </c>
      <c r="O126">
        <v>90</v>
      </c>
      <c r="P126">
        <v>3078</v>
      </c>
      <c r="Q126" t="s">
        <v>29</v>
      </c>
      <c r="R126">
        <v>10.26</v>
      </c>
      <c r="S126">
        <f t="shared" si="2"/>
        <v>0</v>
      </c>
      <c r="T126">
        <f t="shared" si="3"/>
        <v>0</v>
      </c>
    </row>
    <row r="127" spans="1:20" x14ac:dyDescent="0.25">
      <c r="A127" t="s">
        <v>147</v>
      </c>
      <c r="B127" t="s">
        <v>144</v>
      </c>
      <c r="C127">
        <v>1</v>
      </c>
      <c r="D127">
        <v>379603</v>
      </c>
      <c r="E127">
        <v>389539</v>
      </c>
      <c r="F127">
        <v>407103</v>
      </c>
      <c r="G127">
        <v>1540</v>
      </c>
      <c r="H127">
        <v>1686</v>
      </c>
      <c r="I127">
        <v>1840</v>
      </c>
      <c r="J127">
        <v>42</v>
      </c>
      <c r="K127">
        <v>27</v>
      </c>
      <c r="L127">
        <v>26</v>
      </c>
      <c r="M127">
        <v>79</v>
      </c>
      <c r="N127">
        <v>113</v>
      </c>
      <c r="O127">
        <v>115</v>
      </c>
      <c r="P127">
        <v>3078</v>
      </c>
      <c r="Q127" t="s">
        <v>29</v>
      </c>
      <c r="R127">
        <v>10.26</v>
      </c>
      <c r="S127">
        <f t="shared" si="2"/>
        <v>0</v>
      </c>
      <c r="T127">
        <f t="shared" si="3"/>
        <v>0</v>
      </c>
    </row>
    <row r="128" spans="1:20" x14ac:dyDescent="0.25">
      <c r="A128" t="s">
        <v>148</v>
      </c>
      <c r="B128" t="s">
        <v>144</v>
      </c>
      <c r="C128">
        <v>1</v>
      </c>
      <c r="D128">
        <v>482991</v>
      </c>
      <c r="E128">
        <v>498259</v>
      </c>
      <c r="F128">
        <v>512785</v>
      </c>
      <c r="G128">
        <v>521</v>
      </c>
      <c r="H128">
        <v>576</v>
      </c>
      <c r="I128">
        <v>642</v>
      </c>
      <c r="J128">
        <v>200</v>
      </c>
      <c r="K128">
        <v>196</v>
      </c>
      <c r="L128">
        <v>181</v>
      </c>
      <c r="M128">
        <v>4</v>
      </c>
      <c r="N128">
        <v>8</v>
      </c>
      <c r="O128">
        <v>11</v>
      </c>
      <c r="P128">
        <v>3078</v>
      </c>
      <c r="Q128" t="s">
        <v>29</v>
      </c>
      <c r="R128">
        <v>10.26</v>
      </c>
      <c r="S128">
        <f t="shared" si="2"/>
        <v>0</v>
      </c>
      <c r="T128">
        <f t="shared" si="3"/>
        <v>0</v>
      </c>
    </row>
    <row r="129" spans="1:20" x14ac:dyDescent="0.25">
      <c r="A129" t="s">
        <v>149</v>
      </c>
      <c r="B129" t="s">
        <v>144</v>
      </c>
      <c r="C129">
        <v>1</v>
      </c>
      <c r="D129">
        <v>412660</v>
      </c>
      <c r="E129">
        <v>433285</v>
      </c>
      <c r="F129">
        <v>430605</v>
      </c>
      <c r="G129">
        <v>1123</v>
      </c>
      <c r="H129">
        <v>1269</v>
      </c>
      <c r="I129">
        <v>1454</v>
      </c>
      <c r="J129">
        <v>66</v>
      </c>
      <c r="K129">
        <v>50</v>
      </c>
      <c r="L129">
        <v>35</v>
      </c>
      <c r="M129">
        <v>85</v>
      </c>
      <c r="N129">
        <v>80</v>
      </c>
      <c r="O129">
        <v>92</v>
      </c>
      <c r="P129">
        <v>3078</v>
      </c>
      <c r="Q129" t="s">
        <v>29</v>
      </c>
      <c r="R129">
        <v>10.26</v>
      </c>
      <c r="S129">
        <f t="shared" si="2"/>
        <v>0</v>
      </c>
      <c r="T129">
        <f t="shared" si="3"/>
        <v>0</v>
      </c>
    </row>
    <row r="130" spans="1:20" x14ac:dyDescent="0.25">
      <c r="A130" t="s">
        <v>150</v>
      </c>
      <c r="B130" t="s">
        <v>144</v>
      </c>
      <c r="C130">
        <v>1</v>
      </c>
      <c r="D130">
        <v>252658</v>
      </c>
      <c r="E130">
        <v>246804</v>
      </c>
      <c r="F130">
        <v>250996</v>
      </c>
      <c r="G130">
        <v>778</v>
      </c>
      <c r="H130">
        <v>785</v>
      </c>
      <c r="I130">
        <v>828</v>
      </c>
      <c r="J130">
        <v>30</v>
      </c>
      <c r="K130">
        <v>31</v>
      </c>
      <c r="L130">
        <v>25</v>
      </c>
      <c r="M130">
        <v>68</v>
      </c>
      <c r="N130">
        <v>88</v>
      </c>
      <c r="O130">
        <v>68</v>
      </c>
      <c r="P130">
        <v>3078</v>
      </c>
      <c r="Q130" t="s">
        <v>29</v>
      </c>
      <c r="R130">
        <v>10.26</v>
      </c>
      <c r="S130">
        <f t="shared" si="2"/>
        <v>0</v>
      </c>
      <c r="T130">
        <f t="shared" si="3"/>
        <v>0</v>
      </c>
    </row>
    <row r="131" spans="1:20" x14ac:dyDescent="0.25">
      <c r="A131" t="s">
        <v>151</v>
      </c>
      <c r="B131" t="s">
        <v>144</v>
      </c>
      <c r="C131">
        <v>1</v>
      </c>
      <c r="D131">
        <v>183208</v>
      </c>
      <c r="E131">
        <v>210348</v>
      </c>
      <c r="F131">
        <v>221960</v>
      </c>
      <c r="G131">
        <v>352</v>
      </c>
      <c r="H131">
        <v>404</v>
      </c>
      <c r="I131">
        <v>422</v>
      </c>
      <c r="J131">
        <v>51</v>
      </c>
      <c r="K131">
        <v>55</v>
      </c>
      <c r="L131">
        <v>53</v>
      </c>
      <c r="M131">
        <v>14</v>
      </c>
      <c r="N131">
        <v>18</v>
      </c>
      <c r="O131">
        <v>14</v>
      </c>
      <c r="P131">
        <v>3078</v>
      </c>
      <c r="Q131" t="s">
        <v>20</v>
      </c>
      <c r="R131">
        <v>10.26</v>
      </c>
      <c r="S131">
        <f t="shared" ref="S131:S194" si="4">IF(D131&lt;200000,1,0)</f>
        <v>1</v>
      </c>
      <c r="T131">
        <f t="shared" ref="T131:T194" si="5">+S131*R131</f>
        <v>10.26</v>
      </c>
    </row>
    <row r="132" spans="1:20" x14ac:dyDescent="0.25">
      <c r="A132" t="s">
        <v>152</v>
      </c>
      <c r="B132" t="s">
        <v>144</v>
      </c>
      <c r="C132">
        <v>1</v>
      </c>
      <c r="D132">
        <v>270332</v>
      </c>
      <c r="E132">
        <v>260092</v>
      </c>
      <c r="F132">
        <v>273959</v>
      </c>
      <c r="G132">
        <v>791</v>
      </c>
      <c r="H132">
        <v>843</v>
      </c>
      <c r="I132">
        <v>953</v>
      </c>
      <c r="J132">
        <v>39</v>
      </c>
      <c r="K132">
        <v>26</v>
      </c>
      <c r="L132">
        <v>21</v>
      </c>
      <c r="M132">
        <v>72</v>
      </c>
      <c r="N132">
        <v>75</v>
      </c>
      <c r="O132">
        <v>61</v>
      </c>
      <c r="P132">
        <v>3078</v>
      </c>
      <c r="Q132" t="s">
        <v>29</v>
      </c>
      <c r="R132">
        <v>10.26</v>
      </c>
      <c r="S132">
        <f t="shared" si="4"/>
        <v>0</v>
      </c>
      <c r="T132">
        <f t="shared" si="5"/>
        <v>0</v>
      </c>
    </row>
    <row r="133" spans="1:20" x14ac:dyDescent="0.25">
      <c r="A133" t="s">
        <v>153</v>
      </c>
      <c r="B133" t="s">
        <v>154</v>
      </c>
      <c r="C133">
        <v>1</v>
      </c>
      <c r="D133">
        <v>232189</v>
      </c>
      <c r="E133">
        <v>233146</v>
      </c>
      <c r="F133">
        <v>246864</v>
      </c>
      <c r="G133">
        <v>820</v>
      </c>
      <c r="H133">
        <v>857</v>
      </c>
      <c r="I133">
        <v>925</v>
      </c>
      <c r="J133">
        <v>44</v>
      </c>
      <c r="K133">
        <v>32</v>
      </c>
      <c r="L133">
        <v>29</v>
      </c>
      <c r="M133">
        <v>26</v>
      </c>
      <c r="N133">
        <v>29</v>
      </c>
      <c r="O133">
        <v>34</v>
      </c>
      <c r="P133">
        <v>3078</v>
      </c>
      <c r="Q133" t="s">
        <v>29</v>
      </c>
      <c r="R133">
        <v>10.26</v>
      </c>
      <c r="S133">
        <f t="shared" si="4"/>
        <v>0</v>
      </c>
      <c r="T133">
        <f t="shared" si="5"/>
        <v>0</v>
      </c>
    </row>
    <row r="134" spans="1:20" x14ac:dyDescent="0.25">
      <c r="A134" t="s">
        <v>155</v>
      </c>
      <c r="B134" t="s">
        <v>154</v>
      </c>
      <c r="C134">
        <v>1</v>
      </c>
      <c r="D134">
        <v>207611</v>
      </c>
      <c r="E134">
        <v>210703</v>
      </c>
      <c r="F134">
        <v>223152</v>
      </c>
      <c r="G134">
        <v>714</v>
      </c>
      <c r="H134">
        <v>807</v>
      </c>
      <c r="I134">
        <v>875</v>
      </c>
      <c r="J134">
        <v>51</v>
      </c>
      <c r="K134">
        <v>40</v>
      </c>
      <c r="L134">
        <v>39</v>
      </c>
      <c r="M134">
        <v>23</v>
      </c>
      <c r="N134">
        <v>22</v>
      </c>
      <c r="O134">
        <v>42</v>
      </c>
      <c r="P134">
        <v>3078</v>
      </c>
      <c r="Q134" t="s">
        <v>29</v>
      </c>
      <c r="R134">
        <v>10.26</v>
      </c>
      <c r="S134">
        <f t="shared" si="4"/>
        <v>0</v>
      </c>
      <c r="T134">
        <f t="shared" si="5"/>
        <v>0</v>
      </c>
    </row>
    <row r="135" spans="1:20" x14ac:dyDescent="0.25">
      <c r="A135" t="s">
        <v>156</v>
      </c>
      <c r="B135" t="s">
        <v>154</v>
      </c>
      <c r="C135">
        <v>1</v>
      </c>
      <c r="D135">
        <v>278841</v>
      </c>
      <c r="E135">
        <v>281633</v>
      </c>
      <c r="F135">
        <v>298774</v>
      </c>
      <c r="G135">
        <v>830</v>
      </c>
      <c r="H135">
        <v>901</v>
      </c>
      <c r="I135">
        <v>982</v>
      </c>
      <c r="J135">
        <v>62</v>
      </c>
      <c r="K135">
        <v>58</v>
      </c>
      <c r="L135">
        <v>58</v>
      </c>
      <c r="M135">
        <v>39</v>
      </c>
      <c r="N135">
        <v>31</v>
      </c>
      <c r="O135">
        <v>37</v>
      </c>
      <c r="P135">
        <v>3078</v>
      </c>
      <c r="Q135" t="s">
        <v>29</v>
      </c>
      <c r="R135">
        <v>10.26</v>
      </c>
      <c r="S135">
        <f t="shared" si="4"/>
        <v>0</v>
      </c>
      <c r="T135">
        <f t="shared" si="5"/>
        <v>0</v>
      </c>
    </row>
    <row r="136" spans="1:20" x14ac:dyDescent="0.25">
      <c r="A136" t="s">
        <v>157</v>
      </c>
      <c r="B136" t="s">
        <v>154</v>
      </c>
      <c r="C136">
        <v>1</v>
      </c>
      <c r="D136">
        <v>174314</v>
      </c>
      <c r="E136">
        <v>174007</v>
      </c>
      <c r="F136">
        <v>155011</v>
      </c>
      <c r="G136">
        <v>532</v>
      </c>
      <c r="H136">
        <v>587</v>
      </c>
      <c r="I136">
        <v>562</v>
      </c>
      <c r="J136">
        <v>25</v>
      </c>
      <c r="K136">
        <v>32</v>
      </c>
      <c r="L136">
        <v>22</v>
      </c>
      <c r="M136">
        <v>13</v>
      </c>
      <c r="N136">
        <v>20</v>
      </c>
      <c r="O136">
        <v>13</v>
      </c>
      <c r="P136">
        <v>3078</v>
      </c>
      <c r="Q136" t="s">
        <v>20</v>
      </c>
      <c r="R136">
        <v>10.26</v>
      </c>
      <c r="S136">
        <f t="shared" si="4"/>
        <v>1</v>
      </c>
      <c r="T136">
        <f t="shared" si="5"/>
        <v>10.26</v>
      </c>
    </row>
    <row r="137" spans="1:20" x14ac:dyDescent="0.25">
      <c r="A137" t="s">
        <v>158</v>
      </c>
      <c r="B137" t="s">
        <v>154</v>
      </c>
      <c r="C137">
        <v>1</v>
      </c>
      <c r="D137">
        <v>270576</v>
      </c>
      <c r="E137">
        <v>271864</v>
      </c>
      <c r="F137">
        <v>268956</v>
      </c>
      <c r="G137">
        <v>717</v>
      </c>
      <c r="H137">
        <v>801</v>
      </c>
      <c r="I137">
        <v>839</v>
      </c>
      <c r="J137">
        <v>61</v>
      </c>
      <c r="K137">
        <v>54</v>
      </c>
      <c r="L137">
        <v>51</v>
      </c>
      <c r="M137">
        <v>21</v>
      </c>
      <c r="N137">
        <v>29</v>
      </c>
      <c r="O137">
        <v>29</v>
      </c>
      <c r="P137">
        <v>3078</v>
      </c>
      <c r="Q137" t="s">
        <v>29</v>
      </c>
      <c r="R137">
        <v>10.26</v>
      </c>
      <c r="S137">
        <f t="shared" si="4"/>
        <v>0</v>
      </c>
      <c r="T137">
        <f t="shared" si="5"/>
        <v>0</v>
      </c>
    </row>
    <row r="138" spans="1:20" x14ac:dyDescent="0.25">
      <c r="A138" t="s">
        <v>159</v>
      </c>
      <c r="B138" t="s">
        <v>154</v>
      </c>
      <c r="C138">
        <v>1</v>
      </c>
      <c r="D138">
        <v>200766</v>
      </c>
      <c r="E138">
        <v>202453</v>
      </c>
      <c r="F138">
        <v>215428</v>
      </c>
      <c r="G138">
        <v>716</v>
      </c>
      <c r="H138">
        <v>773</v>
      </c>
      <c r="I138">
        <v>789</v>
      </c>
      <c r="J138">
        <v>35</v>
      </c>
      <c r="K138">
        <v>26</v>
      </c>
      <c r="L138">
        <v>36</v>
      </c>
      <c r="M138">
        <v>23</v>
      </c>
      <c r="N138">
        <v>36</v>
      </c>
      <c r="O138">
        <v>22</v>
      </c>
      <c r="P138">
        <v>3078</v>
      </c>
      <c r="Q138" t="s">
        <v>29</v>
      </c>
      <c r="R138">
        <v>10.26</v>
      </c>
      <c r="S138">
        <f t="shared" si="4"/>
        <v>0</v>
      </c>
      <c r="T138">
        <f t="shared" si="5"/>
        <v>0</v>
      </c>
    </row>
    <row r="139" spans="1:20" x14ac:dyDescent="0.25">
      <c r="A139" t="s">
        <v>160</v>
      </c>
      <c r="B139" t="s">
        <v>154</v>
      </c>
      <c r="C139">
        <v>1</v>
      </c>
      <c r="D139">
        <v>323465</v>
      </c>
      <c r="E139">
        <v>336976</v>
      </c>
      <c r="F139">
        <v>345308</v>
      </c>
      <c r="G139">
        <v>968</v>
      </c>
      <c r="H139">
        <v>1037</v>
      </c>
      <c r="I139">
        <v>1099</v>
      </c>
      <c r="J139">
        <v>69</v>
      </c>
      <c r="K139">
        <v>71</v>
      </c>
      <c r="L139">
        <v>67</v>
      </c>
      <c r="M139">
        <v>50</v>
      </c>
      <c r="N139">
        <v>55</v>
      </c>
      <c r="O139">
        <v>46</v>
      </c>
      <c r="P139">
        <v>3078</v>
      </c>
      <c r="Q139" t="s">
        <v>29</v>
      </c>
      <c r="R139">
        <v>10.26</v>
      </c>
      <c r="S139">
        <f t="shared" si="4"/>
        <v>0</v>
      </c>
      <c r="T139">
        <f t="shared" si="5"/>
        <v>0</v>
      </c>
    </row>
    <row r="140" spans="1:20" x14ac:dyDescent="0.25">
      <c r="A140" t="s">
        <v>161</v>
      </c>
      <c r="B140" t="s">
        <v>154</v>
      </c>
      <c r="C140">
        <v>1</v>
      </c>
      <c r="D140">
        <v>89683</v>
      </c>
      <c r="E140">
        <v>87217</v>
      </c>
      <c r="F140">
        <v>114646</v>
      </c>
      <c r="G140">
        <v>298</v>
      </c>
      <c r="H140">
        <v>307</v>
      </c>
      <c r="I140">
        <v>377</v>
      </c>
      <c r="J140">
        <v>12</v>
      </c>
      <c r="K140">
        <v>10</v>
      </c>
      <c r="L140">
        <v>13</v>
      </c>
      <c r="M140">
        <v>4</v>
      </c>
      <c r="N140">
        <v>7</v>
      </c>
      <c r="O140">
        <v>10</v>
      </c>
      <c r="P140">
        <v>3078</v>
      </c>
      <c r="Q140" t="s">
        <v>20</v>
      </c>
      <c r="R140">
        <v>10.26</v>
      </c>
      <c r="S140">
        <f t="shared" si="4"/>
        <v>1</v>
      </c>
      <c r="T140">
        <f t="shared" si="5"/>
        <v>10.26</v>
      </c>
    </row>
    <row r="141" spans="1:20" x14ac:dyDescent="0.25">
      <c r="A141" t="s">
        <v>162</v>
      </c>
      <c r="B141" t="s">
        <v>154</v>
      </c>
      <c r="C141">
        <v>1</v>
      </c>
      <c r="D141">
        <v>54082</v>
      </c>
      <c r="E141">
        <v>57088</v>
      </c>
      <c r="F141">
        <v>55759</v>
      </c>
      <c r="G141">
        <v>295</v>
      </c>
      <c r="H141">
        <v>357</v>
      </c>
      <c r="I141">
        <v>445</v>
      </c>
      <c r="J141">
        <v>10</v>
      </c>
      <c r="K141">
        <v>9</v>
      </c>
      <c r="L141">
        <v>8</v>
      </c>
      <c r="M141">
        <v>70</v>
      </c>
      <c r="N141">
        <v>82</v>
      </c>
      <c r="O141">
        <v>114</v>
      </c>
      <c r="P141">
        <v>3078</v>
      </c>
      <c r="Q141" t="s">
        <v>20</v>
      </c>
      <c r="R141">
        <v>10.26</v>
      </c>
      <c r="S141">
        <f t="shared" si="4"/>
        <v>1</v>
      </c>
      <c r="T141">
        <f t="shared" si="5"/>
        <v>10.26</v>
      </c>
    </row>
    <row r="142" spans="1:20" x14ac:dyDescent="0.25">
      <c r="A142" t="s">
        <v>163</v>
      </c>
      <c r="B142" t="s">
        <v>154</v>
      </c>
      <c r="C142">
        <v>1</v>
      </c>
      <c r="D142">
        <v>120036</v>
      </c>
      <c r="E142">
        <v>117978</v>
      </c>
      <c r="F142">
        <v>114947</v>
      </c>
      <c r="G142">
        <v>424</v>
      </c>
      <c r="H142">
        <v>445</v>
      </c>
      <c r="I142">
        <v>457</v>
      </c>
      <c r="J142">
        <v>14</v>
      </c>
      <c r="K142">
        <v>12</v>
      </c>
      <c r="L142">
        <v>16</v>
      </c>
      <c r="M142">
        <v>13</v>
      </c>
      <c r="N142">
        <v>10</v>
      </c>
      <c r="O142">
        <v>11</v>
      </c>
      <c r="P142">
        <v>3078</v>
      </c>
      <c r="Q142" t="s">
        <v>20</v>
      </c>
      <c r="R142">
        <v>10.26</v>
      </c>
      <c r="S142">
        <f t="shared" si="4"/>
        <v>1</v>
      </c>
      <c r="T142">
        <f t="shared" si="5"/>
        <v>10.26</v>
      </c>
    </row>
    <row r="143" spans="1:20" x14ac:dyDescent="0.25">
      <c r="A143" t="s">
        <v>95</v>
      </c>
      <c r="B143" t="s">
        <v>154</v>
      </c>
      <c r="C143">
        <v>1</v>
      </c>
      <c r="D143">
        <v>273393</v>
      </c>
      <c r="E143">
        <v>294855</v>
      </c>
      <c r="F143">
        <v>276645</v>
      </c>
      <c r="G143">
        <v>655</v>
      </c>
      <c r="H143">
        <v>755</v>
      </c>
      <c r="I143">
        <v>768</v>
      </c>
      <c r="J143">
        <v>60</v>
      </c>
      <c r="K143">
        <v>63</v>
      </c>
      <c r="L143">
        <v>58</v>
      </c>
      <c r="M143">
        <v>28</v>
      </c>
      <c r="N143">
        <v>41</v>
      </c>
      <c r="O143">
        <v>43</v>
      </c>
      <c r="P143">
        <v>3078</v>
      </c>
      <c r="Q143" t="s">
        <v>29</v>
      </c>
      <c r="R143">
        <v>10.26</v>
      </c>
      <c r="S143">
        <f t="shared" si="4"/>
        <v>0</v>
      </c>
      <c r="T143">
        <f t="shared" si="5"/>
        <v>0</v>
      </c>
    </row>
    <row r="144" spans="1:20" x14ac:dyDescent="0.25">
      <c r="A144" t="s">
        <v>164</v>
      </c>
      <c r="B144" t="s">
        <v>165</v>
      </c>
      <c r="C144">
        <v>3</v>
      </c>
      <c r="D144">
        <v>294547</v>
      </c>
      <c r="E144">
        <v>260026</v>
      </c>
      <c r="F144">
        <v>273741</v>
      </c>
      <c r="G144">
        <v>230</v>
      </c>
      <c r="H144">
        <v>237</v>
      </c>
      <c r="I144">
        <v>309</v>
      </c>
      <c r="J144">
        <v>92</v>
      </c>
      <c r="K144">
        <v>74</v>
      </c>
      <c r="L144">
        <v>97</v>
      </c>
      <c r="M144">
        <v>10</v>
      </c>
      <c r="N144">
        <v>6</v>
      </c>
      <c r="O144">
        <v>13</v>
      </c>
      <c r="P144">
        <v>3078</v>
      </c>
      <c r="Q144" t="s">
        <v>29</v>
      </c>
      <c r="R144">
        <v>10.26</v>
      </c>
      <c r="S144">
        <f t="shared" si="4"/>
        <v>0</v>
      </c>
      <c r="T144">
        <f t="shared" si="5"/>
        <v>0</v>
      </c>
    </row>
    <row r="145" spans="1:20" x14ac:dyDescent="0.25">
      <c r="A145" t="s">
        <v>166</v>
      </c>
      <c r="B145" t="s">
        <v>165</v>
      </c>
      <c r="C145">
        <v>3</v>
      </c>
      <c r="D145">
        <v>96919</v>
      </c>
      <c r="E145">
        <v>104172</v>
      </c>
      <c r="F145">
        <v>129648</v>
      </c>
      <c r="G145">
        <v>822</v>
      </c>
      <c r="H145">
        <v>800</v>
      </c>
      <c r="I145">
        <v>995</v>
      </c>
      <c r="J145">
        <v>4</v>
      </c>
      <c r="K145">
        <v>9</v>
      </c>
      <c r="L145">
        <v>10</v>
      </c>
      <c r="M145">
        <v>55</v>
      </c>
      <c r="N145">
        <v>51</v>
      </c>
      <c r="O145">
        <v>47</v>
      </c>
      <c r="P145">
        <v>3078</v>
      </c>
      <c r="Q145" t="s">
        <v>20</v>
      </c>
      <c r="R145">
        <v>10.26</v>
      </c>
      <c r="S145">
        <f t="shared" si="4"/>
        <v>1</v>
      </c>
      <c r="T145">
        <f t="shared" si="5"/>
        <v>10.26</v>
      </c>
    </row>
    <row r="146" spans="1:20" x14ac:dyDescent="0.25">
      <c r="A146" t="s">
        <v>167</v>
      </c>
      <c r="B146" t="s">
        <v>165</v>
      </c>
      <c r="C146">
        <v>3</v>
      </c>
      <c r="D146">
        <v>201759</v>
      </c>
      <c r="E146">
        <v>219079</v>
      </c>
      <c r="F146">
        <v>251737</v>
      </c>
      <c r="G146">
        <v>426</v>
      </c>
      <c r="H146">
        <v>449</v>
      </c>
      <c r="I146">
        <v>545</v>
      </c>
      <c r="J146">
        <v>47</v>
      </c>
      <c r="K146">
        <v>51</v>
      </c>
      <c r="L146">
        <v>51</v>
      </c>
      <c r="M146">
        <v>13</v>
      </c>
      <c r="N146">
        <v>14</v>
      </c>
      <c r="O146">
        <v>14</v>
      </c>
      <c r="P146">
        <v>3078</v>
      </c>
      <c r="Q146" t="s">
        <v>29</v>
      </c>
      <c r="R146">
        <v>10.26</v>
      </c>
      <c r="S146">
        <f t="shared" si="4"/>
        <v>0</v>
      </c>
      <c r="T146">
        <f t="shared" si="5"/>
        <v>0</v>
      </c>
    </row>
    <row r="147" spans="1:20" x14ac:dyDescent="0.25">
      <c r="A147" t="s">
        <v>122</v>
      </c>
      <c r="B147" t="s">
        <v>165</v>
      </c>
      <c r="C147">
        <v>3</v>
      </c>
      <c r="D147">
        <v>96540</v>
      </c>
      <c r="E147">
        <v>95132</v>
      </c>
      <c r="F147">
        <v>130119</v>
      </c>
      <c r="G147">
        <v>587</v>
      </c>
      <c r="H147">
        <v>576</v>
      </c>
      <c r="I147">
        <v>771</v>
      </c>
      <c r="J147">
        <v>4</v>
      </c>
      <c r="K147">
        <v>7</v>
      </c>
      <c r="L147">
        <v>14</v>
      </c>
      <c r="M147">
        <v>13</v>
      </c>
      <c r="N147">
        <v>20</v>
      </c>
      <c r="O147">
        <v>24</v>
      </c>
      <c r="P147">
        <v>3078</v>
      </c>
      <c r="Q147" t="s">
        <v>20</v>
      </c>
      <c r="R147">
        <v>10.26</v>
      </c>
      <c r="S147">
        <f t="shared" si="4"/>
        <v>1</v>
      </c>
      <c r="T147">
        <f t="shared" si="5"/>
        <v>10.26</v>
      </c>
    </row>
    <row r="148" spans="1:20" x14ac:dyDescent="0.25">
      <c r="A148" t="s">
        <v>67</v>
      </c>
      <c r="B148" t="s">
        <v>165</v>
      </c>
      <c r="C148">
        <v>3</v>
      </c>
      <c r="D148">
        <v>114083</v>
      </c>
      <c r="E148">
        <v>106927</v>
      </c>
      <c r="F148">
        <v>132105</v>
      </c>
      <c r="G148">
        <v>193</v>
      </c>
      <c r="H148">
        <v>222</v>
      </c>
      <c r="I148">
        <v>280</v>
      </c>
      <c r="J148">
        <v>35</v>
      </c>
      <c r="K148">
        <v>34</v>
      </c>
      <c r="L148">
        <v>26</v>
      </c>
      <c r="M148">
        <v>9</v>
      </c>
      <c r="N148">
        <v>10</v>
      </c>
      <c r="O148">
        <v>18</v>
      </c>
      <c r="P148">
        <v>3078</v>
      </c>
      <c r="Q148" t="s">
        <v>20</v>
      </c>
      <c r="R148">
        <v>10.26</v>
      </c>
      <c r="S148">
        <f t="shared" si="4"/>
        <v>1</v>
      </c>
      <c r="T148">
        <f t="shared" si="5"/>
        <v>10.26</v>
      </c>
    </row>
    <row r="149" spans="1:20" x14ac:dyDescent="0.25">
      <c r="A149" t="s">
        <v>168</v>
      </c>
      <c r="B149" t="s">
        <v>169</v>
      </c>
      <c r="C149">
        <v>4</v>
      </c>
      <c r="D149">
        <v>1342484</v>
      </c>
      <c r="E149">
        <v>1525564</v>
      </c>
      <c r="F149">
        <v>1546687</v>
      </c>
      <c r="G149">
        <v>345</v>
      </c>
      <c r="H149">
        <v>373</v>
      </c>
      <c r="I149">
        <v>342</v>
      </c>
      <c r="J149">
        <v>166</v>
      </c>
      <c r="K149">
        <v>182</v>
      </c>
      <c r="L149">
        <v>179</v>
      </c>
      <c r="M149">
        <v>22</v>
      </c>
      <c r="N149">
        <v>42</v>
      </c>
      <c r="O149">
        <v>28</v>
      </c>
      <c r="P149">
        <v>3078</v>
      </c>
      <c r="Q149" t="s">
        <v>29</v>
      </c>
      <c r="R149">
        <v>10.26</v>
      </c>
      <c r="S149">
        <f t="shared" si="4"/>
        <v>0</v>
      </c>
      <c r="T149">
        <f t="shared" si="5"/>
        <v>0</v>
      </c>
    </row>
    <row r="150" spans="1:20" x14ac:dyDescent="0.25">
      <c r="A150" t="s">
        <v>170</v>
      </c>
      <c r="B150" t="s">
        <v>169</v>
      </c>
      <c r="C150">
        <v>4</v>
      </c>
      <c r="D150">
        <v>1334041</v>
      </c>
      <c r="E150">
        <v>1326655</v>
      </c>
      <c r="F150">
        <v>1353774</v>
      </c>
      <c r="G150">
        <v>451</v>
      </c>
      <c r="H150">
        <v>499</v>
      </c>
      <c r="I150">
        <v>499</v>
      </c>
      <c r="J150">
        <v>289</v>
      </c>
      <c r="K150">
        <v>308</v>
      </c>
      <c r="L150">
        <v>310</v>
      </c>
      <c r="M150">
        <v>9</v>
      </c>
      <c r="N150">
        <v>41</v>
      </c>
      <c r="O150">
        <v>32</v>
      </c>
      <c r="P150">
        <v>3078</v>
      </c>
      <c r="Q150" t="s">
        <v>29</v>
      </c>
      <c r="R150">
        <v>10.26</v>
      </c>
      <c r="S150">
        <f t="shared" si="4"/>
        <v>0</v>
      </c>
      <c r="T150">
        <f t="shared" si="5"/>
        <v>0</v>
      </c>
    </row>
    <row r="151" spans="1:20" x14ac:dyDescent="0.25">
      <c r="A151" t="s">
        <v>171</v>
      </c>
      <c r="B151" t="s">
        <v>169</v>
      </c>
      <c r="C151">
        <v>4</v>
      </c>
      <c r="D151">
        <v>1290134</v>
      </c>
      <c r="E151">
        <v>1277022</v>
      </c>
      <c r="F151">
        <v>1285961</v>
      </c>
      <c r="G151">
        <v>415</v>
      </c>
      <c r="H151">
        <v>441</v>
      </c>
      <c r="I151">
        <v>425</v>
      </c>
      <c r="J151">
        <v>285</v>
      </c>
      <c r="K151">
        <v>293</v>
      </c>
      <c r="L151">
        <v>291</v>
      </c>
      <c r="M151">
        <v>8</v>
      </c>
      <c r="N151">
        <v>27</v>
      </c>
      <c r="O151">
        <v>13</v>
      </c>
      <c r="P151">
        <v>3078</v>
      </c>
      <c r="Q151" t="s">
        <v>29</v>
      </c>
      <c r="R151">
        <v>10.26</v>
      </c>
      <c r="S151">
        <f t="shared" si="4"/>
        <v>0</v>
      </c>
      <c r="T151">
        <f t="shared" si="5"/>
        <v>0</v>
      </c>
    </row>
    <row r="152" spans="1:20" x14ac:dyDescent="0.25">
      <c r="A152" t="s">
        <v>172</v>
      </c>
      <c r="B152" t="s">
        <v>169</v>
      </c>
      <c r="C152">
        <v>4</v>
      </c>
      <c r="D152">
        <v>675569</v>
      </c>
      <c r="E152">
        <v>670508</v>
      </c>
      <c r="F152">
        <v>742622</v>
      </c>
      <c r="G152">
        <v>233</v>
      </c>
      <c r="H152">
        <v>237</v>
      </c>
      <c r="I152">
        <v>210</v>
      </c>
      <c r="J152">
        <v>99</v>
      </c>
      <c r="K152">
        <v>100</v>
      </c>
      <c r="L152">
        <v>97</v>
      </c>
      <c r="M152">
        <v>13</v>
      </c>
      <c r="N152">
        <v>29</v>
      </c>
      <c r="O152">
        <v>17</v>
      </c>
      <c r="P152">
        <v>3078</v>
      </c>
      <c r="Q152" t="s">
        <v>29</v>
      </c>
      <c r="R152">
        <v>10.26</v>
      </c>
      <c r="S152">
        <f t="shared" si="4"/>
        <v>0</v>
      </c>
      <c r="T152">
        <f t="shared" si="5"/>
        <v>0</v>
      </c>
    </row>
    <row r="153" spans="1:20" x14ac:dyDescent="0.25">
      <c r="A153" t="s">
        <v>173</v>
      </c>
      <c r="B153" t="s">
        <v>174</v>
      </c>
      <c r="C153">
        <v>3</v>
      </c>
      <c r="D153">
        <v>31671</v>
      </c>
      <c r="E153">
        <v>34833</v>
      </c>
      <c r="F153">
        <v>35776</v>
      </c>
      <c r="G153">
        <v>348</v>
      </c>
      <c r="H153">
        <v>366</v>
      </c>
      <c r="I153">
        <v>409</v>
      </c>
      <c r="J153">
        <v>1</v>
      </c>
      <c r="K153">
        <v>0</v>
      </c>
      <c r="L153">
        <v>1</v>
      </c>
      <c r="M153">
        <v>30</v>
      </c>
      <c r="N153">
        <v>41</v>
      </c>
      <c r="O153">
        <v>45</v>
      </c>
      <c r="P153">
        <v>3078</v>
      </c>
      <c r="Q153" t="s">
        <v>20</v>
      </c>
      <c r="R153">
        <v>10.26</v>
      </c>
      <c r="S153">
        <f t="shared" si="4"/>
        <v>1</v>
      </c>
      <c r="T153">
        <f t="shared" si="5"/>
        <v>10.26</v>
      </c>
    </row>
    <row r="154" spans="1:20" x14ac:dyDescent="0.25">
      <c r="A154" t="s">
        <v>175</v>
      </c>
      <c r="B154" t="s">
        <v>174</v>
      </c>
      <c r="C154">
        <v>3</v>
      </c>
      <c r="D154">
        <v>98531</v>
      </c>
      <c r="E154">
        <v>99997</v>
      </c>
      <c r="F154">
        <v>119053</v>
      </c>
      <c r="G154">
        <v>437</v>
      </c>
      <c r="H154">
        <v>524</v>
      </c>
      <c r="I154">
        <v>642</v>
      </c>
      <c r="J154">
        <v>22</v>
      </c>
      <c r="K154">
        <v>15</v>
      </c>
      <c r="L154">
        <v>22</v>
      </c>
      <c r="M154">
        <v>42</v>
      </c>
      <c r="N154">
        <v>70</v>
      </c>
      <c r="O154">
        <v>86</v>
      </c>
      <c r="P154">
        <v>3078</v>
      </c>
      <c r="Q154" t="s">
        <v>20</v>
      </c>
      <c r="R154">
        <v>10.26</v>
      </c>
      <c r="S154">
        <f t="shared" si="4"/>
        <v>1</v>
      </c>
      <c r="T154">
        <f t="shared" si="5"/>
        <v>10.26</v>
      </c>
    </row>
    <row r="155" spans="1:20" x14ac:dyDescent="0.25">
      <c r="A155" t="s">
        <v>176</v>
      </c>
      <c r="B155" t="s">
        <v>174</v>
      </c>
      <c r="C155">
        <v>3</v>
      </c>
      <c r="D155">
        <v>112291</v>
      </c>
      <c r="E155">
        <v>117207</v>
      </c>
      <c r="F155">
        <v>107523</v>
      </c>
      <c r="G155">
        <v>407</v>
      </c>
      <c r="H155">
        <v>510</v>
      </c>
      <c r="I155">
        <v>670</v>
      </c>
      <c r="J155">
        <v>20</v>
      </c>
      <c r="K155">
        <v>9</v>
      </c>
      <c r="L155">
        <v>5</v>
      </c>
      <c r="M155">
        <v>17</v>
      </c>
      <c r="N155">
        <v>27</v>
      </c>
      <c r="O155">
        <v>43</v>
      </c>
      <c r="P155">
        <v>3078</v>
      </c>
      <c r="Q155" t="s">
        <v>20</v>
      </c>
      <c r="R155">
        <v>10.26</v>
      </c>
      <c r="S155">
        <f t="shared" si="4"/>
        <v>1</v>
      </c>
      <c r="T155">
        <f t="shared" si="5"/>
        <v>10.26</v>
      </c>
    </row>
    <row r="156" spans="1:20" x14ac:dyDescent="0.25">
      <c r="A156" t="s">
        <v>177</v>
      </c>
      <c r="B156" t="s">
        <v>174</v>
      </c>
      <c r="C156">
        <v>3</v>
      </c>
      <c r="D156">
        <v>144858</v>
      </c>
      <c r="E156">
        <v>154350</v>
      </c>
      <c r="F156">
        <v>163951</v>
      </c>
      <c r="G156">
        <v>1293</v>
      </c>
      <c r="H156">
        <v>1350</v>
      </c>
      <c r="I156">
        <v>1527</v>
      </c>
      <c r="J156">
        <v>2</v>
      </c>
      <c r="K156">
        <v>4</v>
      </c>
      <c r="L156">
        <v>6</v>
      </c>
      <c r="M156">
        <v>96</v>
      </c>
      <c r="N156">
        <v>100</v>
      </c>
      <c r="O156">
        <v>127</v>
      </c>
      <c r="P156">
        <v>3078</v>
      </c>
      <c r="Q156" t="s">
        <v>20</v>
      </c>
      <c r="R156">
        <v>10.26</v>
      </c>
      <c r="S156">
        <f t="shared" si="4"/>
        <v>1</v>
      </c>
      <c r="T156">
        <f t="shared" si="5"/>
        <v>10.26</v>
      </c>
    </row>
    <row r="157" spans="1:20" x14ac:dyDescent="0.25">
      <c r="A157" t="s">
        <v>178</v>
      </c>
      <c r="B157" t="s">
        <v>174</v>
      </c>
      <c r="C157">
        <v>3</v>
      </c>
      <c r="D157">
        <v>130879</v>
      </c>
      <c r="E157">
        <v>137426</v>
      </c>
      <c r="F157">
        <v>148090</v>
      </c>
      <c r="G157">
        <v>902</v>
      </c>
      <c r="H157">
        <v>1056</v>
      </c>
      <c r="I157">
        <v>1286</v>
      </c>
      <c r="J157">
        <v>16</v>
      </c>
      <c r="K157">
        <v>8</v>
      </c>
      <c r="L157">
        <v>11</v>
      </c>
      <c r="M157">
        <v>70</v>
      </c>
      <c r="N157">
        <v>111</v>
      </c>
      <c r="O157">
        <v>168</v>
      </c>
      <c r="P157">
        <v>3078</v>
      </c>
      <c r="Q157" t="s">
        <v>20</v>
      </c>
      <c r="R157">
        <v>10.26</v>
      </c>
      <c r="S157">
        <f t="shared" si="4"/>
        <v>1</v>
      </c>
      <c r="T157">
        <f t="shared" si="5"/>
        <v>10.26</v>
      </c>
    </row>
    <row r="158" spans="1:20" x14ac:dyDescent="0.25">
      <c r="A158" t="s">
        <v>179</v>
      </c>
      <c r="B158" t="s">
        <v>174</v>
      </c>
      <c r="C158">
        <v>3</v>
      </c>
      <c r="D158">
        <v>55309</v>
      </c>
      <c r="E158">
        <v>58090</v>
      </c>
      <c r="F158">
        <v>67485</v>
      </c>
      <c r="G158">
        <v>464</v>
      </c>
      <c r="H158">
        <v>503</v>
      </c>
      <c r="I158">
        <v>612</v>
      </c>
      <c r="J158">
        <v>0</v>
      </c>
      <c r="K158">
        <v>0</v>
      </c>
      <c r="L158">
        <v>2</v>
      </c>
      <c r="M158">
        <v>11</v>
      </c>
      <c r="N158">
        <v>15</v>
      </c>
      <c r="O158">
        <v>19</v>
      </c>
      <c r="P158">
        <v>3078</v>
      </c>
      <c r="Q158" t="s">
        <v>20</v>
      </c>
      <c r="R158">
        <v>10.26</v>
      </c>
      <c r="S158">
        <f t="shared" si="4"/>
        <v>1</v>
      </c>
      <c r="T158">
        <f t="shared" si="5"/>
        <v>10.26</v>
      </c>
    </row>
    <row r="159" spans="1:20" x14ac:dyDescent="0.25">
      <c r="A159" t="s">
        <v>180</v>
      </c>
      <c r="B159" t="s">
        <v>174</v>
      </c>
      <c r="C159">
        <v>3</v>
      </c>
      <c r="D159">
        <v>89063</v>
      </c>
      <c r="E159">
        <v>96868</v>
      </c>
      <c r="F159">
        <v>115700</v>
      </c>
      <c r="G159">
        <v>550</v>
      </c>
      <c r="H159">
        <v>572</v>
      </c>
      <c r="I159">
        <v>689</v>
      </c>
      <c r="J159">
        <v>13</v>
      </c>
      <c r="K159">
        <v>18</v>
      </c>
      <c r="L159">
        <v>17</v>
      </c>
      <c r="M159">
        <v>38</v>
      </c>
      <c r="N159">
        <v>26</v>
      </c>
      <c r="O159">
        <v>28</v>
      </c>
      <c r="P159">
        <v>3078</v>
      </c>
      <c r="Q159" t="s">
        <v>20</v>
      </c>
      <c r="R159">
        <v>10.26</v>
      </c>
      <c r="S159">
        <f t="shared" si="4"/>
        <v>1</v>
      </c>
      <c r="T159">
        <f t="shared" si="5"/>
        <v>10.26</v>
      </c>
    </row>
    <row r="160" spans="1:20" x14ac:dyDescent="0.25">
      <c r="A160" t="s">
        <v>181</v>
      </c>
      <c r="B160" t="s">
        <v>174</v>
      </c>
      <c r="C160">
        <v>3</v>
      </c>
      <c r="D160">
        <v>121404</v>
      </c>
      <c r="E160">
        <v>133218</v>
      </c>
      <c r="F160">
        <v>144965</v>
      </c>
      <c r="G160">
        <v>1269</v>
      </c>
      <c r="H160">
        <v>1314</v>
      </c>
      <c r="I160">
        <v>1605</v>
      </c>
      <c r="J160">
        <v>6</v>
      </c>
      <c r="K160">
        <v>9</v>
      </c>
      <c r="L160">
        <v>4</v>
      </c>
      <c r="M160">
        <v>109</v>
      </c>
      <c r="N160">
        <v>108</v>
      </c>
      <c r="O160">
        <v>165</v>
      </c>
      <c r="P160">
        <v>3078</v>
      </c>
      <c r="Q160" t="s">
        <v>20</v>
      </c>
      <c r="R160">
        <v>10.26</v>
      </c>
      <c r="S160">
        <f t="shared" si="4"/>
        <v>1</v>
      </c>
      <c r="T160">
        <f t="shared" si="5"/>
        <v>10.26</v>
      </c>
    </row>
    <row r="161" spans="1:20" x14ac:dyDescent="0.25">
      <c r="A161" t="s">
        <v>182</v>
      </c>
      <c r="B161" t="s">
        <v>183</v>
      </c>
      <c r="C161">
        <v>1</v>
      </c>
      <c r="D161">
        <v>505461</v>
      </c>
      <c r="E161">
        <v>532249</v>
      </c>
      <c r="F161">
        <v>551109</v>
      </c>
      <c r="G161">
        <v>219</v>
      </c>
      <c r="H161">
        <v>261</v>
      </c>
      <c r="I161">
        <v>288</v>
      </c>
      <c r="J161">
        <v>128</v>
      </c>
      <c r="K161">
        <v>145</v>
      </c>
      <c r="L161">
        <v>162</v>
      </c>
      <c r="M161">
        <v>2</v>
      </c>
      <c r="N161">
        <v>6</v>
      </c>
      <c r="O161">
        <v>4</v>
      </c>
      <c r="P161">
        <v>3078</v>
      </c>
      <c r="Q161" t="s">
        <v>29</v>
      </c>
      <c r="R161">
        <v>10.26</v>
      </c>
      <c r="S161">
        <f t="shared" si="4"/>
        <v>0</v>
      </c>
      <c r="T161">
        <f t="shared" si="5"/>
        <v>0</v>
      </c>
    </row>
    <row r="162" spans="1:20" x14ac:dyDescent="0.25">
      <c r="A162" t="s">
        <v>118</v>
      </c>
      <c r="B162" t="s">
        <v>183</v>
      </c>
      <c r="C162">
        <v>1</v>
      </c>
      <c r="D162">
        <v>1019300</v>
      </c>
      <c r="E162">
        <v>1020104</v>
      </c>
      <c r="F162">
        <v>925911</v>
      </c>
      <c r="G162">
        <v>598</v>
      </c>
      <c r="H162">
        <v>688</v>
      </c>
      <c r="I162">
        <v>685</v>
      </c>
      <c r="J162">
        <v>351</v>
      </c>
      <c r="K162">
        <v>375</v>
      </c>
      <c r="L162">
        <v>361</v>
      </c>
      <c r="M162">
        <v>16</v>
      </c>
      <c r="N162">
        <v>11</v>
      </c>
      <c r="O162">
        <v>21</v>
      </c>
      <c r="P162">
        <v>3078</v>
      </c>
      <c r="Q162" t="s">
        <v>29</v>
      </c>
      <c r="R162">
        <v>10.26</v>
      </c>
      <c r="S162">
        <f t="shared" si="4"/>
        <v>0</v>
      </c>
      <c r="T162">
        <f t="shared" si="5"/>
        <v>0</v>
      </c>
    </row>
    <row r="163" spans="1:20" x14ac:dyDescent="0.25">
      <c r="A163" t="s">
        <v>184</v>
      </c>
      <c r="B163" t="s">
        <v>183</v>
      </c>
      <c r="C163">
        <v>1</v>
      </c>
      <c r="D163">
        <v>1233663</v>
      </c>
      <c r="E163">
        <v>1227024</v>
      </c>
      <c r="F163">
        <v>1115087</v>
      </c>
      <c r="G163">
        <v>923</v>
      </c>
      <c r="H163">
        <v>988</v>
      </c>
      <c r="I163">
        <v>956</v>
      </c>
      <c r="J163">
        <v>428</v>
      </c>
      <c r="K163">
        <v>443</v>
      </c>
      <c r="L163">
        <v>426</v>
      </c>
      <c r="M163">
        <v>38</v>
      </c>
      <c r="N163">
        <v>54</v>
      </c>
      <c r="O163">
        <v>67</v>
      </c>
      <c r="P163">
        <v>3078</v>
      </c>
      <c r="Q163" t="s">
        <v>29</v>
      </c>
      <c r="R163">
        <v>10.26</v>
      </c>
      <c r="S163">
        <f t="shared" si="4"/>
        <v>0</v>
      </c>
      <c r="T163">
        <f t="shared" si="5"/>
        <v>0</v>
      </c>
    </row>
    <row r="164" spans="1:20" x14ac:dyDescent="0.25">
      <c r="A164" t="s">
        <v>185</v>
      </c>
      <c r="B164" t="s">
        <v>183</v>
      </c>
      <c r="C164">
        <v>1</v>
      </c>
      <c r="D164">
        <v>745815</v>
      </c>
      <c r="E164">
        <v>807715</v>
      </c>
      <c r="F164">
        <v>759586</v>
      </c>
      <c r="G164">
        <v>200</v>
      </c>
      <c r="H164">
        <v>229</v>
      </c>
      <c r="I164">
        <v>219</v>
      </c>
      <c r="J164">
        <v>132</v>
      </c>
      <c r="K164">
        <v>162</v>
      </c>
      <c r="L164">
        <v>159</v>
      </c>
      <c r="M164">
        <v>3</v>
      </c>
      <c r="N164">
        <v>2</v>
      </c>
      <c r="O164">
        <v>2</v>
      </c>
      <c r="P164">
        <v>3078</v>
      </c>
      <c r="Q164" t="s">
        <v>29</v>
      </c>
      <c r="R164">
        <v>10.26</v>
      </c>
      <c r="S164">
        <f t="shared" si="4"/>
        <v>0</v>
      </c>
      <c r="T164">
        <f t="shared" si="5"/>
        <v>0</v>
      </c>
    </row>
    <row r="165" spans="1:20" x14ac:dyDescent="0.25">
      <c r="A165" t="s">
        <v>186</v>
      </c>
      <c r="B165" t="s">
        <v>183</v>
      </c>
      <c r="C165">
        <v>1</v>
      </c>
      <c r="D165">
        <v>591185</v>
      </c>
      <c r="E165">
        <v>630640</v>
      </c>
      <c r="F165">
        <v>601223</v>
      </c>
      <c r="G165">
        <v>462</v>
      </c>
      <c r="H165">
        <v>557</v>
      </c>
      <c r="I165">
        <v>552</v>
      </c>
      <c r="J165">
        <v>271</v>
      </c>
      <c r="K165">
        <v>296</v>
      </c>
      <c r="L165">
        <v>268</v>
      </c>
      <c r="M165">
        <v>8</v>
      </c>
      <c r="N165">
        <v>11</v>
      </c>
      <c r="O165">
        <v>10</v>
      </c>
      <c r="P165">
        <v>3078</v>
      </c>
      <c r="Q165" t="s">
        <v>29</v>
      </c>
      <c r="R165">
        <v>10.26</v>
      </c>
      <c r="S165">
        <f t="shared" si="4"/>
        <v>0</v>
      </c>
      <c r="T165">
        <f t="shared" si="5"/>
        <v>0</v>
      </c>
    </row>
    <row r="166" spans="1:20" x14ac:dyDescent="0.25">
      <c r="A166" t="s">
        <v>187</v>
      </c>
      <c r="B166" t="s">
        <v>183</v>
      </c>
      <c r="C166">
        <v>1</v>
      </c>
      <c r="D166">
        <v>1182658</v>
      </c>
      <c r="E166">
        <v>1189938</v>
      </c>
      <c r="F166">
        <v>1161372</v>
      </c>
      <c r="G166">
        <v>833</v>
      </c>
      <c r="H166">
        <v>948</v>
      </c>
      <c r="I166">
        <v>971</v>
      </c>
      <c r="J166">
        <v>430</v>
      </c>
      <c r="K166">
        <v>454</v>
      </c>
      <c r="L166">
        <v>457</v>
      </c>
      <c r="M166">
        <v>11</v>
      </c>
      <c r="N166">
        <v>14</v>
      </c>
      <c r="O166">
        <v>18</v>
      </c>
      <c r="P166">
        <v>3078</v>
      </c>
      <c r="Q166" t="s">
        <v>29</v>
      </c>
      <c r="R166">
        <v>10.26</v>
      </c>
      <c r="S166">
        <f t="shared" si="4"/>
        <v>0</v>
      </c>
      <c r="T166">
        <f t="shared" si="5"/>
        <v>0</v>
      </c>
    </row>
    <row r="167" spans="1:20" x14ac:dyDescent="0.25">
      <c r="A167" t="s">
        <v>188</v>
      </c>
      <c r="B167" t="s">
        <v>189</v>
      </c>
      <c r="C167">
        <v>1</v>
      </c>
      <c r="D167">
        <v>649612</v>
      </c>
      <c r="E167">
        <v>638811</v>
      </c>
      <c r="F167">
        <v>632991</v>
      </c>
      <c r="G167">
        <v>516</v>
      </c>
      <c r="H167">
        <v>556</v>
      </c>
      <c r="I167">
        <v>543</v>
      </c>
      <c r="J167">
        <v>199</v>
      </c>
      <c r="K167">
        <v>197</v>
      </c>
      <c r="L167">
        <v>195</v>
      </c>
      <c r="M167">
        <v>29</v>
      </c>
      <c r="N167">
        <v>39</v>
      </c>
      <c r="O167">
        <v>40</v>
      </c>
      <c r="P167">
        <v>3078</v>
      </c>
      <c r="Q167" t="s">
        <v>29</v>
      </c>
      <c r="R167">
        <v>10.26</v>
      </c>
      <c r="S167">
        <f t="shared" si="4"/>
        <v>0</v>
      </c>
      <c r="T167">
        <f t="shared" si="5"/>
        <v>0</v>
      </c>
    </row>
    <row r="168" spans="1:20" x14ac:dyDescent="0.25">
      <c r="A168" t="s">
        <v>114</v>
      </c>
      <c r="B168" t="s">
        <v>189</v>
      </c>
      <c r="C168">
        <v>1</v>
      </c>
      <c r="D168">
        <v>296164</v>
      </c>
      <c r="E168">
        <v>293720</v>
      </c>
      <c r="F168">
        <v>282981</v>
      </c>
      <c r="G168">
        <v>395</v>
      </c>
      <c r="H168">
        <v>443</v>
      </c>
      <c r="I168">
        <v>442</v>
      </c>
      <c r="J168">
        <v>99</v>
      </c>
      <c r="K168">
        <v>91</v>
      </c>
      <c r="L168">
        <v>93</v>
      </c>
      <c r="M168">
        <v>28</v>
      </c>
      <c r="N168">
        <v>39</v>
      </c>
      <c r="O168">
        <v>35</v>
      </c>
      <c r="P168">
        <v>3078</v>
      </c>
      <c r="Q168" t="s">
        <v>29</v>
      </c>
      <c r="R168">
        <v>10.26</v>
      </c>
      <c r="S168">
        <f t="shared" si="4"/>
        <v>0</v>
      </c>
      <c r="T168">
        <f t="shared" si="5"/>
        <v>0</v>
      </c>
    </row>
    <row r="169" spans="1:20" x14ac:dyDescent="0.25">
      <c r="A169" t="s">
        <v>190</v>
      </c>
      <c r="B169" t="s">
        <v>189</v>
      </c>
      <c r="C169">
        <v>1</v>
      </c>
      <c r="D169">
        <v>242898</v>
      </c>
      <c r="E169">
        <v>266349</v>
      </c>
      <c r="F169">
        <v>253365</v>
      </c>
      <c r="G169">
        <v>609</v>
      </c>
      <c r="H169">
        <v>704</v>
      </c>
      <c r="I169">
        <v>731</v>
      </c>
      <c r="J169">
        <v>53</v>
      </c>
      <c r="K169">
        <v>50</v>
      </c>
      <c r="L169">
        <v>31</v>
      </c>
      <c r="M169">
        <v>48</v>
      </c>
      <c r="N169">
        <v>57</v>
      </c>
      <c r="O169">
        <v>34</v>
      </c>
      <c r="P169">
        <v>3078</v>
      </c>
      <c r="Q169" t="s">
        <v>29</v>
      </c>
      <c r="R169">
        <v>10.26</v>
      </c>
      <c r="S169">
        <f t="shared" si="4"/>
        <v>0</v>
      </c>
      <c r="T169">
        <f t="shared" si="5"/>
        <v>0</v>
      </c>
    </row>
    <row r="170" spans="1:20" x14ac:dyDescent="0.25">
      <c r="A170" t="s">
        <v>191</v>
      </c>
      <c r="B170" t="s">
        <v>189</v>
      </c>
      <c r="C170">
        <v>1</v>
      </c>
      <c r="D170">
        <v>338136</v>
      </c>
      <c r="E170">
        <v>325840</v>
      </c>
      <c r="F170">
        <v>314792</v>
      </c>
      <c r="G170">
        <v>228</v>
      </c>
      <c r="H170">
        <v>248</v>
      </c>
      <c r="I170">
        <v>268</v>
      </c>
      <c r="J170">
        <v>81</v>
      </c>
      <c r="K170">
        <v>84</v>
      </c>
      <c r="L170">
        <v>86</v>
      </c>
      <c r="M170">
        <v>26</v>
      </c>
      <c r="N170">
        <v>30</v>
      </c>
      <c r="O170">
        <v>20</v>
      </c>
      <c r="P170">
        <v>3078</v>
      </c>
      <c r="Q170" t="s">
        <v>29</v>
      </c>
      <c r="R170">
        <v>10.26</v>
      </c>
      <c r="S170">
        <f t="shared" si="4"/>
        <v>0</v>
      </c>
      <c r="T170">
        <f t="shared" si="5"/>
        <v>0</v>
      </c>
    </row>
    <row r="171" spans="1:20" x14ac:dyDescent="0.25">
      <c r="A171" t="s">
        <v>192</v>
      </c>
      <c r="B171" t="s">
        <v>189</v>
      </c>
      <c r="C171">
        <v>1</v>
      </c>
      <c r="D171">
        <v>668957</v>
      </c>
      <c r="E171">
        <v>666954</v>
      </c>
      <c r="F171">
        <v>630646</v>
      </c>
      <c r="G171">
        <v>348</v>
      </c>
      <c r="H171">
        <v>405</v>
      </c>
      <c r="I171">
        <v>382</v>
      </c>
      <c r="J171">
        <v>132</v>
      </c>
      <c r="K171">
        <v>143</v>
      </c>
      <c r="L171">
        <v>149</v>
      </c>
      <c r="M171">
        <v>27</v>
      </c>
      <c r="N171">
        <v>32</v>
      </c>
      <c r="O171">
        <v>24</v>
      </c>
      <c r="P171">
        <v>3078</v>
      </c>
      <c r="Q171" t="s">
        <v>29</v>
      </c>
      <c r="R171">
        <v>10.26</v>
      </c>
      <c r="S171">
        <f t="shared" si="4"/>
        <v>0</v>
      </c>
      <c r="T171">
        <f t="shared" si="5"/>
        <v>0</v>
      </c>
    </row>
    <row r="172" spans="1:20" x14ac:dyDescent="0.25">
      <c r="A172" t="s">
        <v>193</v>
      </c>
      <c r="B172" t="s">
        <v>189</v>
      </c>
      <c r="C172">
        <v>1</v>
      </c>
      <c r="D172">
        <v>446007</v>
      </c>
      <c r="E172">
        <v>474848</v>
      </c>
      <c r="F172">
        <v>456566</v>
      </c>
      <c r="G172">
        <v>206</v>
      </c>
      <c r="H172">
        <v>259</v>
      </c>
      <c r="I172">
        <v>269</v>
      </c>
      <c r="J172">
        <v>124</v>
      </c>
      <c r="K172">
        <v>142</v>
      </c>
      <c r="L172">
        <v>144</v>
      </c>
      <c r="M172">
        <v>12</v>
      </c>
      <c r="N172">
        <v>15</v>
      </c>
      <c r="O172">
        <v>26</v>
      </c>
      <c r="P172">
        <v>3078</v>
      </c>
      <c r="Q172" t="s">
        <v>29</v>
      </c>
      <c r="R172">
        <v>10.26</v>
      </c>
      <c r="S172">
        <f t="shared" si="4"/>
        <v>0</v>
      </c>
      <c r="T172">
        <f t="shared" si="5"/>
        <v>0</v>
      </c>
    </row>
    <row r="173" spans="1:20" x14ac:dyDescent="0.25">
      <c r="A173" t="s">
        <v>194</v>
      </c>
      <c r="B173" t="s">
        <v>189</v>
      </c>
      <c r="C173">
        <v>1</v>
      </c>
      <c r="D173">
        <v>724458</v>
      </c>
      <c r="E173">
        <v>724691</v>
      </c>
      <c r="F173">
        <v>743507</v>
      </c>
      <c r="G173">
        <v>458</v>
      </c>
      <c r="H173">
        <v>535</v>
      </c>
      <c r="I173">
        <v>550</v>
      </c>
      <c r="J173">
        <v>156</v>
      </c>
      <c r="K173">
        <v>153</v>
      </c>
      <c r="L173">
        <v>164</v>
      </c>
      <c r="M173">
        <v>28</v>
      </c>
      <c r="N173">
        <v>54</v>
      </c>
      <c r="O173">
        <v>41</v>
      </c>
      <c r="P173">
        <v>3078</v>
      </c>
      <c r="Q173" t="s">
        <v>29</v>
      </c>
      <c r="R173">
        <v>10.26</v>
      </c>
      <c r="S173">
        <f t="shared" si="4"/>
        <v>0</v>
      </c>
      <c r="T173">
        <f t="shared" si="5"/>
        <v>0</v>
      </c>
    </row>
    <row r="174" spans="1:20" x14ac:dyDescent="0.25">
      <c r="A174" t="s">
        <v>152</v>
      </c>
      <c r="B174" t="s">
        <v>189</v>
      </c>
      <c r="C174">
        <v>1</v>
      </c>
      <c r="D174">
        <v>657906</v>
      </c>
      <c r="E174">
        <v>582745</v>
      </c>
      <c r="F174">
        <v>598081</v>
      </c>
      <c r="G174">
        <v>310</v>
      </c>
      <c r="H174">
        <v>313</v>
      </c>
      <c r="I174">
        <v>309</v>
      </c>
      <c r="J174">
        <v>151</v>
      </c>
      <c r="K174">
        <v>167</v>
      </c>
      <c r="L174">
        <v>153</v>
      </c>
      <c r="M174">
        <v>18</v>
      </c>
      <c r="N174">
        <v>33</v>
      </c>
      <c r="O174">
        <v>31</v>
      </c>
      <c r="P174">
        <v>3078</v>
      </c>
      <c r="Q174" t="s">
        <v>29</v>
      </c>
      <c r="R174">
        <v>10.26</v>
      </c>
      <c r="S174">
        <f t="shared" si="4"/>
        <v>0</v>
      </c>
      <c r="T174">
        <f t="shared" si="5"/>
        <v>0</v>
      </c>
    </row>
    <row r="175" spans="1:20" x14ac:dyDescent="0.25">
      <c r="A175" t="s">
        <v>195</v>
      </c>
      <c r="B175" t="s">
        <v>189</v>
      </c>
      <c r="C175">
        <v>1</v>
      </c>
      <c r="D175">
        <v>345509</v>
      </c>
      <c r="E175">
        <v>349155</v>
      </c>
      <c r="F175">
        <v>353837</v>
      </c>
      <c r="G175">
        <v>765</v>
      </c>
      <c r="H175">
        <v>899</v>
      </c>
      <c r="I175">
        <v>911</v>
      </c>
      <c r="J175">
        <v>60</v>
      </c>
      <c r="K175">
        <v>48</v>
      </c>
      <c r="L175">
        <v>38</v>
      </c>
      <c r="M175">
        <v>39</v>
      </c>
      <c r="N175">
        <v>73</v>
      </c>
      <c r="O175">
        <v>51</v>
      </c>
      <c r="P175">
        <v>3078</v>
      </c>
      <c r="Q175" t="s">
        <v>29</v>
      </c>
      <c r="R175">
        <v>10.26</v>
      </c>
      <c r="S175">
        <f t="shared" si="4"/>
        <v>0</v>
      </c>
      <c r="T175">
        <f t="shared" si="5"/>
        <v>0</v>
      </c>
    </row>
    <row r="176" spans="1:20" x14ac:dyDescent="0.25">
      <c r="A176" t="s">
        <v>196</v>
      </c>
      <c r="B176" t="s">
        <v>197</v>
      </c>
      <c r="C176">
        <v>2</v>
      </c>
      <c r="D176">
        <v>20910</v>
      </c>
      <c r="E176">
        <v>21479</v>
      </c>
      <c r="F176">
        <v>21794</v>
      </c>
      <c r="G176">
        <v>147</v>
      </c>
      <c r="H176">
        <v>153</v>
      </c>
      <c r="I176">
        <v>147</v>
      </c>
      <c r="J176">
        <v>0</v>
      </c>
      <c r="K176">
        <v>0</v>
      </c>
      <c r="L176">
        <v>0</v>
      </c>
      <c r="M176">
        <v>14</v>
      </c>
      <c r="N176">
        <v>14</v>
      </c>
      <c r="O176">
        <v>6</v>
      </c>
      <c r="P176">
        <v>3078</v>
      </c>
      <c r="Q176" t="s">
        <v>20</v>
      </c>
      <c r="R176">
        <v>10.26</v>
      </c>
      <c r="S176">
        <f t="shared" si="4"/>
        <v>1</v>
      </c>
      <c r="T176">
        <f t="shared" si="5"/>
        <v>10.26</v>
      </c>
    </row>
    <row r="177" spans="1:20" x14ac:dyDescent="0.25">
      <c r="A177" t="s">
        <v>198</v>
      </c>
      <c r="B177" t="s">
        <v>197</v>
      </c>
      <c r="C177">
        <v>2</v>
      </c>
      <c r="D177">
        <v>75733</v>
      </c>
      <c r="E177">
        <v>80871</v>
      </c>
      <c r="F177">
        <v>90365</v>
      </c>
      <c r="G177">
        <v>348</v>
      </c>
      <c r="H177">
        <v>356</v>
      </c>
      <c r="I177">
        <v>397</v>
      </c>
      <c r="J177">
        <v>4</v>
      </c>
      <c r="K177">
        <v>4</v>
      </c>
      <c r="L177">
        <v>6</v>
      </c>
      <c r="M177">
        <v>38</v>
      </c>
      <c r="N177">
        <v>24</v>
      </c>
      <c r="O177">
        <v>34</v>
      </c>
      <c r="P177">
        <v>3078</v>
      </c>
      <c r="Q177" t="s">
        <v>20</v>
      </c>
      <c r="R177">
        <v>10.26</v>
      </c>
      <c r="S177">
        <f t="shared" si="4"/>
        <v>1</v>
      </c>
      <c r="T177">
        <f t="shared" si="5"/>
        <v>10.26</v>
      </c>
    </row>
    <row r="178" spans="1:20" x14ac:dyDescent="0.25">
      <c r="A178" t="s">
        <v>199</v>
      </c>
      <c r="B178" t="s">
        <v>200</v>
      </c>
      <c r="C178">
        <v>2</v>
      </c>
      <c r="D178">
        <v>29606</v>
      </c>
      <c r="E178">
        <v>29423</v>
      </c>
      <c r="F178">
        <v>27504</v>
      </c>
      <c r="G178">
        <v>391</v>
      </c>
      <c r="H178">
        <v>384</v>
      </c>
      <c r="I178">
        <v>379</v>
      </c>
      <c r="J178">
        <v>2</v>
      </c>
      <c r="K178">
        <v>2</v>
      </c>
      <c r="L178">
        <v>2</v>
      </c>
      <c r="M178">
        <v>69</v>
      </c>
      <c r="N178">
        <v>70</v>
      </c>
      <c r="O178">
        <v>67</v>
      </c>
      <c r="P178">
        <v>3078</v>
      </c>
      <c r="Q178" t="s">
        <v>20</v>
      </c>
      <c r="R178">
        <v>10.26</v>
      </c>
      <c r="S178">
        <f t="shared" si="4"/>
        <v>1</v>
      </c>
      <c r="T178">
        <f t="shared" si="5"/>
        <v>10.26</v>
      </c>
    </row>
    <row r="179" spans="1:20" x14ac:dyDescent="0.25">
      <c r="A179" t="s">
        <v>201</v>
      </c>
      <c r="B179" t="s">
        <v>200</v>
      </c>
      <c r="C179">
        <v>2</v>
      </c>
      <c r="D179">
        <v>613</v>
      </c>
      <c r="E179">
        <v>580</v>
      </c>
      <c r="F179">
        <v>1204</v>
      </c>
      <c r="G179">
        <v>22</v>
      </c>
      <c r="H179">
        <v>25</v>
      </c>
      <c r="I179">
        <v>33</v>
      </c>
      <c r="J179">
        <v>0</v>
      </c>
      <c r="K179">
        <v>0</v>
      </c>
      <c r="L179">
        <v>0</v>
      </c>
      <c r="M179">
        <v>12</v>
      </c>
      <c r="N179">
        <v>13</v>
      </c>
      <c r="O179">
        <v>19</v>
      </c>
      <c r="P179">
        <v>3078</v>
      </c>
      <c r="Q179" t="s">
        <v>20</v>
      </c>
      <c r="R179">
        <v>10.26</v>
      </c>
      <c r="S179">
        <f t="shared" si="4"/>
        <v>1</v>
      </c>
      <c r="T179">
        <f t="shared" si="5"/>
        <v>10.26</v>
      </c>
    </row>
    <row r="180" spans="1:20" x14ac:dyDescent="0.25">
      <c r="A180" t="s">
        <v>202</v>
      </c>
      <c r="B180" t="s">
        <v>200</v>
      </c>
      <c r="C180">
        <v>2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3078</v>
      </c>
      <c r="Q180" t="s">
        <v>20</v>
      </c>
      <c r="R180">
        <v>10.26</v>
      </c>
      <c r="S180">
        <f t="shared" si="4"/>
        <v>1</v>
      </c>
      <c r="T180">
        <f t="shared" si="5"/>
        <v>10.26</v>
      </c>
    </row>
    <row r="181" spans="1:20" x14ac:dyDescent="0.25">
      <c r="A181" t="s">
        <v>65</v>
      </c>
      <c r="B181" t="s">
        <v>200</v>
      </c>
      <c r="C181">
        <v>2</v>
      </c>
      <c r="D181">
        <v>325</v>
      </c>
      <c r="E181">
        <v>449</v>
      </c>
      <c r="F181">
        <v>579</v>
      </c>
      <c r="G181">
        <v>28</v>
      </c>
      <c r="H181">
        <v>31</v>
      </c>
      <c r="I181">
        <v>35</v>
      </c>
      <c r="J181">
        <v>0</v>
      </c>
      <c r="K181">
        <v>0</v>
      </c>
      <c r="L181">
        <v>0</v>
      </c>
      <c r="M181">
        <v>16</v>
      </c>
      <c r="N181">
        <v>20</v>
      </c>
      <c r="O181">
        <v>22</v>
      </c>
      <c r="P181">
        <v>3078</v>
      </c>
      <c r="Q181" t="s">
        <v>20</v>
      </c>
      <c r="R181">
        <v>10.26</v>
      </c>
      <c r="S181">
        <f t="shared" si="4"/>
        <v>1</v>
      </c>
      <c r="T181">
        <f t="shared" si="5"/>
        <v>10.26</v>
      </c>
    </row>
    <row r="182" spans="1:20" x14ac:dyDescent="0.25">
      <c r="A182" t="s">
        <v>203</v>
      </c>
      <c r="B182" t="s">
        <v>204</v>
      </c>
      <c r="C182">
        <v>4</v>
      </c>
      <c r="D182">
        <v>924678</v>
      </c>
      <c r="E182">
        <v>990255</v>
      </c>
      <c r="F182">
        <v>913733</v>
      </c>
      <c r="G182">
        <v>610</v>
      </c>
      <c r="H182">
        <v>659</v>
      </c>
      <c r="I182">
        <v>696</v>
      </c>
      <c r="J182">
        <v>221</v>
      </c>
      <c r="K182">
        <v>241</v>
      </c>
      <c r="L182">
        <v>241</v>
      </c>
      <c r="M182">
        <v>39</v>
      </c>
      <c r="N182">
        <v>57</v>
      </c>
      <c r="O182">
        <v>59</v>
      </c>
      <c r="P182">
        <v>3078</v>
      </c>
      <c r="Q182" t="s">
        <v>29</v>
      </c>
      <c r="R182">
        <v>10.26</v>
      </c>
      <c r="S182">
        <f t="shared" si="4"/>
        <v>0</v>
      </c>
      <c r="T182">
        <f t="shared" si="5"/>
        <v>0</v>
      </c>
    </row>
    <row r="183" spans="1:20" x14ac:dyDescent="0.25">
      <c r="A183" t="s">
        <v>205</v>
      </c>
      <c r="B183" t="s">
        <v>204</v>
      </c>
      <c r="C183">
        <v>4</v>
      </c>
      <c r="D183">
        <v>1343237</v>
      </c>
      <c r="E183">
        <v>1296777</v>
      </c>
      <c r="F183">
        <v>1165799</v>
      </c>
      <c r="G183">
        <v>191</v>
      </c>
      <c r="H183">
        <v>191</v>
      </c>
      <c r="I183">
        <v>204</v>
      </c>
      <c r="J183">
        <v>91</v>
      </c>
      <c r="K183">
        <v>86</v>
      </c>
      <c r="L183">
        <v>88</v>
      </c>
      <c r="M183">
        <v>9</v>
      </c>
      <c r="N183">
        <v>22</v>
      </c>
      <c r="O183">
        <v>23</v>
      </c>
      <c r="P183">
        <v>3078</v>
      </c>
      <c r="Q183" t="s">
        <v>29</v>
      </c>
      <c r="R183">
        <v>10.26</v>
      </c>
      <c r="S183">
        <f t="shared" si="4"/>
        <v>0</v>
      </c>
      <c r="T183">
        <f t="shared" si="5"/>
        <v>0</v>
      </c>
    </row>
    <row r="184" spans="1:20" x14ac:dyDescent="0.25">
      <c r="A184" t="s">
        <v>118</v>
      </c>
      <c r="B184" t="s">
        <v>204</v>
      </c>
      <c r="C184">
        <v>4</v>
      </c>
      <c r="D184">
        <v>1209335</v>
      </c>
      <c r="E184">
        <v>1202779</v>
      </c>
      <c r="F184">
        <v>1146966</v>
      </c>
      <c r="G184">
        <v>297</v>
      </c>
      <c r="H184">
        <v>282</v>
      </c>
      <c r="I184">
        <v>250</v>
      </c>
      <c r="J184">
        <v>116</v>
      </c>
      <c r="K184">
        <v>110</v>
      </c>
      <c r="L184">
        <v>107</v>
      </c>
      <c r="M184">
        <v>25</v>
      </c>
      <c r="N184">
        <v>31</v>
      </c>
      <c r="O184">
        <v>21</v>
      </c>
      <c r="P184">
        <v>3078</v>
      </c>
      <c r="Q184" t="s">
        <v>29</v>
      </c>
      <c r="R184">
        <v>10.26</v>
      </c>
      <c r="S184">
        <f t="shared" si="4"/>
        <v>0</v>
      </c>
      <c r="T184">
        <f t="shared" si="5"/>
        <v>0</v>
      </c>
    </row>
    <row r="185" spans="1:20" x14ac:dyDescent="0.25">
      <c r="A185" t="s">
        <v>206</v>
      </c>
      <c r="B185" t="s">
        <v>204</v>
      </c>
      <c r="C185">
        <v>4</v>
      </c>
      <c r="D185">
        <v>905235</v>
      </c>
      <c r="E185">
        <v>950958</v>
      </c>
      <c r="F185">
        <v>904455</v>
      </c>
      <c r="G185">
        <v>398</v>
      </c>
      <c r="H185">
        <v>401</v>
      </c>
      <c r="I185">
        <v>381</v>
      </c>
      <c r="J185">
        <v>87</v>
      </c>
      <c r="K185">
        <v>84</v>
      </c>
      <c r="L185">
        <v>84</v>
      </c>
      <c r="M185">
        <v>15</v>
      </c>
      <c r="N185">
        <v>8</v>
      </c>
      <c r="O185">
        <v>9</v>
      </c>
      <c r="P185">
        <v>3078</v>
      </c>
      <c r="Q185" t="s">
        <v>29</v>
      </c>
      <c r="R185">
        <v>10.26</v>
      </c>
      <c r="S185">
        <f t="shared" si="4"/>
        <v>0</v>
      </c>
      <c r="T185">
        <f t="shared" si="5"/>
        <v>0</v>
      </c>
    </row>
    <row r="186" spans="1:20" x14ac:dyDescent="0.25">
      <c r="A186" t="s">
        <v>207</v>
      </c>
      <c r="B186" t="s">
        <v>204</v>
      </c>
      <c r="C186">
        <v>4</v>
      </c>
      <c r="D186">
        <v>1896131</v>
      </c>
      <c r="E186">
        <v>1857223</v>
      </c>
      <c r="F186">
        <v>1871386</v>
      </c>
      <c r="G186">
        <v>641</v>
      </c>
      <c r="H186">
        <v>650</v>
      </c>
      <c r="I186">
        <v>633</v>
      </c>
      <c r="J186">
        <v>30</v>
      </c>
      <c r="K186">
        <v>29</v>
      </c>
      <c r="L186">
        <v>32</v>
      </c>
      <c r="M186">
        <v>165</v>
      </c>
      <c r="N186">
        <v>169</v>
      </c>
      <c r="O186">
        <v>150</v>
      </c>
      <c r="P186">
        <v>3078</v>
      </c>
      <c r="Q186" t="s">
        <v>29</v>
      </c>
      <c r="R186">
        <v>10.26</v>
      </c>
      <c r="S186">
        <f t="shared" si="4"/>
        <v>0</v>
      </c>
      <c r="T186">
        <f t="shared" si="5"/>
        <v>0</v>
      </c>
    </row>
    <row r="187" spans="1:20" x14ac:dyDescent="0.25">
      <c r="A187" t="s">
        <v>208</v>
      </c>
      <c r="B187" t="s">
        <v>204</v>
      </c>
      <c r="C187">
        <v>4</v>
      </c>
      <c r="D187">
        <v>349231</v>
      </c>
      <c r="E187">
        <v>318046</v>
      </c>
      <c r="F187">
        <v>420950</v>
      </c>
      <c r="G187">
        <v>575</v>
      </c>
      <c r="H187">
        <v>581</v>
      </c>
      <c r="I187">
        <v>641</v>
      </c>
      <c r="J187">
        <v>15</v>
      </c>
      <c r="K187">
        <v>15</v>
      </c>
      <c r="L187">
        <v>24</v>
      </c>
      <c r="M187">
        <v>241</v>
      </c>
      <c r="N187">
        <v>226</v>
      </c>
      <c r="O187">
        <v>219</v>
      </c>
      <c r="P187">
        <v>3078</v>
      </c>
      <c r="Q187" t="s">
        <v>29</v>
      </c>
      <c r="R187">
        <v>10.26</v>
      </c>
      <c r="S187">
        <f t="shared" si="4"/>
        <v>0</v>
      </c>
      <c r="T187">
        <f t="shared" si="5"/>
        <v>0</v>
      </c>
    </row>
    <row r="188" spans="1:20" x14ac:dyDescent="0.25">
      <c r="A188" t="s">
        <v>209</v>
      </c>
      <c r="B188" t="s">
        <v>210</v>
      </c>
      <c r="C188">
        <v>4</v>
      </c>
      <c r="D188">
        <v>268043</v>
      </c>
      <c r="E188">
        <v>366213</v>
      </c>
      <c r="F188">
        <v>356330</v>
      </c>
      <c r="G188">
        <v>529</v>
      </c>
      <c r="H188">
        <v>542</v>
      </c>
      <c r="I188">
        <v>497</v>
      </c>
      <c r="J188">
        <v>17</v>
      </c>
      <c r="K188">
        <v>18</v>
      </c>
      <c r="L188">
        <v>19</v>
      </c>
      <c r="M188">
        <v>52</v>
      </c>
      <c r="N188">
        <v>57</v>
      </c>
      <c r="O188">
        <v>55</v>
      </c>
      <c r="P188">
        <v>3078</v>
      </c>
      <c r="Q188" t="s">
        <v>29</v>
      </c>
      <c r="R188">
        <v>10.26</v>
      </c>
      <c r="S188">
        <f t="shared" si="4"/>
        <v>0</v>
      </c>
      <c r="T188">
        <f t="shared" si="5"/>
        <v>0</v>
      </c>
    </row>
    <row r="189" spans="1:20" x14ac:dyDescent="0.25">
      <c r="A189" t="s">
        <v>211</v>
      </c>
      <c r="B189" t="s">
        <v>210</v>
      </c>
      <c r="C189">
        <v>4</v>
      </c>
      <c r="D189">
        <v>494304</v>
      </c>
      <c r="E189">
        <v>460000</v>
      </c>
      <c r="F189">
        <v>442590</v>
      </c>
      <c r="G189">
        <v>72</v>
      </c>
      <c r="H189">
        <v>64</v>
      </c>
      <c r="I189">
        <v>64</v>
      </c>
      <c r="J189">
        <v>24</v>
      </c>
      <c r="K189">
        <v>19</v>
      </c>
      <c r="L189">
        <v>20</v>
      </c>
      <c r="M189">
        <v>10</v>
      </c>
      <c r="N189">
        <v>11</v>
      </c>
      <c r="O189">
        <v>3</v>
      </c>
      <c r="P189">
        <v>3078</v>
      </c>
      <c r="Q189" t="s">
        <v>29</v>
      </c>
      <c r="R189">
        <v>10.26</v>
      </c>
      <c r="S189">
        <f t="shared" si="4"/>
        <v>0</v>
      </c>
      <c r="T189">
        <f t="shared" si="5"/>
        <v>0</v>
      </c>
    </row>
    <row r="190" spans="1:20" x14ac:dyDescent="0.25">
      <c r="A190" t="s">
        <v>212</v>
      </c>
      <c r="B190" t="s">
        <v>210</v>
      </c>
      <c r="C190">
        <v>4</v>
      </c>
      <c r="D190">
        <v>140380</v>
      </c>
      <c r="E190">
        <v>370496</v>
      </c>
      <c r="F190">
        <v>385722</v>
      </c>
      <c r="G190">
        <v>155</v>
      </c>
      <c r="H190">
        <v>136</v>
      </c>
      <c r="I190">
        <v>123</v>
      </c>
      <c r="J190">
        <v>15</v>
      </c>
      <c r="K190">
        <v>20</v>
      </c>
      <c r="L190">
        <v>26</v>
      </c>
      <c r="M190">
        <v>12</v>
      </c>
      <c r="N190">
        <v>13</v>
      </c>
      <c r="O190">
        <v>9</v>
      </c>
      <c r="P190">
        <v>3078</v>
      </c>
      <c r="Q190" t="s">
        <v>20</v>
      </c>
      <c r="R190">
        <v>10.26</v>
      </c>
      <c r="S190">
        <f t="shared" si="4"/>
        <v>1</v>
      </c>
      <c r="T190">
        <f t="shared" si="5"/>
        <v>10.26</v>
      </c>
    </row>
    <row r="191" spans="1:20" x14ac:dyDescent="0.25">
      <c r="A191" t="s">
        <v>213</v>
      </c>
      <c r="B191" t="s">
        <v>214</v>
      </c>
      <c r="C191">
        <v>2</v>
      </c>
      <c r="D191">
        <v>163072</v>
      </c>
      <c r="E191">
        <v>175803</v>
      </c>
      <c r="F191">
        <v>194363</v>
      </c>
      <c r="G191">
        <v>636</v>
      </c>
      <c r="H191">
        <v>708</v>
      </c>
      <c r="I191">
        <v>796</v>
      </c>
      <c r="J191">
        <v>8</v>
      </c>
      <c r="K191">
        <v>6</v>
      </c>
      <c r="L191">
        <v>8</v>
      </c>
      <c r="M191">
        <v>25</v>
      </c>
      <c r="N191">
        <v>28</v>
      </c>
      <c r="O191">
        <v>38</v>
      </c>
      <c r="P191">
        <v>3078</v>
      </c>
      <c r="Q191" t="s">
        <v>20</v>
      </c>
      <c r="R191">
        <v>10.26</v>
      </c>
      <c r="S191">
        <f t="shared" si="4"/>
        <v>1</v>
      </c>
      <c r="T191">
        <f t="shared" si="5"/>
        <v>10.26</v>
      </c>
    </row>
    <row r="192" spans="1:20" x14ac:dyDescent="0.25">
      <c r="A192" t="s">
        <v>215</v>
      </c>
      <c r="B192" t="s">
        <v>214</v>
      </c>
      <c r="C192">
        <v>2</v>
      </c>
      <c r="D192">
        <v>145329</v>
      </c>
      <c r="E192">
        <v>158276</v>
      </c>
      <c r="F192">
        <v>179015</v>
      </c>
      <c r="G192">
        <v>636</v>
      </c>
      <c r="H192">
        <v>772</v>
      </c>
      <c r="I192">
        <v>835</v>
      </c>
      <c r="J192">
        <v>24</v>
      </c>
      <c r="K192">
        <v>21</v>
      </c>
      <c r="L192">
        <v>22</v>
      </c>
      <c r="M192">
        <v>56</v>
      </c>
      <c r="N192">
        <v>68</v>
      </c>
      <c r="O192">
        <v>77</v>
      </c>
      <c r="P192">
        <v>3078</v>
      </c>
      <c r="Q192" t="s">
        <v>20</v>
      </c>
      <c r="R192">
        <v>10.26</v>
      </c>
      <c r="S192">
        <f t="shared" si="4"/>
        <v>1</v>
      </c>
      <c r="T192">
        <f t="shared" si="5"/>
        <v>10.26</v>
      </c>
    </row>
    <row r="193" spans="1:20" x14ac:dyDescent="0.25">
      <c r="A193" t="s">
        <v>216</v>
      </c>
      <c r="B193" t="s">
        <v>214</v>
      </c>
      <c r="C193">
        <v>2</v>
      </c>
      <c r="D193">
        <v>831</v>
      </c>
      <c r="E193">
        <v>1107</v>
      </c>
      <c r="F193">
        <v>933</v>
      </c>
      <c r="G193">
        <v>27</v>
      </c>
      <c r="H193">
        <v>27</v>
      </c>
      <c r="I193">
        <v>36</v>
      </c>
      <c r="J193">
        <v>0</v>
      </c>
      <c r="K193">
        <v>0</v>
      </c>
      <c r="L193">
        <v>0</v>
      </c>
      <c r="M193">
        <v>15</v>
      </c>
      <c r="N193">
        <v>10</v>
      </c>
      <c r="O193">
        <v>21</v>
      </c>
      <c r="P193">
        <v>3078</v>
      </c>
      <c r="Q193" t="s">
        <v>20</v>
      </c>
      <c r="R193">
        <v>10.26</v>
      </c>
      <c r="S193">
        <f t="shared" si="4"/>
        <v>1</v>
      </c>
      <c r="T193">
        <f t="shared" si="5"/>
        <v>10.26</v>
      </c>
    </row>
    <row r="194" spans="1:20" x14ac:dyDescent="0.25">
      <c r="A194" t="s">
        <v>217</v>
      </c>
      <c r="B194" t="s">
        <v>214</v>
      </c>
      <c r="C194">
        <v>2</v>
      </c>
      <c r="D194">
        <v>70404</v>
      </c>
      <c r="E194">
        <v>82878</v>
      </c>
      <c r="F194">
        <v>91445</v>
      </c>
      <c r="G194">
        <v>443</v>
      </c>
      <c r="H194">
        <v>528</v>
      </c>
      <c r="I194">
        <v>580</v>
      </c>
      <c r="J194">
        <v>8</v>
      </c>
      <c r="K194">
        <v>5</v>
      </c>
      <c r="L194">
        <v>5</v>
      </c>
      <c r="M194">
        <v>47</v>
      </c>
      <c r="N194">
        <v>48</v>
      </c>
      <c r="O194">
        <v>43</v>
      </c>
      <c r="P194">
        <v>3078</v>
      </c>
      <c r="Q194" t="s">
        <v>20</v>
      </c>
      <c r="R194">
        <v>10.26</v>
      </c>
      <c r="S194">
        <f t="shared" si="4"/>
        <v>1</v>
      </c>
      <c r="T194">
        <f t="shared" si="5"/>
        <v>10.26</v>
      </c>
    </row>
    <row r="195" spans="1:20" x14ac:dyDescent="0.25">
      <c r="A195" t="s">
        <v>218</v>
      </c>
      <c r="B195" t="s">
        <v>214</v>
      </c>
      <c r="C195">
        <v>2</v>
      </c>
      <c r="D195">
        <v>91822</v>
      </c>
      <c r="E195">
        <v>110609</v>
      </c>
      <c r="F195">
        <v>121068</v>
      </c>
      <c r="G195">
        <v>441</v>
      </c>
      <c r="H195">
        <v>532</v>
      </c>
      <c r="I195">
        <v>567</v>
      </c>
      <c r="J195">
        <v>5</v>
      </c>
      <c r="K195">
        <v>7</v>
      </c>
      <c r="L195">
        <v>9</v>
      </c>
      <c r="M195">
        <v>31</v>
      </c>
      <c r="N195">
        <v>32</v>
      </c>
      <c r="O195">
        <v>25</v>
      </c>
      <c r="P195">
        <v>3078</v>
      </c>
      <c r="Q195" t="s">
        <v>20</v>
      </c>
      <c r="R195">
        <v>10.26</v>
      </c>
      <c r="S195">
        <f t="shared" ref="S195:S258" si="6">IF(D195&lt;200000,1,0)</f>
        <v>1</v>
      </c>
      <c r="T195">
        <f t="shared" ref="T195:T258" si="7">+S195*R195</f>
        <v>10.26</v>
      </c>
    </row>
    <row r="196" spans="1:20" x14ac:dyDescent="0.25">
      <c r="A196" t="s">
        <v>35</v>
      </c>
      <c r="B196" t="s">
        <v>214</v>
      </c>
      <c r="C196">
        <v>2</v>
      </c>
      <c r="D196">
        <v>205954</v>
      </c>
      <c r="E196">
        <v>240936</v>
      </c>
      <c r="F196">
        <v>256796</v>
      </c>
      <c r="G196">
        <v>745</v>
      </c>
      <c r="H196">
        <v>861</v>
      </c>
      <c r="I196">
        <v>948</v>
      </c>
      <c r="J196">
        <v>19</v>
      </c>
      <c r="K196">
        <v>24</v>
      </c>
      <c r="L196">
        <v>14</v>
      </c>
      <c r="M196">
        <v>33</v>
      </c>
      <c r="N196">
        <v>28</v>
      </c>
      <c r="O196">
        <v>33</v>
      </c>
      <c r="P196">
        <v>3078</v>
      </c>
      <c r="Q196" t="s">
        <v>29</v>
      </c>
      <c r="R196">
        <v>10.26</v>
      </c>
      <c r="S196">
        <f t="shared" si="6"/>
        <v>0</v>
      </c>
      <c r="T196">
        <f t="shared" si="7"/>
        <v>0</v>
      </c>
    </row>
    <row r="197" spans="1:20" x14ac:dyDescent="0.25">
      <c r="A197" t="s">
        <v>219</v>
      </c>
      <c r="B197" t="s">
        <v>220</v>
      </c>
      <c r="C197">
        <v>1</v>
      </c>
      <c r="D197">
        <v>205105</v>
      </c>
      <c r="E197">
        <v>216855</v>
      </c>
      <c r="F197">
        <v>218861</v>
      </c>
      <c r="G197">
        <v>997</v>
      </c>
      <c r="H197">
        <v>1119</v>
      </c>
      <c r="I197">
        <v>1255</v>
      </c>
      <c r="J197">
        <v>25</v>
      </c>
      <c r="K197">
        <v>21</v>
      </c>
      <c r="L197">
        <v>12</v>
      </c>
      <c r="M197">
        <v>89</v>
      </c>
      <c r="N197">
        <v>108</v>
      </c>
      <c r="O197">
        <v>117</v>
      </c>
      <c r="P197">
        <v>3078</v>
      </c>
      <c r="Q197" t="s">
        <v>29</v>
      </c>
      <c r="R197">
        <v>10.26</v>
      </c>
      <c r="S197">
        <f t="shared" si="6"/>
        <v>0</v>
      </c>
      <c r="T197">
        <f t="shared" si="7"/>
        <v>0</v>
      </c>
    </row>
    <row r="198" spans="1:20" x14ac:dyDescent="0.25">
      <c r="A198" t="s">
        <v>99</v>
      </c>
      <c r="B198" t="s">
        <v>220</v>
      </c>
      <c r="C198">
        <v>1</v>
      </c>
      <c r="D198">
        <v>202188</v>
      </c>
      <c r="E198">
        <v>215624</v>
      </c>
      <c r="F198">
        <v>223585</v>
      </c>
      <c r="G198">
        <v>1493</v>
      </c>
      <c r="H198">
        <v>1605</v>
      </c>
      <c r="I198">
        <v>1768</v>
      </c>
      <c r="J198">
        <v>20</v>
      </c>
      <c r="K198">
        <v>11</v>
      </c>
      <c r="L198">
        <v>9</v>
      </c>
      <c r="M198">
        <v>169</v>
      </c>
      <c r="N198">
        <v>149</v>
      </c>
      <c r="O198">
        <v>185</v>
      </c>
      <c r="P198">
        <v>3078</v>
      </c>
      <c r="Q198" t="s">
        <v>29</v>
      </c>
      <c r="R198">
        <v>10.26</v>
      </c>
      <c r="S198">
        <f t="shared" si="6"/>
        <v>0</v>
      </c>
      <c r="T198">
        <f t="shared" si="7"/>
        <v>0</v>
      </c>
    </row>
    <row r="199" spans="1:20" x14ac:dyDescent="0.25">
      <c r="A199" t="s">
        <v>221</v>
      </c>
      <c r="B199" t="s">
        <v>220</v>
      </c>
      <c r="C199">
        <v>1</v>
      </c>
      <c r="D199">
        <v>99214</v>
      </c>
      <c r="E199">
        <v>115999</v>
      </c>
      <c r="F199">
        <v>115629</v>
      </c>
      <c r="G199">
        <v>821</v>
      </c>
      <c r="H199">
        <v>951</v>
      </c>
      <c r="I199">
        <v>1149</v>
      </c>
      <c r="J199">
        <v>15</v>
      </c>
      <c r="K199">
        <v>13</v>
      </c>
      <c r="L199">
        <v>7</v>
      </c>
      <c r="M199">
        <v>95</v>
      </c>
      <c r="N199">
        <v>100</v>
      </c>
      <c r="O199">
        <v>128</v>
      </c>
      <c r="P199">
        <v>3078</v>
      </c>
      <c r="Q199" t="s">
        <v>20</v>
      </c>
      <c r="R199">
        <v>10.26</v>
      </c>
      <c r="S199">
        <f t="shared" si="6"/>
        <v>1</v>
      </c>
      <c r="T199">
        <f t="shared" si="7"/>
        <v>10.26</v>
      </c>
    </row>
    <row r="200" spans="1:20" x14ac:dyDescent="0.25">
      <c r="A200" t="s">
        <v>176</v>
      </c>
      <c r="B200" t="s">
        <v>220</v>
      </c>
      <c r="C200">
        <v>1</v>
      </c>
      <c r="D200">
        <v>184280</v>
      </c>
      <c r="E200">
        <v>195070</v>
      </c>
      <c r="F200">
        <v>189494</v>
      </c>
      <c r="G200">
        <v>835</v>
      </c>
      <c r="H200">
        <v>903</v>
      </c>
      <c r="I200">
        <v>976</v>
      </c>
      <c r="J200">
        <v>37</v>
      </c>
      <c r="K200">
        <v>36</v>
      </c>
      <c r="L200">
        <v>28</v>
      </c>
      <c r="M200">
        <v>105</v>
      </c>
      <c r="N200">
        <v>122</v>
      </c>
      <c r="O200">
        <v>110</v>
      </c>
      <c r="P200">
        <v>3078</v>
      </c>
      <c r="Q200" t="s">
        <v>20</v>
      </c>
      <c r="R200">
        <v>10.26</v>
      </c>
      <c r="S200">
        <f t="shared" si="6"/>
        <v>1</v>
      </c>
      <c r="T200">
        <f t="shared" si="7"/>
        <v>10.26</v>
      </c>
    </row>
    <row r="201" spans="1:20" x14ac:dyDescent="0.25">
      <c r="A201" t="s">
        <v>222</v>
      </c>
      <c r="B201" t="s">
        <v>220</v>
      </c>
      <c r="C201">
        <v>1</v>
      </c>
      <c r="D201">
        <v>127867</v>
      </c>
      <c r="E201">
        <v>137708</v>
      </c>
      <c r="F201">
        <v>147369</v>
      </c>
      <c r="G201">
        <v>769</v>
      </c>
      <c r="H201">
        <v>860</v>
      </c>
      <c r="I201">
        <v>937</v>
      </c>
      <c r="J201">
        <v>6</v>
      </c>
      <c r="K201">
        <v>3</v>
      </c>
      <c r="L201">
        <v>5</v>
      </c>
      <c r="M201">
        <v>22</v>
      </c>
      <c r="N201">
        <v>19</v>
      </c>
      <c r="O201">
        <v>19</v>
      </c>
      <c r="P201">
        <v>3078</v>
      </c>
      <c r="Q201" t="s">
        <v>20</v>
      </c>
      <c r="R201">
        <v>10.26</v>
      </c>
      <c r="S201">
        <f t="shared" si="6"/>
        <v>1</v>
      </c>
      <c r="T201">
        <f t="shared" si="7"/>
        <v>10.26</v>
      </c>
    </row>
    <row r="202" spans="1:20" x14ac:dyDescent="0.25">
      <c r="A202" t="s">
        <v>104</v>
      </c>
      <c r="B202" t="s">
        <v>220</v>
      </c>
      <c r="C202">
        <v>1</v>
      </c>
      <c r="D202">
        <v>17138</v>
      </c>
      <c r="E202">
        <v>18335</v>
      </c>
      <c r="F202">
        <v>20924</v>
      </c>
      <c r="G202">
        <v>272</v>
      </c>
      <c r="H202">
        <v>268</v>
      </c>
      <c r="I202">
        <v>290</v>
      </c>
      <c r="J202">
        <v>2</v>
      </c>
      <c r="K202">
        <v>1</v>
      </c>
      <c r="L202">
        <v>1</v>
      </c>
      <c r="M202">
        <v>61</v>
      </c>
      <c r="N202">
        <v>47</v>
      </c>
      <c r="O202">
        <v>56</v>
      </c>
      <c r="P202">
        <v>3078</v>
      </c>
      <c r="Q202" t="s">
        <v>20</v>
      </c>
      <c r="R202">
        <v>10.26</v>
      </c>
      <c r="S202">
        <f t="shared" si="6"/>
        <v>1</v>
      </c>
      <c r="T202">
        <f t="shared" si="7"/>
        <v>10.26</v>
      </c>
    </row>
    <row r="203" spans="1:20" x14ac:dyDescent="0.25">
      <c r="A203" t="s">
        <v>223</v>
      </c>
      <c r="B203" t="s">
        <v>220</v>
      </c>
      <c r="C203">
        <v>1</v>
      </c>
      <c r="D203">
        <v>261320</v>
      </c>
      <c r="E203">
        <v>267249</v>
      </c>
      <c r="F203">
        <v>273032</v>
      </c>
      <c r="G203">
        <v>664</v>
      </c>
      <c r="H203">
        <v>735</v>
      </c>
      <c r="I203">
        <v>781</v>
      </c>
      <c r="J203">
        <v>68</v>
      </c>
      <c r="K203">
        <v>60</v>
      </c>
      <c r="L203">
        <v>58</v>
      </c>
      <c r="M203">
        <v>51</v>
      </c>
      <c r="N203">
        <v>66</v>
      </c>
      <c r="O203">
        <v>66</v>
      </c>
      <c r="P203">
        <v>3078</v>
      </c>
      <c r="Q203" t="s">
        <v>29</v>
      </c>
      <c r="R203">
        <v>10.26</v>
      </c>
      <c r="S203">
        <f t="shared" si="6"/>
        <v>0</v>
      </c>
      <c r="T203">
        <f t="shared" si="7"/>
        <v>0</v>
      </c>
    </row>
    <row r="204" spans="1:20" x14ac:dyDescent="0.25">
      <c r="A204" t="s">
        <v>224</v>
      </c>
      <c r="B204" t="s">
        <v>220</v>
      </c>
      <c r="C204">
        <v>1</v>
      </c>
      <c r="D204">
        <v>253383</v>
      </c>
      <c r="E204">
        <v>252889</v>
      </c>
      <c r="F204">
        <v>257872</v>
      </c>
      <c r="G204">
        <v>809</v>
      </c>
      <c r="H204">
        <v>815</v>
      </c>
      <c r="I204">
        <v>903</v>
      </c>
      <c r="J204">
        <v>60</v>
      </c>
      <c r="K204">
        <v>57</v>
      </c>
      <c r="L204">
        <v>51</v>
      </c>
      <c r="M204">
        <v>34</v>
      </c>
      <c r="N204">
        <v>35</v>
      </c>
      <c r="O204">
        <v>32</v>
      </c>
      <c r="P204">
        <v>3078</v>
      </c>
      <c r="Q204" t="s">
        <v>29</v>
      </c>
      <c r="R204">
        <v>10.26</v>
      </c>
      <c r="S204">
        <f t="shared" si="6"/>
        <v>0</v>
      </c>
      <c r="T204">
        <f t="shared" si="7"/>
        <v>0</v>
      </c>
    </row>
    <row r="205" spans="1:20" x14ac:dyDescent="0.25">
      <c r="A205" t="s">
        <v>225</v>
      </c>
      <c r="B205" t="s">
        <v>220</v>
      </c>
      <c r="C205">
        <v>1</v>
      </c>
      <c r="D205">
        <v>136612</v>
      </c>
      <c r="E205">
        <v>153302</v>
      </c>
      <c r="F205">
        <v>160620</v>
      </c>
      <c r="G205">
        <v>1120</v>
      </c>
      <c r="H205">
        <v>1306</v>
      </c>
      <c r="I205">
        <v>1375</v>
      </c>
      <c r="J205">
        <v>12</v>
      </c>
      <c r="K205">
        <v>13</v>
      </c>
      <c r="L205">
        <v>7</v>
      </c>
      <c r="M205">
        <v>152</v>
      </c>
      <c r="N205">
        <v>164</v>
      </c>
      <c r="O205">
        <v>145</v>
      </c>
      <c r="P205">
        <v>3078</v>
      </c>
      <c r="Q205" t="s">
        <v>20</v>
      </c>
      <c r="R205">
        <v>10.26</v>
      </c>
      <c r="S205">
        <f t="shared" si="6"/>
        <v>1</v>
      </c>
      <c r="T205">
        <f t="shared" si="7"/>
        <v>10.26</v>
      </c>
    </row>
    <row r="206" spans="1:20" x14ac:dyDescent="0.25">
      <c r="A206" t="s">
        <v>67</v>
      </c>
      <c r="B206" t="s">
        <v>220</v>
      </c>
      <c r="C206">
        <v>1</v>
      </c>
      <c r="D206">
        <v>129416</v>
      </c>
      <c r="E206">
        <v>136623</v>
      </c>
      <c r="F206">
        <v>154744</v>
      </c>
      <c r="G206">
        <v>792</v>
      </c>
      <c r="H206">
        <v>920</v>
      </c>
      <c r="I206">
        <v>1048</v>
      </c>
      <c r="J206">
        <v>24</v>
      </c>
      <c r="K206">
        <v>22</v>
      </c>
      <c r="L206">
        <v>20</v>
      </c>
      <c r="M206">
        <v>61</v>
      </c>
      <c r="N206">
        <v>73</v>
      </c>
      <c r="O206">
        <v>76</v>
      </c>
      <c r="P206">
        <v>3078</v>
      </c>
      <c r="Q206" t="s">
        <v>20</v>
      </c>
      <c r="R206">
        <v>10.26</v>
      </c>
      <c r="S206">
        <f t="shared" si="6"/>
        <v>1</v>
      </c>
      <c r="T206">
        <f t="shared" si="7"/>
        <v>10.26</v>
      </c>
    </row>
    <row r="207" spans="1:20" x14ac:dyDescent="0.25">
      <c r="A207" t="s">
        <v>226</v>
      </c>
      <c r="B207" t="s">
        <v>227</v>
      </c>
      <c r="C207">
        <v>3</v>
      </c>
      <c r="D207">
        <v>372901</v>
      </c>
      <c r="E207">
        <v>402260</v>
      </c>
      <c r="F207">
        <v>386472</v>
      </c>
      <c r="G207">
        <v>992</v>
      </c>
      <c r="H207">
        <v>1056</v>
      </c>
      <c r="I207">
        <v>1063</v>
      </c>
      <c r="J207">
        <v>70</v>
      </c>
      <c r="K207">
        <v>75</v>
      </c>
      <c r="L207">
        <v>73</v>
      </c>
      <c r="M207">
        <v>28</v>
      </c>
      <c r="N207">
        <v>48</v>
      </c>
      <c r="O207">
        <v>53</v>
      </c>
      <c r="P207">
        <v>3078</v>
      </c>
      <c r="Q207" t="s">
        <v>29</v>
      </c>
      <c r="R207">
        <v>10.26</v>
      </c>
      <c r="S207">
        <f t="shared" si="6"/>
        <v>0</v>
      </c>
      <c r="T207">
        <f t="shared" si="7"/>
        <v>0</v>
      </c>
    </row>
    <row r="208" spans="1:20" x14ac:dyDescent="0.25">
      <c r="A208" t="s">
        <v>228</v>
      </c>
      <c r="B208" t="s">
        <v>227</v>
      </c>
      <c r="C208">
        <v>3</v>
      </c>
      <c r="D208">
        <v>469883</v>
      </c>
      <c r="E208">
        <v>461133</v>
      </c>
      <c r="F208">
        <v>443464</v>
      </c>
      <c r="G208">
        <v>634</v>
      </c>
      <c r="H208">
        <v>700</v>
      </c>
      <c r="I208">
        <v>671</v>
      </c>
      <c r="J208">
        <v>149</v>
      </c>
      <c r="K208">
        <v>152</v>
      </c>
      <c r="L208">
        <v>135</v>
      </c>
      <c r="M208">
        <v>27</v>
      </c>
      <c r="N208">
        <v>28</v>
      </c>
      <c r="O208">
        <v>35</v>
      </c>
      <c r="P208">
        <v>3078</v>
      </c>
      <c r="Q208" t="s">
        <v>29</v>
      </c>
      <c r="R208">
        <v>10.26</v>
      </c>
      <c r="S208">
        <f t="shared" si="6"/>
        <v>0</v>
      </c>
      <c r="T208">
        <f t="shared" si="7"/>
        <v>0</v>
      </c>
    </row>
    <row r="209" spans="1:20" x14ac:dyDescent="0.25">
      <c r="A209" t="s">
        <v>45</v>
      </c>
      <c r="B209" t="s">
        <v>227</v>
      </c>
      <c r="C209">
        <v>3</v>
      </c>
      <c r="D209">
        <v>397909</v>
      </c>
      <c r="E209">
        <v>387216</v>
      </c>
      <c r="F209">
        <v>404393</v>
      </c>
      <c r="G209">
        <v>1656</v>
      </c>
      <c r="H209">
        <v>1617</v>
      </c>
      <c r="I209">
        <v>1731</v>
      </c>
      <c r="J209">
        <v>48</v>
      </c>
      <c r="K209">
        <v>45</v>
      </c>
      <c r="L209">
        <v>45</v>
      </c>
      <c r="M209">
        <v>51</v>
      </c>
      <c r="N209">
        <v>53</v>
      </c>
      <c r="O209">
        <v>48</v>
      </c>
      <c r="P209">
        <v>3078</v>
      </c>
      <c r="Q209" t="s">
        <v>29</v>
      </c>
      <c r="R209">
        <v>10.26</v>
      </c>
      <c r="S209">
        <f t="shared" si="6"/>
        <v>0</v>
      </c>
      <c r="T209">
        <f t="shared" si="7"/>
        <v>0</v>
      </c>
    </row>
    <row r="210" spans="1:20" x14ac:dyDescent="0.25">
      <c r="A210" t="s">
        <v>229</v>
      </c>
      <c r="B210" t="s">
        <v>227</v>
      </c>
      <c r="C210">
        <v>3</v>
      </c>
      <c r="D210">
        <v>134096</v>
      </c>
      <c r="E210">
        <v>139900</v>
      </c>
      <c r="F210">
        <v>162365</v>
      </c>
      <c r="G210">
        <v>766</v>
      </c>
      <c r="H210">
        <v>913</v>
      </c>
      <c r="I210">
        <v>998</v>
      </c>
      <c r="J210">
        <v>28</v>
      </c>
      <c r="K210">
        <v>18</v>
      </c>
      <c r="L210">
        <v>31</v>
      </c>
      <c r="M210">
        <v>92</v>
      </c>
      <c r="N210">
        <v>137</v>
      </c>
      <c r="O210">
        <v>146</v>
      </c>
      <c r="P210">
        <v>3078</v>
      </c>
      <c r="Q210" t="s">
        <v>20</v>
      </c>
      <c r="R210">
        <v>10.26</v>
      </c>
      <c r="S210">
        <f t="shared" si="6"/>
        <v>1</v>
      </c>
      <c r="T210">
        <f t="shared" si="7"/>
        <v>10.26</v>
      </c>
    </row>
    <row r="211" spans="1:20" x14ac:dyDescent="0.25">
      <c r="A211" t="s">
        <v>230</v>
      </c>
      <c r="B211" t="s">
        <v>231</v>
      </c>
      <c r="C211">
        <v>4</v>
      </c>
      <c r="D211">
        <v>894853</v>
      </c>
      <c r="E211">
        <v>860738</v>
      </c>
      <c r="F211">
        <v>860462</v>
      </c>
      <c r="G211">
        <v>503</v>
      </c>
      <c r="H211">
        <v>415</v>
      </c>
      <c r="I211">
        <v>428</v>
      </c>
      <c r="J211">
        <v>83</v>
      </c>
      <c r="K211">
        <v>80</v>
      </c>
      <c r="L211">
        <v>72</v>
      </c>
      <c r="M211">
        <v>68</v>
      </c>
      <c r="N211">
        <v>59</v>
      </c>
      <c r="O211">
        <v>53</v>
      </c>
      <c r="P211">
        <v>3078</v>
      </c>
      <c r="Q211" t="s">
        <v>29</v>
      </c>
      <c r="R211">
        <v>10.26</v>
      </c>
      <c r="S211">
        <f t="shared" si="6"/>
        <v>0</v>
      </c>
      <c r="T211">
        <f t="shared" si="7"/>
        <v>0</v>
      </c>
    </row>
    <row r="212" spans="1:20" x14ac:dyDescent="0.25">
      <c r="A212" t="s">
        <v>203</v>
      </c>
      <c r="B212" t="s">
        <v>231</v>
      </c>
      <c r="C212">
        <v>4</v>
      </c>
      <c r="D212">
        <v>74375</v>
      </c>
      <c r="E212">
        <v>79555</v>
      </c>
      <c r="F212">
        <v>75199</v>
      </c>
      <c r="G212">
        <v>177</v>
      </c>
      <c r="H212">
        <v>160</v>
      </c>
      <c r="I212">
        <v>173</v>
      </c>
      <c r="J212">
        <v>22</v>
      </c>
      <c r="K212">
        <v>28</v>
      </c>
      <c r="L212">
        <v>27</v>
      </c>
      <c r="M212">
        <v>17</v>
      </c>
      <c r="N212">
        <v>8</v>
      </c>
      <c r="O212">
        <v>14</v>
      </c>
      <c r="P212">
        <v>3078</v>
      </c>
      <c r="Q212" t="s">
        <v>20</v>
      </c>
      <c r="R212">
        <v>10.26</v>
      </c>
      <c r="S212">
        <f t="shared" si="6"/>
        <v>1</v>
      </c>
      <c r="T212">
        <f t="shared" si="7"/>
        <v>10.26</v>
      </c>
    </row>
    <row r="213" spans="1:20" x14ac:dyDescent="0.25">
      <c r="A213" t="s">
        <v>232</v>
      </c>
      <c r="B213" t="s">
        <v>231</v>
      </c>
      <c r="C213">
        <v>4</v>
      </c>
      <c r="D213">
        <v>728131</v>
      </c>
      <c r="E213">
        <v>766422</v>
      </c>
      <c r="F213">
        <v>811460</v>
      </c>
      <c r="G213">
        <v>145</v>
      </c>
      <c r="H213">
        <v>130</v>
      </c>
      <c r="I213">
        <v>124</v>
      </c>
      <c r="J213">
        <v>67</v>
      </c>
      <c r="K213">
        <v>67</v>
      </c>
      <c r="L213">
        <v>66</v>
      </c>
      <c r="M213">
        <v>5</v>
      </c>
      <c r="N213">
        <v>1</v>
      </c>
      <c r="O213">
        <v>6</v>
      </c>
      <c r="P213">
        <v>3078</v>
      </c>
      <c r="Q213" t="s">
        <v>29</v>
      </c>
      <c r="R213">
        <v>10.26</v>
      </c>
      <c r="S213">
        <f t="shared" si="6"/>
        <v>0</v>
      </c>
      <c r="T213">
        <f t="shared" si="7"/>
        <v>0</v>
      </c>
    </row>
    <row r="214" spans="1:20" x14ac:dyDescent="0.25">
      <c r="A214" t="s">
        <v>233</v>
      </c>
      <c r="B214" t="s">
        <v>234</v>
      </c>
      <c r="C214">
        <v>2</v>
      </c>
      <c r="D214">
        <v>57960</v>
      </c>
      <c r="E214">
        <v>59063</v>
      </c>
      <c r="F214">
        <v>59093</v>
      </c>
      <c r="G214">
        <v>512</v>
      </c>
      <c r="H214">
        <v>570</v>
      </c>
      <c r="I214">
        <v>572</v>
      </c>
      <c r="J214">
        <v>0</v>
      </c>
      <c r="K214">
        <v>0</v>
      </c>
      <c r="L214">
        <v>0</v>
      </c>
      <c r="M214">
        <v>33</v>
      </c>
      <c r="N214">
        <v>40</v>
      </c>
      <c r="O214">
        <v>32</v>
      </c>
      <c r="P214">
        <v>3078</v>
      </c>
      <c r="Q214" t="s">
        <v>20</v>
      </c>
      <c r="R214">
        <v>10.26</v>
      </c>
      <c r="S214">
        <f t="shared" si="6"/>
        <v>1</v>
      </c>
      <c r="T214">
        <f t="shared" si="7"/>
        <v>10.26</v>
      </c>
    </row>
    <row r="215" spans="1:20" x14ac:dyDescent="0.25">
      <c r="A215" t="s">
        <v>235</v>
      </c>
      <c r="B215" t="s">
        <v>234</v>
      </c>
      <c r="C215">
        <v>2</v>
      </c>
      <c r="D215">
        <v>129323</v>
      </c>
      <c r="E215">
        <v>143817</v>
      </c>
      <c r="F215">
        <v>150462</v>
      </c>
      <c r="G215">
        <v>1012</v>
      </c>
      <c r="H215">
        <v>1199</v>
      </c>
      <c r="I215">
        <v>1279</v>
      </c>
      <c r="J215">
        <v>2</v>
      </c>
      <c r="K215">
        <v>2</v>
      </c>
      <c r="L215">
        <v>3</v>
      </c>
      <c r="M215">
        <v>57</v>
      </c>
      <c r="N215">
        <v>51</v>
      </c>
      <c r="O215">
        <v>72</v>
      </c>
      <c r="P215">
        <v>3078</v>
      </c>
      <c r="Q215" t="s">
        <v>20</v>
      </c>
      <c r="R215">
        <v>10.26</v>
      </c>
      <c r="S215">
        <f t="shared" si="6"/>
        <v>1</v>
      </c>
      <c r="T215">
        <f t="shared" si="7"/>
        <v>10.26</v>
      </c>
    </row>
    <row r="216" spans="1:20" x14ac:dyDescent="0.25">
      <c r="A216" t="s">
        <v>236</v>
      </c>
      <c r="B216" t="s">
        <v>234</v>
      </c>
      <c r="C216">
        <v>2</v>
      </c>
      <c r="D216">
        <v>19026</v>
      </c>
      <c r="E216">
        <v>21720</v>
      </c>
      <c r="F216">
        <v>20854</v>
      </c>
      <c r="G216">
        <v>147</v>
      </c>
      <c r="H216">
        <v>177</v>
      </c>
      <c r="I216">
        <v>182</v>
      </c>
      <c r="J216">
        <v>1</v>
      </c>
      <c r="K216">
        <v>2</v>
      </c>
      <c r="L216">
        <v>0</v>
      </c>
      <c r="M216">
        <v>19</v>
      </c>
      <c r="N216">
        <v>18</v>
      </c>
      <c r="O216">
        <v>14</v>
      </c>
      <c r="P216">
        <v>3078</v>
      </c>
      <c r="Q216" t="s">
        <v>20</v>
      </c>
      <c r="R216">
        <v>10.26</v>
      </c>
      <c r="S216">
        <f t="shared" si="6"/>
        <v>1</v>
      </c>
      <c r="T216">
        <f t="shared" si="7"/>
        <v>10.26</v>
      </c>
    </row>
    <row r="217" spans="1:20" x14ac:dyDescent="0.25">
      <c r="A217" t="s">
        <v>237</v>
      </c>
      <c r="B217" t="s">
        <v>234</v>
      </c>
      <c r="C217">
        <v>2</v>
      </c>
      <c r="D217">
        <v>211037</v>
      </c>
      <c r="E217">
        <v>236481</v>
      </c>
      <c r="F217">
        <v>252636</v>
      </c>
      <c r="G217">
        <v>1122</v>
      </c>
      <c r="H217">
        <v>1281</v>
      </c>
      <c r="I217">
        <v>1507</v>
      </c>
      <c r="J217">
        <v>7</v>
      </c>
      <c r="K217">
        <v>8</v>
      </c>
      <c r="L217">
        <v>10</v>
      </c>
      <c r="M217">
        <v>27</v>
      </c>
      <c r="N217">
        <v>42</v>
      </c>
      <c r="O217">
        <v>52</v>
      </c>
      <c r="P217">
        <v>3078</v>
      </c>
      <c r="Q217" t="s">
        <v>29</v>
      </c>
      <c r="R217">
        <v>10.26</v>
      </c>
      <c r="S217">
        <f t="shared" si="6"/>
        <v>0</v>
      </c>
      <c r="T217">
        <f t="shared" si="7"/>
        <v>0</v>
      </c>
    </row>
    <row r="218" spans="1:20" x14ac:dyDescent="0.25">
      <c r="A218" t="s">
        <v>238</v>
      </c>
      <c r="B218" t="s">
        <v>234</v>
      </c>
      <c r="C218">
        <v>2</v>
      </c>
      <c r="D218">
        <v>90298</v>
      </c>
      <c r="E218">
        <v>101692</v>
      </c>
      <c r="F218">
        <v>112821</v>
      </c>
      <c r="G218">
        <v>580</v>
      </c>
      <c r="H218">
        <v>675</v>
      </c>
      <c r="I218">
        <v>776</v>
      </c>
      <c r="J218">
        <v>12</v>
      </c>
      <c r="K218">
        <v>7</v>
      </c>
      <c r="L218">
        <v>7</v>
      </c>
      <c r="M218">
        <v>39</v>
      </c>
      <c r="N218">
        <v>60</v>
      </c>
      <c r="O218">
        <v>58</v>
      </c>
      <c r="P218">
        <v>3078</v>
      </c>
      <c r="Q218" t="s">
        <v>20</v>
      </c>
      <c r="R218">
        <v>10.26</v>
      </c>
      <c r="S218">
        <f t="shared" si="6"/>
        <v>1</v>
      </c>
      <c r="T218">
        <f t="shared" si="7"/>
        <v>10.26</v>
      </c>
    </row>
    <row r="219" spans="1:20" x14ac:dyDescent="0.25">
      <c r="A219" t="s">
        <v>239</v>
      </c>
      <c r="B219" t="s">
        <v>234</v>
      </c>
      <c r="C219">
        <v>2</v>
      </c>
      <c r="D219">
        <v>16371</v>
      </c>
      <c r="E219">
        <v>18609</v>
      </c>
      <c r="F219">
        <v>18449</v>
      </c>
      <c r="G219">
        <v>145</v>
      </c>
      <c r="H219">
        <v>168</v>
      </c>
      <c r="I219">
        <v>156</v>
      </c>
      <c r="J219">
        <v>0</v>
      </c>
      <c r="K219">
        <v>0</v>
      </c>
      <c r="L219">
        <v>0</v>
      </c>
      <c r="M219">
        <v>3</v>
      </c>
      <c r="N219">
        <v>8</v>
      </c>
      <c r="O219">
        <v>3</v>
      </c>
      <c r="P219">
        <v>3078</v>
      </c>
      <c r="Q219" t="s">
        <v>20</v>
      </c>
      <c r="R219">
        <v>10.26</v>
      </c>
      <c r="S219">
        <f t="shared" si="6"/>
        <v>1</v>
      </c>
      <c r="T219">
        <f t="shared" si="7"/>
        <v>10.26</v>
      </c>
    </row>
    <row r="220" spans="1:20" x14ac:dyDescent="0.25">
      <c r="A220" t="s">
        <v>240</v>
      </c>
      <c r="B220" t="s">
        <v>234</v>
      </c>
      <c r="C220">
        <v>2</v>
      </c>
      <c r="D220">
        <v>36963</v>
      </c>
      <c r="E220">
        <v>42033</v>
      </c>
      <c r="F220">
        <v>47718</v>
      </c>
      <c r="G220">
        <v>239</v>
      </c>
      <c r="H220">
        <v>299</v>
      </c>
      <c r="I220">
        <v>357</v>
      </c>
      <c r="J220">
        <v>1</v>
      </c>
      <c r="K220">
        <v>1</v>
      </c>
      <c r="L220">
        <v>1</v>
      </c>
      <c r="M220">
        <v>12</v>
      </c>
      <c r="N220">
        <v>16</v>
      </c>
      <c r="O220">
        <v>32</v>
      </c>
      <c r="P220">
        <v>3078</v>
      </c>
      <c r="Q220" t="s">
        <v>20</v>
      </c>
      <c r="R220">
        <v>10.26</v>
      </c>
      <c r="S220">
        <f t="shared" si="6"/>
        <v>1</v>
      </c>
      <c r="T220">
        <f t="shared" si="7"/>
        <v>10.26</v>
      </c>
    </row>
    <row r="221" spans="1:20" x14ac:dyDescent="0.25">
      <c r="A221" t="s">
        <v>31</v>
      </c>
      <c r="B221" t="s">
        <v>234</v>
      </c>
      <c r="C221">
        <v>2</v>
      </c>
      <c r="D221">
        <v>20777</v>
      </c>
      <c r="E221">
        <v>26898</v>
      </c>
      <c r="F221">
        <v>29597</v>
      </c>
      <c r="G221">
        <v>147</v>
      </c>
      <c r="H221">
        <v>192</v>
      </c>
      <c r="I221">
        <v>207</v>
      </c>
      <c r="J221">
        <v>3</v>
      </c>
      <c r="K221">
        <v>4</v>
      </c>
      <c r="L221">
        <v>1</v>
      </c>
      <c r="M221">
        <v>14</v>
      </c>
      <c r="N221">
        <v>26</v>
      </c>
      <c r="O221">
        <v>13</v>
      </c>
      <c r="P221">
        <v>3078</v>
      </c>
      <c r="Q221" t="s">
        <v>20</v>
      </c>
      <c r="R221">
        <v>10.26</v>
      </c>
      <c r="S221">
        <f t="shared" si="6"/>
        <v>1</v>
      </c>
      <c r="T221">
        <f t="shared" si="7"/>
        <v>10.26</v>
      </c>
    </row>
    <row r="222" spans="1:20" x14ac:dyDescent="0.25">
      <c r="A222" t="s">
        <v>241</v>
      </c>
      <c r="B222" t="s">
        <v>234</v>
      </c>
      <c r="C222">
        <v>2</v>
      </c>
      <c r="D222">
        <v>109438</v>
      </c>
      <c r="E222">
        <v>125673</v>
      </c>
      <c r="F222">
        <v>122420</v>
      </c>
      <c r="G222">
        <v>561</v>
      </c>
      <c r="H222">
        <v>675</v>
      </c>
      <c r="I222">
        <v>746</v>
      </c>
      <c r="J222">
        <v>21</v>
      </c>
      <c r="K222">
        <v>19</v>
      </c>
      <c r="L222">
        <v>14</v>
      </c>
      <c r="M222">
        <v>47</v>
      </c>
      <c r="N222">
        <v>57</v>
      </c>
      <c r="O222">
        <v>55</v>
      </c>
      <c r="P222">
        <v>3078</v>
      </c>
      <c r="Q222" t="s">
        <v>20</v>
      </c>
      <c r="R222">
        <v>10.26</v>
      </c>
      <c r="S222">
        <f t="shared" si="6"/>
        <v>1</v>
      </c>
      <c r="T222">
        <f t="shared" si="7"/>
        <v>10.26</v>
      </c>
    </row>
    <row r="223" spans="1:20" x14ac:dyDescent="0.25">
      <c r="A223" t="s">
        <v>242</v>
      </c>
      <c r="B223" t="s">
        <v>243</v>
      </c>
      <c r="C223">
        <v>3</v>
      </c>
      <c r="D223">
        <v>44800</v>
      </c>
      <c r="E223">
        <v>54152</v>
      </c>
      <c r="F223">
        <v>58664</v>
      </c>
      <c r="G223">
        <v>120</v>
      </c>
      <c r="H223">
        <v>125</v>
      </c>
      <c r="I223">
        <v>149</v>
      </c>
      <c r="J223">
        <v>10</v>
      </c>
      <c r="K223">
        <v>12</v>
      </c>
      <c r="L223">
        <v>16</v>
      </c>
      <c r="M223">
        <v>21</v>
      </c>
      <c r="N223">
        <v>14</v>
      </c>
      <c r="O223">
        <v>14</v>
      </c>
      <c r="P223">
        <v>3078</v>
      </c>
      <c r="Q223" t="s">
        <v>20</v>
      </c>
      <c r="R223">
        <v>10.26</v>
      </c>
      <c r="S223">
        <f t="shared" si="6"/>
        <v>1</v>
      </c>
      <c r="T223">
        <f t="shared" si="7"/>
        <v>10.26</v>
      </c>
    </row>
    <row r="224" spans="1:20" x14ac:dyDescent="0.25">
      <c r="A224" t="s">
        <v>244</v>
      </c>
      <c r="B224" t="s">
        <v>243</v>
      </c>
      <c r="C224">
        <v>3</v>
      </c>
      <c r="D224">
        <v>51020</v>
      </c>
      <c r="E224">
        <v>71018</v>
      </c>
      <c r="F224">
        <v>74549</v>
      </c>
      <c r="G224">
        <v>308</v>
      </c>
      <c r="H224">
        <v>350</v>
      </c>
      <c r="I224">
        <v>473</v>
      </c>
      <c r="J224">
        <v>8</v>
      </c>
      <c r="K224">
        <v>11</v>
      </c>
      <c r="L224">
        <v>8</v>
      </c>
      <c r="M224">
        <v>40</v>
      </c>
      <c r="N224">
        <v>56</v>
      </c>
      <c r="O224">
        <v>60</v>
      </c>
      <c r="P224">
        <v>3078</v>
      </c>
      <c r="Q224" t="s">
        <v>20</v>
      </c>
      <c r="R224">
        <v>10.26</v>
      </c>
      <c r="S224">
        <f t="shared" si="6"/>
        <v>1</v>
      </c>
      <c r="T224">
        <f t="shared" si="7"/>
        <v>10.26</v>
      </c>
    </row>
    <row r="225" spans="1:20" x14ac:dyDescent="0.25">
      <c r="A225" t="s">
        <v>245</v>
      </c>
      <c r="B225" t="s">
        <v>243</v>
      </c>
      <c r="C225">
        <v>3</v>
      </c>
      <c r="D225">
        <v>82634</v>
      </c>
      <c r="E225">
        <v>81684</v>
      </c>
      <c r="F225">
        <v>107818</v>
      </c>
      <c r="G225">
        <v>718</v>
      </c>
      <c r="H225">
        <v>702</v>
      </c>
      <c r="I225">
        <v>855</v>
      </c>
      <c r="J225">
        <v>5</v>
      </c>
      <c r="K225">
        <v>4</v>
      </c>
      <c r="L225">
        <v>10</v>
      </c>
      <c r="M225">
        <v>59</v>
      </c>
      <c r="N225">
        <v>70</v>
      </c>
      <c r="O225">
        <v>82</v>
      </c>
      <c r="P225">
        <v>3078</v>
      </c>
      <c r="Q225" t="s">
        <v>20</v>
      </c>
      <c r="R225">
        <v>10.26</v>
      </c>
      <c r="S225">
        <f t="shared" si="6"/>
        <v>1</v>
      </c>
      <c r="T225">
        <f t="shared" si="7"/>
        <v>10.26</v>
      </c>
    </row>
    <row r="226" spans="1:20" x14ac:dyDescent="0.25">
      <c r="A226" t="s">
        <v>60</v>
      </c>
      <c r="B226" t="s">
        <v>243</v>
      </c>
      <c r="C226">
        <v>3</v>
      </c>
      <c r="D226">
        <v>69897</v>
      </c>
      <c r="E226">
        <v>66023</v>
      </c>
      <c r="F226">
        <v>71589</v>
      </c>
      <c r="G226">
        <v>646</v>
      </c>
      <c r="H226">
        <v>588</v>
      </c>
      <c r="I226">
        <v>634</v>
      </c>
      <c r="J226">
        <v>3</v>
      </c>
      <c r="K226">
        <v>3</v>
      </c>
      <c r="L226">
        <v>4</v>
      </c>
      <c r="M226">
        <v>35</v>
      </c>
      <c r="N226">
        <v>29</v>
      </c>
      <c r="O226">
        <v>24</v>
      </c>
      <c r="P226">
        <v>3078</v>
      </c>
      <c r="Q226" t="s">
        <v>20</v>
      </c>
      <c r="R226">
        <v>10.26</v>
      </c>
      <c r="S226">
        <f t="shared" si="6"/>
        <v>1</v>
      </c>
      <c r="T226">
        <f t="shared" si="7"/>
        <v>10.26</v>
      </c>
    </row>
    <row r="227" spans="1:20" x14ac:dyDescent="0.25">
      <c r="A227" t="s">
        <v>246</v>
      </c>
      <c r="B227" t="s">
        <v>243</v>
      </c>
      <c r="C227">
        <v>3</v>
      </c>
      <c r="D227">
        <v>262093</v>
      </c>
      <c r="E227">
        <v>292177</v>
      </c>
      <c r="F227">
        <v>340090</v>
      </c>
      <c r="G227">
        <v>910</v>
      </c>
      <c r="H227">
        <v>961</v>
      </c>
      <c r="I227">
        <v>1240</v>
      </c>
      <c r="J227">
        <v>67</v>
      </c>
      <c r="K227">
        <v>72</v>
      </c>
      <c r="L227">
        <v>82</v>
      </c>
      <c r="M227">
        <v>66</v>
      </c>
      <c r="N227">
        <v>68</v>
      </c>
      <c r="O227">
        <v>61</v>
      </c>
      <c r="P227">
        <v>3078</v>
      </c>
      <c r="Q227" t="s">
        <v>29</v>
      </c>
      <c r="R227">
        <v>10.26</v>
      </c>
      <c r="S227">
        <f t="shared" si="6"/>
        <v>0</v>
      </c>
      <c r="T227">
        <f t="shared" si="7"/>
        <v>0</v>
      </c>
    </row>
    <row r="228" spans="1:20" x14ac:dyDescent="0.25">
      <c r="A228" t="s">
        <v>247</v>
      </c>
      <c r="B228" t="s">
        <v>243</v>
      </c>
      <c r="C228">
        <v>3</v>
      </c>
      <c r="D228">
        <v>110679</v>
      </c>
      <c r="E228">
        <v>115950</v>
      </c>
      <c r="F228">
        <v>129640</v>
      </c>
      <c r="G228">
        <v>584</v>
      </c>
      <c r="H228">
        <v>559</v>
      </c>
      <c r="I228">
        <v>638</v>
      </c>
      <c r="J228">
        <v>14</v>
      </c>
      <c r="K228">
        <v>14</v>
      </c>
      <c r="L228">
        <v>17</v>
      </c>
      <c r="M228">
        <v>19</v>
      </c>
      <c r="N228">
        <v>10</v>
      </c>
      <c r="O228">
        <v>15</v>
      </c>
      <c r="P228">
        <v>3078</v>
      </c>
      <c r="Q228" t="s">
        <v>20</v>
      </c>
      <c r="R228">
        <v>10.26</v>
      </c>
      <c r="S228">
        <f t="shared" si="6"/>
        <v>1</v>
      </c>
      <c r="T228">
        <f t="shared" si="7"/>
        <v>10.26</v>
      </c>
    </row>
    <row r="229" spans="1:20" x14ac:dyDescent="0.25">
      <c r="A229" t="s">
        <v>248</v>
      </c>
      <c r="B229" t="s">
        <v>249</v>
      </c>
      <c r="C229">
        <v>1</v>
      </c>
      <c r="D229">
        <v>1243168</v>
      </c>
      <c r="E229">
        <v>1104452</v>
      </c>
      <c r="F229">
        <v>1120970</v>
      </c>
      <c r="G229">
        <v>541</v>
      </c>
      <c r="H229">
        <v>550</v>
      </c>
      <c r="I229">
        <v>494</v>
      </c>
      <c r="J229">
        <v>181</v>
      </c>
      <c r="K229">
        <v>182</v>
      </c>
      <c r="L229">
        <v>161</v>
      </c>
      <c r="M229">
        <v>29</v>
      </c>
      <c r="N229">
        <v>33</v>
      </c>
      <c r="O229">
        <v>43</v>
      </c>
      <c r="P229">
        <v>3078</v>
      </c>
      <c r="Q229" t="s">
        <v>29</v>
      </c>
      <c r="R229">
        <v>10.26</v>
      </c>
      <c r="S229">
        <f t="shared" si="6"/>
        <v>0</v>
      </c>
      <c r="T229">
        <f t="shared" si="7"/>
        <v>0</v>
      </c>
    </row>
    <row r="230" spans="1:20" x14ac:dyDescent="0.25">
      <c r="A230" t="s">
        <v>250</v>
      </c>
      <c r="B230" t="s">
        <v>249</v>
      </c>
      <c r="C230">
        <v>1</v>
      </c>
      <c r="D230">
        <v>1701991</v>
      </c>
      <c r="E230">
        <v>1698242</v>
      </c>
      <c r="F230">
        <v>1647355</v>
      </c>
      <c r="G230">
        <v>450</v>
      </c>
      <c r="H230">
        <v>492</v>
      </c>
      <c r="I230">
        <v>473</v>
      </c>
      <c r="J230">
        <v>292</v>
      </c>
      <c r="K230">
        <v>319</v>
      </c>
      <c r="L230">
        <v>287</v>
      </c>
      <c r="M230">
        <v>19</v>
      </c>
      <c r="N230">
        <v>30</v>
      </c>
      <c r="O230">
        <v>29</v>
      </c>
      <c r="P230">
        <v>3078</v>
      </c>
      <c r="Q230" t="s">
        <v>29</v>
      </c>
      <c r="R230">
        <v>10.26</v>
      </c>
      <c r="S230">
        <f t="shared" si="6"/>
        <v>0</v>
      </c>
      <c r="T230">
        <f t="shared" si="7"/>
        <v>0</v>
      </c>
    </row>
    <row r="231" spans="1:20" x14ac:dyDescent="0.25">
      <c r="A231" t="s">
        <v>251</v>
      </c>
      <c r="B231" t="s">
        <v>249</v>
      </c>
      <c r="C231">
        <v>1</v>
      </c>
      <c r="D231">
        <v>462238</v>
      </c>
      <c r="E231">
        <v>477361</v>
      </c>
      <c r="F231">
        <v>418046</v>
      </c>
      <c r="G231">
        <v>323</v>
      </c>
      <c r="H231">
        <v>303</v>
      </c>
      <c r="I231">
        <v>302</v>
      </c>
      <c r="J231">
        <v>113</v>
      </c>
      <c r="K231">
        <v>114</v>
      </c>
      <c r="L231">
        <v>101</v>
      </c>
      <c r="M231">
        <v>11</v>
      </c>
      <c r="N231">
        <v>14</v>
      </c>
      <c r="O231">
        <v>15</v>
      </c>
      <c r="P231">
        <v>3078</v>
      </c>
      <c r="Q231" t="s">
        <v>29</v>
      </c>
      <c r="R231">
        <v>10.26</v>
      </c>
      <c r="S231">
        <f t="shared" si="6"/>
        <v>0</v>
      </c>
      <c r="T231">
        <f t="shared" si="7"/>
        <v>0</v>
      </c>
    </row>
    <row r="232" spans="1:20" x14ac:dyDescent="0.25">
      <c r="A232" t="s">
        <v>252</v>
      </c>
      <c r="B232" t="s">
        <v>249</v>
      </c>
      <c r="C232">
        <v>1</v>
      </c>
      <c r="D232">
        <v>252419</v>
      </c>
      <c r="E232">
        <v>254299</v>
      </c>
      <c r="F232">
        <v>261456</v>
      </c>
      <c r="G232">
        <v>442</v>
      </c>
      <c r="H232">
        <v>478</v>
      </c>
      <c r="I232">
        <v>509</v>
      </c>
      <c r="J232">
        <v>63</v>
      </c>
      <c r="K232">
        <v>50</v>
      </c>
      <c r="L232">
        <v>48</v>
      </c>
      <c r="M232">
        <v>23</v>
      </c>
      <c r="N232">
        <v>32</v>
      </c>
      <c r="O232">
        <v>24</v>
      </c>
      <c r="P232">
        <v>3078</v>
      </c>
      <c r="Q232" t="s">
        <v>29</v>
      </c>
      <c r="R232">
        <v>10.26</v>
      </c>
      <c r="S232">
        <f t="shared" si="6"/>
        <v>0</v>
      </c>
      <c r="T232">
        <f t="shared" si="7"/>
        <v>0</v>
      </c>
    </row>
    <row r="233" spans="1:20" x14ac:dyDescent="0.25">
      <c r="A233" t="s">
        <v>253</v>
      </c>
      <c r="B233" t="s">
        <v>249</v>
      </c>
      <c r="C233">
        <v>1</v>
      </c>
      <c r="D233">
        <v>1657305</v>
      </c>
      <c r="E233">
        <v>1567886</v>
      </c>
      <c r="F233">
        <v>1584596</v>
      </c>
      <c r="G233">
        <v>282</v>
      </c>
      <c r="H233">
        <v>301</v>
      </c>
      <c r="I233">
        <v>274</v>
      </c>
      <c r="J233">
        <v>215</v>
      </c>
      <c r="K233">
        <v>221</v>
      </c>
      <c r="L233">
        <v>225</v>
      </c>
      <c r="M233">
        <v>18</v>
      </c>
      <c r="N233">
        <v>31</v>
      </c>
      <c r="O233">
        <v>11</v>
      </c>
      <c r="P233">
        <v>3078</v>
      </c>
      <c r="Q233" t="s">
        <v>29</v>
      </c>
      <c r="R233">
        <v>10.26</v>
      </c>
      <c r="S233">
        <f t="shared" si="6"/>
        <v>0</v>
      </c>
      <c r="T233">
        <f t="shared" si="7"/>
        <v>0</v>
      </c>
    </row>
    <row r="234" spans="1:20" x14ac:dyDescent="0.25">
      <c r="A234" t="s">
        <v>254</v>
      </c>
      <c r="B234" t="s">
        <v>249</v>
      </c>
      <c r="C234">
        <v>1</v>
      </c>
      <c r="D234">
        <v>460063</v>
      </c>
      <c r="E234">
        <v>465523</v>
      </c>
      <c r="F234">
        <v>478671</v>
      </c>
      <c r="G234">
        <v>614</v>
      </c>
      <c r="H234">
        <v>649</v>
      </c>
      <c r="I234">
        <v>722</v>
      </c>
      <c r="J234">
        <v>143</v>
      </c>
      <c r="K234">
        <v>136</v>
      </c>
      <c r="L234">
        <v>139</v>
      </c>
      <c r="M234">
        <v>32</v>
      </c>
      <c r="N234">
        <v>41</v>
      </c>
      <c r="O234">
        <v>45</v>
      </c>
      <c r="P234">
        <v>3078</v>
      </c>
      <c r="Q234" t="s">
        <v>29</v>
      </c>
      <c r="R234">
        <v>10.26</v>
      </c>
      <c r="S234">
        <f t="shared" si="6"/>
        <v>0</v>
      </c>
      <c r="T234">
        <f t="shared" si="7"/>
        <v>0</v>
      </c>
    </row>
    <row r="235" spans="1:20" x14ac:dyDescent="0.25">
      <c r="A235" t="s">
        <v>255</v>
      </c>
      <c r="B235" t="s">
        <v>249</v>
      </c>
      <c r="C235">
        <v>1</v>
      </c>
      <c r="D235">
        <v>507101</v>
      </c>
      <c r="E235">
        <v>552844</v>
      </c>
      <c r="F235">
        <v>541015</v>
      </c>
      <c r="G235">
        <v>321</v>
      </c>
      <c r="H235">
        <v>371</v>
      </c>
      <c r="I235">
        <v>341</v>
      </c>
      <c r="J235">
        <v>163</v>
      </c>
      <c r="K235">
        <v>180</v>
      </c>
      <c r="L235">
        <v>176</v>
      </c>
      <c r="M235">
        <v>10</v>
      </c>
      <c r="N235">
        <v>24</v>
      </c>
      <c r="O235">
        <v>16</v>
      </c>
      <c r="P235">
        <v>3078</v>
      </c>
      <c r="Q235" t="s">
        <v>29</v>
      </c>
      <c r="R235">
        <v>10.26</v>
      </c>
      <c r="S235">
        <f t="shared" si="6"/>
        <v>0</v>
      </c>
      <c r="T235">
        <f t="shared" si="7"/>
        <v>0</v>
      </c>
    </row>
    <row r="236" spans="1:20" x14ac:dyDescent="0.25">
      <c r="A236" t="s">
        <v>256</v>
      </c>
      <c r="B236" t="s">
        <v>249</v>
      </c>
      <c r="C236">
        <v>1</v>
      </c>
      <c r="D236">
        <v>448834</v>
      </c>
      <c r="E236">
        <v>410375</v>
      </c>
      <c r="F236">
        <v>421727</v>
      </c>
      <c r="G236">
        <v>378</v>
      </c>
      <c r="H236">
        <v>360</v>
      </c>
      <c r="I236">
        <v>405</v>
      </c>
      <c r="J236">
        <v>158</v>
      </c>
      <c r="K236">
        <v>163</v>
      </c>
      <c r="L236">
        <v>176</v>
      </c>
      <c r="M236">
        <v>26</v>
      </c>
      <c r="N236">
        <v>22</v>
      </c>
      <c r="O236">
        <v>21</v>
      </c>
      <c r="P236">
        <v>3078</v>
      </c>
      <c r="Q236" t="s">
        <v>29</v>
      </c>
      <c r="R236">
        <v>10.26</v>
      </c>
      <c r="S236">
        <f t="shared" si="6"/>
        <v>0</v>
      </c>
      <c r="T236">
        <f t="shared" si="7"/>
        <v>0</v>
      </c>
    </row>
    <row r="237" spans="1:20" x14ac:dyDescent="0.25">
      <c r="A237" t="s">
        <v>257</v>
      </c>
      <c r="B237" t="s">
        <v>249</v>
      </c>
      <c r="C237">
        <v>1</v>
      </c>
      <c r="D237">
        <v>271200</v>
      </c>
      <c r="E237">
        <v>269176</v>
      </c>
      <c r="F237">
        <v>249921</v>
      </c>
      <c r="G237">
        <v>692</v>
      </c>
      <c r="H237">
        <v>733</v>
      </c>
      <c r="I237">
        <v>758</v>
      </c>
      <c r="J237">
        <v>50</v>
      </c>
      <c r="K237">
        <v>33</v>
      </c>
      <c r="L237">
        <v>23</v>
      </c>
      <c r="M237">
        <v>34</v>
      </c>
      <c r="N237">
        <v>45</v>
      </c>
      <c r="O237">
        <v>51</v>
      </c>
      <c r="P237">
        <v>3078</v>
      </c>
      <c r="Q237" t="s">
        <v>29</v>
      </c>
      <c r="R237">
        <v>10.26</v>
      </c>
      <c r="S237">
        <f t="shared" si="6"/>
        <v>0</v>
      </c>
      <c r="T237">
        <f t="shared" si="7"/>
        <v>0</v>
      </c>
    </row>
    <row r="238" spans="1:20" x14ac:dyDescent="0.25">
      <c r="A238" t="s">
        <v>258</v>
      </c>
      <c r="B238" t="s">
        <v>259</v>
      </c>
      <c r="C238">
        <v>3</v>
      </c>
      <c r="D238">
        <v>47319</v>
      </c>
      <c r="E238">
        <v>57917</v>
      </c>
      <c r="F238">
        <v>74003</v>
      </c>
      <c r="G238">
        <v>440</v>
      </c>
      <c r="H238">
        <v>561</v>
      </c>
      <c r="I238">
        <v>693</v>
      </c>
      <c r="J238">
        <v>1</v>
      </c>
      <c r="K238">
        <v>1</v>
      </c>
      <c r="L238">
        <v>4</v>
      </c>
      <c r="M238">
        <v>52</v>
      </c>
      <c r="N238">
        <v>47</v>
      </c>
      <c r="O238">
        <v>66</v>
      </c>
      <c r="P238">
        <v>3078</v>
      </c>
      <c r="Q238" t="s">
        <v>20</v>
      </c>
      <c r="R238">
        <v>10.26</v>
      </c>
      <c r="S238">
        <f t="shared" si="6"/>
        <v>1</v>
      </c>
      <c r="T238">
        <f t="shared" si="7"/>
        <v>10.26</v>
      </c>
    </row>
    <row r="239" spans="1:20" x14ac:dyDescent="0.25">
      <c r="A239" t="s">
        <v>260</v>
      </c>
      <c r="B239" t="s">
        <v>259</v>
      </c>
      <c r="C239">
        <v>3</v>
      </c>
      <c r="D239">
        <v>104457</v>
      </c>
      <c r="E239">
        <v>108212</v>
      </c>
      <c r="F239">
        <v>109200</v>
      </c>
      <c r="G239">
        <v>1242</v>
      </c>
      <c r="H239">
        <v>1219</v>
      </c>
      <c r="I239">
        <v>1343</v>
      </c>
      <c r="J239">
        <v>4</v>
      </c>
      <c r="K239">
        <v>5</v>
      </c>
      <c r="L239">
        <v>4</v>
      </c>
      <c r="M239">
        <v>204</v>
      </c>
      <c r="N239">
        <v>149</v>
      </c>
      <c r="O239">
        <v>178</v>
      </c>
      <c r="P239">
        <v>3078</v>
      </c>
      <c r="Q239" t="s">
        <v>20</v>
      </c>
      <c r="R239">
        <v>10.26</v>
      </c>
      <c r="S239">
        <f t="shared" si="6"/>
        <v>1</v>
      </c>
      <c r="T239">
        <f t="shared" si="7"/>
        <v>10.26</v>
      </c>
    </row>
    <row r="240" spans="1:20" x14ac:dyDescent="0.25">
      <c r="A240" t="s">
        <v>228</v>
      </c>
      <c r="B240" t="s">
        <v>259</v>
      </c>
      <c r="C240">
        <v>3</v>
      </c>
      <c r="D240">
        <v>87298</v>
      </c>
      <c r="E240">
        <v>98512</v>
      </c>
      <c r="F240">
        <v>102389</v>
      </c>
      <c r="G240">
        <v>667</v>
      </c>
      <c r="H240">
        <v>732</v>
      </c>
      <c r="I240">
        <v>835</v>
      </c>
      <c r="J240">
        <v>3</v>
      </c>
      <c r="K240">
        <v>7</v>
      </c>
      <c r="L240">
        <v>9</v>
      </c>
      <c r="M240">
        <v>84</v>
      </c>
      <c r="N240">
        <v>79</v>
      </c>
      <c r="O240">
        <v>101</v>
      </c>
      <c r="P240">
        <v>3078</v>
      </c>
      <c r="Q240" t="s">
        <v>20</v>
      </c>
      <c r="R240">
        <v>10.26</v>
      </c>
      <c r="S240">
        <f t="shared" si="6"/>
        <v>1</v>
      </c>
      <c r="T240">
        <f t="shared" si="7"/>
        <v>10.26</v>
      </c>
    </row>
    <row r="241" spans="1:20" x14ac:dyDescent="0.25">
      <c r="A241" t="s">
        <v>103</v>
      </c>
      <c r="B241" t="s">
        <v>259</v>
      </c>
      <c r="C241">
        <v>3</v>
      </c>
      <c r="D241">
        <v>54518</v>
      </c>
      <c r="E241">
        <v>62446</v>
      </c>
      <c r="F241">
        <v>66829</v>
      </c>
      <c r="G241">
        <v>828</v>
      </c>
      <c r="H241">
        <v>888</v>
      </c>
      <c r="I241">
        <v>1045</v>
      </c>
      <c r="J241">
        <v>2</v>
      </c>
      <c r="K241">
        <v>2</v>
      </c>
      <c r="L241">
        <v>5</v>
      </c>
      <c r="M241">
        <v>167</v>
      </c>
      <c r="N241">
        <v>168</v>
      </c>
      <c r="O241">
        <v>196</v>
      </c>
      <c r="P241">
        <v>3078</v>
      </c>
      <c r="Q241" t="s">
        <v>20</v>
      </c>
      <c r="R241">
        <v>10.26</v>
      </c>
      <c r="S241">
        <f t="shared" si="6"/>
        <v>1</v>
      </c>
      <c r="T241">
        <f t="shared" si="7"/>
        <v>10.26</v>
      </c>
    </row>
    <row r="242" spans="1:20" x14ac:dyDescent="0.25">
      <c r="A242" t="s">
        <v>261</v>
      </c>
      <c r="B242" t="s">
        <v>259</v>
      </c>
      <c r="C242">
        <v>3</v>
      </c>
      <c r="D242">
        <v>196733</v>
      </c>
      <c r="E242">
        <v>201440</v>
      </c>
      <c r="F242">
        <v>218175</v>
      </c>
      <c r="G242">
        <v>1424</v>
      </c>
      <c r="H242">
        <v>1428</v>
      </c>
      <c r="I242">
        <v>1548</v>
      </c>
      <c r="J242">
        <v>14</v>
      </c>
      <c r="K242">
        <v>17</v>
      </c>
      <c r="L242">
        <v>17</v>
      </c>
      <c r="M242">
        <v>84</v>
      </c>
      <c r="N242">
        <v>88</v>
      </c>
      <c r="O242">
        <v>81</v>
      </c>
      <c r="P242">
        <v>3078</v>
      </c>
      <c r="Q242" t="s">
        <v>20</v>
      </c>
      <c r="R242">
        <v>10.26</v>
      </c>
      <c r="S242">
        <f t="shared" si="6"/>
        <v>1</v>
      </c>
      <c r="T242">
        <f t="shared" si="7"/>
        <v>10.26</v>
      </c>
    </row>
    <row r="243" spans="1:20" x14ac:dyDescent="0.25">
      <c r="A243" t="s">
        <v>45</v>
      </c>
      <c r="B243" t="s">
        <v>259</v>
      </c>
      <c r="C243">
        <v>3</v>
      </c>
      <c r="D243">
        <v>275219</v>
      </c>
      <c r="E243">
        <v>279482</v>
      </c>
      <c r="F243">
        <v>294104</v>
      </c>
      <c r="G243">
        <v>1578</v>
      </c>
      <c r="H243">
        <v>1628</v>
      </c>
      <c r="I243">
        <v>1765</v>
      </c>
      <c r="J243">
        <v>24</v>
      </c>
      <c r="K243">
        <v>29</v>
      </c>
      <c r="L243">
        <v>26</v>
      </c>
      <c r="M243">
        <v>73</v>
      </c>
      <c r="N243">
        <v>69</v>
      </c>
      <c r="O243">
        <v>133</v>
      </c>
      <c r="P243">
        <v>3078</v>
      </c>
      <c r="Q243" t="s">
        <v>29</v>
      </c>
      <c r="R243">
        <v>10.26</v>
      </c>
      <c r="S243">
        <f t="shared" si="6"/>
        <v>0</v>
      </c>
      <c r="T243">
        <f t="shared" si="7"/>
        <v>0</v>
      </c>
    </row>
    <row r="244" spans="1:20" x14ac:dyDescent="0.25">
      <c r="A244" t="s">
        <v>262</v>
      </c>
      <c r="B244" t="s">
        <v>259</v>
      </c>
      <c r="C244">
        <v>3</v>
      </c>
      <c r="D244">
        <v>74107</v>
      </c>
      <c r="E244">
        <v>78192</v>
      </c>
      <c r="F244">
        <v>94172</v>
      </c>
      <c r="G244">
        <v>863</v>
      </c>
      <c r="H244">
        <v>953</v>
      </c>
      <c r="I244">
        <v>1176</v>
      </c>
      <c r="J244">
        <v>5</v>
      </c>
      <c r="K244">
        <v>1</v>
      </c>
      <c r="L244">
        <v>5</v>
      </c>
      <c r="M244">
        <v>108</v>
      </c>
      <c r="N244">
        <v>120</v>
      </c>
      <c r="O244">
        <v>169</v>
      </c>
      <c r="P244">
        <v>3078</v>
      </c>
      <c r="Q244" t="s">
        <v>20</v>
      </c>
      <c r="R244">
        <v>10.26</v>
      </c>
      <c r="S244">
        <f t="shared" si="6"/>
        <v>1</v>
      </c>
      <c r="T244">
        <f t="shared" si="7"/>
        <v>10.26</v>
      </c>
    </row>
    <row r="245" spans="1:20" x14ac:dyDescent="0.25">
      <c r="A245" t="s">
        <v>263</v>
      </c>
      <c r="B245" t="s">
        <v>259</v>
      </c>
      <c r="C245">
        <v>3</v>
      </c>
      <c r="D245">
        <v>150309</v>
      </c>
      <c r="E245">
        <v>145507</v>
      </c>
      <c r="F245">
        <v>155634</v>
      </c>
      <c r="G245">
        <v>1115</v>
      </c>
      <c r="H245">
        <v>1123</v>
      </c>
      <c r="I245">
        <v>1299</v>
      </c>
      <c r="J245">
        <v>8</v>
      </c>
      <c r="K245">
        <v>4</v>
      </c>
      <c r="L245">
        <v>2</v>
      </c>
      <c r="M245">
        <v>102</v>
      </c>
      <c r="N245">
        <v>90</v>
      </c>
      <c r="O245">
        <v>162</v>
      </c>
      <c r="P245">
        <v>3078</v>
      </c>
      <c r="Q245" t="s">
        <v>20</v>
      </c>
      <c r="R245">
        <v>10.26</v>
      </c>
      <c r="S245">
        <f t="shared" si="6"/>
        <v>1</v>
      </c>
      <c r="T245">
        <f t="shared" si="7"/>
        <v>10.26</v>
      </c>
    </row>
    <row r="246" spans="1:20" x14ac:dyDescent="0.25">
      <c r="A246" t="s">
        <v>65</v>
      </c>
      <c r="B246" t="s">
        <v>259</v>
      </c>
      <c r="C246">
        <v>3</v>
      </c>
      <c r="D246">
        <v>49452</v>
      </c>
      <c r="E246">
        <v>53305</v>
      </c>
      <c r="F246">
        <v>54136</v>
      </c>
      <c r="G246">
        <v>541</v>
      </c>
      <c r="H246">
        <v>612</v>
      </c>
      <c r="I246">
        <v>686</v>
      </c>
      <c r="J246">
        <v>1</v>
      </c>
      <c r="K246">
        <v>1</v>
      </c>
      <c r="L246">
        <v>0</v>
      </c>
      <c r="M246">
        <v>60</v>
      </c>
      <c r="N246">
        <v>69</v>
      </c>
      <c r="O246">
        <v>73</v>
      </c>
      <c r="P246">
        <v>3078</v>
      </c>
      <c r="Q246" t="s">
        <v>20</v>
      </c>
      <c r="R246">
        <v>10.26</v>
      </c>
      <c r="S246">
        <f t="shared" si="6"/>
        <v>1</v>
      </c>
      <c r="T246">
        <f t="shared" si="7"/>
        <v>10.26</v>
      </c>
    </row>
    <row r="247" spans="1:20" x14ac:dyDescent="0.25">
      <c r="A247" t="s">
        <v>264</v>
      </c>
      <c r="B247" t="s">
        <v>265</v>
      </c>
      <c r="C247">
        <v>3</v>
      </c>
      <c r="D247">
        <v>103063</v>
      </c>
      <c r="E247">
        <v>103622</v>
      </c>
      <c r="F247">
        <v>118536</v>
      </c>
      <c r="G247">
        <v>669</v>
      </c>
      <c r="H247">
        <v>747</v>
      </c>
      <c r="I247">
        <v>723</v>
      </c>
      <c r="J247">
        <v>9</v>
      </c>
      <c r="K247">
        <v>15</v>
      </c>
      <c r="L247">
        <v>20</v>
      </c>
      <c r="M247">
        <v>45</v>
      </c>
      <c r="N247">
        <v>62</v>
      </c>
      <c r="O247">
        <v>46</v>
      </c>
      <c r="P247">
        <v>3078</v>
      </c>
      <c r="Q247" t="s">
        <v>20</v>
      </c>
      <c r="R247">
        <v>10.26</v>
      </c>
      <c r="S247">
        <f t="shared" si="6"/>
        <v>1</v>
      </c>
      <c r="T247">
        <f t="shared" si="7"/>
        <v>10.26</v>
      </c>
    </row>
    <row r="248" spans="1:20" x14ac:dyDescent="0.25">
      <c r="A248" t="s">
        <v>266</v>
      </c>
      <c r="B248" t="s">
        <v>265</v>
      </c>
      <c r="C248">
        <v>3</v>
      </c>
      <c r="D248">
        <v>432939</v>
      </c>
      <c r="E248">
        <v>432697</v>
      </c>
      <c r="F248">
        <v>451460</v>
      </c>
      <c r="G248">
        <v>406</v>
      </c>
      <c r="H248">
        <v>443</v>
      </c>
      <c r="I248">
        <v>442</v>
      </c>
      <c r="J248">
        <v>140</v>
      </c>
      <c r="K248">
        <v>118</v>
      </c>
      <c r="L248">
        <v>146</v>
      </c>
      <c r="M248">
        <v>21</v>
      </c>
      <c r="N248">
        <v>28</v>
      </c>
      <c r="O248">
        <v>18</v>
      </c>
      <c r="P248">
        <v>3078</v>
      </c>
      <c r="Q248" t="s">
        <v>29</v>
      </c>
      <c r="R248">
        <v>10.26</v>
      </c>
      <c r="S248">
        <f t="shared" si="6"/>
        <v>0</v>
      </c>
      <c r="T248">
        <f t="shared" si="7"/>
        <v>0</v>
      </c>
    </row>
    <row r="249" spans="1:20" x14ac:dyDescent="0.25">
      <c r="A249" t="s">
        <v>267</v>
      </c>
      <c r="B249" t="s">
        <v>265</v>
      </c>
      <c r="C249">
        <v>3</v>
      </c>
      <c r="D249">
        <v>548351</v>
      </c>
      <c r="E249">
        <v>509782</v>
      </c>
      <c r="F249">
        <v>530039</v>
      </c>
      <c r="G249">
        <v>980</v>
      </c>
      <c r="H249">
        <v>889</v>
      </c>
      <c r="I249">
        <v>827</v>
      </c>
      <c r="J249">
        <v>136</v>
      </c>
      <c r="K249">
        <v>122</v>
      </c>
      <c r="L249">
        <v>130</v>
      </c>
      <c r="M249">
        <v>49</v>
      </c>
      <c r="N249">
        <v>52</v>
      </c>
      <c r="O249">
        <v>34</v>
      </c>
      <c r="P249">
        <v>3078</v>
      </c>
      <c r="Q249" t="s">
        <v>29</v>
      </c>
      <c r="R249">
        <v>10.26</v>
      </c>
      <c r="S249">
        <f t="shared" si="6"/>
        <v>0</v>
      </c>
      <c r="T249">
        <f t="shared" si="7"/>
        <v>0</v>
      </c>
    </row>
    <row r="250" spans="1:20" x14ac:dyDescent="0.25">
      <c r="A250" t="s">
        <v>87</v>
      </c>
      <c r="B250" t="s">
        <v>265</v>
      </c>
      <c r="C250">
        <v>3</v>
      </c>
      <c r="D250">
        <v>670459</v>
      </c>
      <c r="E250">
        <v>569541</v>
      </c>
      <c r="F250">
        <v>582620</v>
      </c>
      <c r="G250">
        <v>808</v>
      </c>
      <c r="H250">
        <v>836</v>
      </c>
      <c r="I250">
        <v>813</v>
      </c>
      <c r="J250">
        <v>141</v>
      </c>
      <c r="K250">
        <v>143</v>
      </c>
      <c r="L250">
        <v>136</v>
      </c>
      <c r="M250">
        <v>46</v>
      </c>
      <c r="N250">
        <v>56</v>
      </c>
      <c r="O250">
        <v>37</v>
      </c>
      <c r="P250">
        <v>3078</v>
      </c>
      <c r="Q250" t="s">
        <v>29</v>
      </c>
      <c r="R250">
        <v>10.26</v>
      </c>
      <c r="S250">
        <f t="shared" si="6"/>
        <v>0</v>
      </c>
      <c r="T250">
        <f t="shared" si="7"/>
        <v>0</v>
      </c>
    </row>
    <row r="251" spans="1:20" x14ac:dyDescent="0.25">
      <c r="A251" t="s">
        <v>268</v>
      </c>
      <c r="B251" t="s">
        <v>265</v>
      </c>
      <c r="C251">
        <v>3</v>
      </c>
      <c r="D251">
        <v>581776</v>
      </c>
      <c r="E251">
        <v>562030</v>
      </c>
      <c r="F251">
        <v>553935</v>
      </c>
      <c r="G251">
        <v>1637</v>
      </c>
      <c r="H251">
        <v>1599</v>
      </c>
      <c r="I251">
        <v>1564</v>
      </c>
      <c r="J251">
        <v>116</v>
      </c>
      <c r="K251">
        <v>109</v>
      </c>
      <c r="L251">
        <v>90</v>
      </c>
      <c r="M251">
        <v>81</v>
      </c>
      <c r="N251">
        <v>80</v>
      </c>
      <c r="O251">
        <v>70</v>
      </c>
      <c r="P251">
        <v>3078</v>
      </c>
      <c r="Q251" t="s">
        <v>29</v>
      </c>
      <c r="R251">
        <v>10.26</v>
      </c>
      <c r="S251">
        <f t="shared" si="6"/>
        <v>0</v>
      </c>
      <c r="T251">
        <f t="shared" si="7"/>
        <v>0</v>
      </c>
    </row>
    <row r="252" spans="1:20" x14ac:dyDescent="0.25">
      <c r="A252" t="s">
        <v>269</v>
      </c>
      <c r="B252" t="s">
        <v>265</v>
      </c>
      <c r="C252">
        <v>3</v>
      </c>
      <c r="D252">
        <v>412632</v>
      </c>
      <c r="E252">
        <v>442247</v>
      </c>
      <c r="F252">
        <v>432504</v>
      </c>
      <c r="G252">
        <v>1411</v>
      </c>
      <c r="H252">
        <v>1533</v>
      </c>
      <c r="I252">
        <v>1576</v>
      </c>
      <c r="J252">
        <v>75</v>
      </c>
      <c r="K252">
        <v>78</v>
      </c>
      <c r="L252">
        <v>71</v>
      </c>
      <c r="M252">
        <v>55</v>
      </c>
      <c r="N252">
        <v>68</v>
      </c>
      <c r="O252">
        <v>63</v>
      </c>
      <c r="P252">
        <v>3078</v>
      </c>
      <c r="Q252" t="s">
        <v>29</v>
      </c>
      <c r="R252">
        <v>10.26</v>
      </c>
      <c r="S252">
        <f t="shared" si="6"/>
        <v>0</v>
      </c>
      <c r="T252">
        <f t="shared" si="7"/>
        <v>0</v>
      </c>
    </row>
    <row r="253" spans="1:20" x14ac:dyDescent="0.25">
      <c r="A253" t="s">
        <v>270</v>
      </c>
      <c r="B253" t="s">
        <v>265</v>
      </c>
      <c r="C253">
        <v>3</v>
      </c>
      <c r="D253">
        <v>749504</v>
      </c>
      <c r="E253">
        <v>638480</v>
      </c>
      <c r="F253">
        <v>671340</v>
      </c>
      <c r="G253">
        <v>560</v>
      </c>
      <c r="H253">
        <v>523</v>
      </c>
      <c r="I253">
        <v>526</v>
      </c>
      <c r="J253">
        <v>162</v>
      </c>
      <c r="K253">
        <v>143</v>
      </c>
      <c r="L253">
        <v>147</v>
      </c>
      <c r="M253">
        <v>43</v>
      </c>
      <c r="N253">
        <v>30</v>
      </c>
      <c r="O253">
        <v>16</v>
      </c>
      <c r="P253">
        <v>3078</v>
      </c>
      <c r="Q253" t="s">
        <v>29</v>
      </c>
      <c r="R253">
        <v>10.26</v>
      </c>
      <c r="S253">
        <f t="shared" si="6"/>
        <v>0</v>
      </c>
      <c r="T253">
        <f t="shared" si="7"/>
        <v>0</v>
      </c>
    </row>
    <row r="254" spans="1:20" x14ac:dyDescent="0.25">
      <c r="A254" t="s">
        <v>271</v>
      </c>
      <c r="B254" t="s">
        <v>265</v>
      </c>
      <c r="C254">
        <v>3</v>
      </c>
      <c r="D254">
        <v>576013</v>
      </c>
      <c r="E254">
        <v>504506</v>
      </c>
      <c r="F254">
        <v>495937</v>
      </c>
      <c r="G254">
        <v>313</v>
      </c>
      <c r="H254">
        <v>323</v>
      </c>
      <c r="I254">
        <v>350</v>
      </c>
      <c r="J254">
        <v>112</v>
      </c>
      <c r="K254">
        <v>111</v>
      </c>
      <c r="L254">
        <v>107</v>
      </c>
      <c r="M254">
        <v>19</v>
      </c>
      <c r="N254">
        <v>24</v>
      </c>
      <c r="O254">
        <v>37</v>
      </c>
      <c r="P254">
        <v>3078</v>
      </c>
      <c r="Q254" t="s">
        <v>29</v>
      </c>
      <c r="R254">
        <v>10.26</v>
      </c>
      <c r="S254">
        <f t="shared" si="6"/>
        <v>0</v>
      </c>
      <c r="T254">
        <f t="shared" si="7"/>
        <v>0</v>
      </c>
    </row>
    <row r="255" spans="1:20" x14ac:dyDescent="0.25">
      <c r="A255" t="s">
        <v>272</v>
      </c>
      <c r="B255" t="s">
        <v>265</v>
      </c>
      <c r="C255">
        <v>3</v>
      </c>
      <c r="D255">
        <v>443027</v>
      </c>
      <c r="E255">
        <v>393949</v>
      </c>
      <c r="F255">
        <v>458988</v>
      </c>
      <c r="G255">
        <v>297</v>
      </c>
      <c r="H255">
        <v>296</v>
      </c>
      <c r="I255">
        <v>341</v>
      </c>
      <c r="J255">
        <v>107</v>
      </c>
      <c r="K255">
        <v>103</v>
      </c>
      <c r="L255">
        <v>127</v>
      </c>
      <c r="M255">
        <v>12</v>
      </c>
      <c r="N255">
        <v>13</v>
      </c>
      <c r="O255">
        <v>12</v>
      </c>
      <c r="P255">
        <v>3078</v>
      </c>
      <c r="Q255" t="s">
        <v>29</v>
      </c>
      <c r="R255">
        <v>10.26</v>
      </c>
      <c r="S255">
        <f t="shared" si="6"/>
        <v>0</v>
      </c>
      <c r="T255">
        <f t="shared" si="7"/>
        <v>0</v>
      </c>
    </row>
    <row r="256" spans="1:20" x14ac:dyDescent="0.25">
      <c r="A256" t="s">
        <v>273</v>
      </c>
      <c r="B256" t="s">
        <v>265</v>
      </c>
      <c r="C256">
        <v>3</v>
      </c>
      <c r="D256">
        <v>461249</v>
      </c>
      <c r="E256">
        <v>415885</v>
      </c>
      <c r="F256">
        <v>438290</v>
      </c>
      <c r="G256">
        <v>933</v>
      </c>
      <c r="H256">
        <v>919</v>
      </c>
      <c r="I256">
        <v>956</v>
      </c>
      <c r="J256">
        <v>115</v>
      </c>
      <c r="K256">
        <v>93</v>
      </c>
      <c r="L256">
        <v>93</v>
      </c>
      <c r="M256">
        <v>36</v>
      </c>
      <c r="N256">
        <v>37</v>
      </c>
      <c r="O256">
        <v>23</v>
      </c>
      <c r="P256">
        <v>3078</v>
      </c>
      <c r="Q256" t="s">
        <v>29</v>
      </c>
      <c r="R256">
        <v>10.26</v>
      </c>
      <c r="S256">
        <f t="shared" si="6"/>
        <v>0</v>
      </c>
      <c r="T256">
        <f t="shared" si="7"/>
        <v>0</v>
      </c>
    </row>
    <row r="257" spans="1:20" x14ac:dyDescent="0.25">
      <c r="A257" t="s">
        <v>274</v>
      </c>
      <c r="B257" t="s">
        <v>265</v>
      </c>
      <c r="C257">
        <v>3</v>
      </c>
      <c r="D257">
        <v>463450</v>
      </c>
      <c r="E257">
        <v>297443</v>
      </c>
      <c r="F257">
        <v>210668</v>
      </c>
      <c r="G257">
        <v>704</v>
      </c>
      <c r="H257">
        <v>701</v>
      </c>
      <c r="I257">
        <v>643</v>
      </c>
      <c r="J257">
        <v>64</v>
      </c>
      <c r="K257">
        <v>57</v>
      </c>
      <c r="L257">
        <v>37</v>
      </c>
      <c r="M257">
        <v>47</v>
      </c>
      <c r="N257">
        <v>55</v>
      </c>
      <c r="O257">
        <v>48</v>
      </c>
      <c r="P257">
        <v>3078</v>
      </c>
      <c r="Q257" t="s">
        <v>29</v>
      </c>
      <c r="R257">
        <v>10.26</v>
      </c>
      <c r="S257">
        <f t="shared" si="6"/>
        <v>0</v>
      </c>
      <c r="T257">
        <f t="shared" si="7"/>
        <v>0</v>
      </c>
    </row>
    <row r="258" spans="1:20" x14ac:dyDescent="0.25">
      <c r="A258" t="s">
        <v>275</v>
      </c>
      <c r="B258" t="s">
        <v>265</v>
      </c>
      <c r="C258">
        <v>3</v>
      </c>
      <c r="D258">
        <v>2234262</v>
      </c>
      <c r="E258">
        <v>2266986</v>
      </c>
      <c r="F258">
        <v>2136639</v>
      </c>
      <c r="G258">
        <v>131</v>
      </c>
      <c r="H258">
        <v>148</v>
      </c>
      <c r="I258">
        <v>139</v>
      </c>
      <c r="J258">
        <v>76</v>
      </c>
      <c r="K258">
        <v>81</v>
      </c>
      <c r="L258">
        <v>74</v>
      </c>
      <c r="M258">
        <v>4</v>
      </c>
      <c r="N258">
        <v>7</v>
      </c>
      <c r="O258">
        <v>4</v>
      </c>
      <c r="P258">
        <v>3078</v>
      </c>
      <c r="Q258" t="s">
        <v>29</v>
      </c>
      <c r="R258">
        <v>10.26</v>
      </c>
      <c r="S258">
        <f t="shared" si="6"/>
        <v>0</v>
      </c>
      <c r="T258">
        <f t="shared" si="7"/>
        <v>0</v>
      </c>
    </row>
    <row r="259" spans="1:20" x14ac:dyDescent="0.25">
      <c r="A259" t="s">
        <v>276</v>
      </c>
      <c r="B259" t="s">
        <v>265</v>
      </c>
      <c r="C259">
        <v>3</v>
      </c>
      <c r="D259">
        <v>517671</v>
      </c>
      <c r="E259">
        <v>502206</v>
      </c>
      <c r="F259">
        <v>461689</v>
      </c>
      <c r="G259">
        <v>689</v>
      </c>
      <c r="H259">
        <v>771</v>
      </c>
      <c r="I259">
        <v>785</v>
      </c>
      <c r="J259">
        <v>117</v>
      </c>
      <c r="K259">
        <v>120</v>
      </c>
      <c r="L259">
        <v>101</v>
      </c>
      <c r="M259">
        <v>32</v>
      </c>
      <c r="N259">
        <v>34</v>
      </c>
      <c r="O259">
        <v>41</v>
      </c>
      <c r="P259">
        <v>3078</v>
      </c>
      <c r="Q259" t="s">
        <v>29</v>
      </c>
      <c r="R259">
        <v>10.26</v>
      </c>
      <c r="S259">
        <f t="shared" ref="S259:S301" si="8">IF(D259&lt;200000,1,0)</f>
        <v>0</v>
      </c>
      <c r="T259">
        <f t="shared" ref="T259:T301" si="9">+S259*R259</f>
        <v>0</v>
      </c>
    </row>
    <row r="260" spans="1:20" x14ac:dyDescent="0.25">
      <c r="A260" t="s">
        <v>277</v>
      </c>
      <c r="B260" t="s">
        <v>265</v>
      </c>
      <c r="C260">
        <v>3</v>
      </c>
      <c r="D260">
        <v>531206</v>
      </c>
      <c r="E260">
        <v>539371</v>
      </c>
      <c r="F260">
        <v>589223</v>
      </c>
      <c r="G260">
        <v>651</v>
      </c>
      <c r="H260">
        <v>584</v>
      </c>
      <c r="I260">
        <v>529</v>
      </c>
      <c r="J260">
        <v>122</v>
      </c>
      <c r="K260">
        <v>117</v>
      </c>
      <c r="L260">
        <v>115</v>
      </c>
      <c r="M260">
        <v>44</v>
      </c>
      <c r="N260">
        <v>33</v>
      </c>
      <c r="O260">
        <v>29</v>
      </c>
      <c r="P260">
        <v>3078</v>
      </c>
      <c r="Q260" t="s">
        <v>29</v>
      </c>
      <c r="R260">
        <v>10.26</v>
      </c>
      <c r="S260">
        <f t="shared" si="8"/>
        <v>0</v>
      </c>
      <c r="T260">
        <f t="shared" si="9"/>
        <v>0</v>
      </c>
    </row>
    <row r="261" spans="1:20" x14ac:dyDescent="0.25">
      <c r="A261" t="s">
        <v>22</v>
      </c>
      <c r="B261" t="s">
        <v>265</v>
      </c>
      <c r="C261">
        <v>3</v>
      </c>
      <c r="D261">
        <v>424701</v>
      </c>
      <c r="E261">
        <v>406639</v>
      </c>
      <c r="F261">
        <v>388214</v>
      </c>
      <c r="G261">
        <v>1401</v>
      </c>
      <c r="H261">
        <v>1488</v>
      </c>
      <c r="I261">
        <v>1432</v>
      </c>
      <c r="J261">
        <v>89</v>
      </c>
      <c r="K261">
        <v>82</v>
      </c>
      <c r="L261">
        <v>72</v>
      </c>
      <c r="M261">
        <v>77</v>
      </c>
      <c r="N261">
        <v>70</v>
      </c>
      <c r="O261">
        <v>56</v>
      </c>
      <c r="P261">
        <v>3078</v>
      </c>
      <c r="Q261" t="s">
        <v>29</v>
      </c>
      <c r="R261">
        <v>10.26</v>
      </c>
      <c r="S261">
        <f t="shared" si="8"/>
        <v>0</v>
      </c>
      <c r="T261">
        <f t="shared" si="9"/>
        <v>0</v>
      </c>
    </row>
    <row r="262" spans="1:20" x14ac:dyDescent="0.25">
      <c r="A262" t="s">
        <v>278</v>
      </c>
      <c r="B262" t="s">
        <v>265</v>
      </c>
      <c r="C262">
        <v>3</v>
      </c>
      <c r="D262">
        <v>318658</v>
      </c>
      <c r="E262">
        <v>324657</v>
      </c>
      <c r="F262">
        <v>291929</v>
      </c>
      <c r="G262">
        <v>1545</v>
      </c>
      <c r="H262">
        <v>1583</v>
      </c>
      <c r="I262">
        <v>1447</v>
      </c>
      <c r="J262">
        <v>34</v>
      </c>
      <c r="K262">
        <v>39</v>
      </c>
      <c r="L262">
        <v>24</v>
      </c>
      <c r="M262">
        <v>82</v>
      </c>
      <c r="N262">
        <v>69</v>
      </c>
      <c r="O262">
        <v>60</v>
      </c>
      <c r="P262">
        <v>3078</v>
      </c>
      <c r="Q262" t="s">
        <v>29</v>
      </c>
      <c r="R262">
        <v>10.26</v>
      </c>
      <c r="S262">
        <f t="shared" si="8"/>
        <v>0</v>
      </c>
      <c r="T262">
        <f t="shared" si="9"/>
        <v>0</v>
      </c>
    </row>
    <row r="263" spans="1:20" x14ac:dyDescent="0.25">
      <c r="A263" t="s">
        <v>223</v>
      </c>
      <c r="B263" t="s">
        <v>265</v>
      </c>
      <c r="C263">
        <v>3</v>
      </c>
      <c r="D263">
        <v>243989</v>
      </c>
      <c r="E263">
        <v>222574</v>
      </c>
      <c r="F263">
        <v>196322</v>
      </c>
      <c r="G263">
        <v>760</v>
      </c>
      <c r="H263">
        <v>756</v>
      </c>
      <c r="I263">
        <v>708</v>
      </c>
      <c r="J263">
        <v>49</v>
      </c>
      <c r="K263">
        <v>39</v>
      </c>
      <c r="L263">
        <v>36</v>
      </c>
      <c r="M263">
        <v>22</v>
      </c>
      <c r="N263">
        <v>35</v>
      </c>
      <c r="O263">
        <v>19</v>
      </c>
      <c r="P263">
        <v>3078</v>
      </c>
      <c r="Q263" t="s">
        <v>29</v>
      </c>
      <c r="R263">
        <v>10.26</v>
      </c>
      <c r="S263">
        <f t="shared" si="8"/>
        <v>0</v>
      </c>
      <c r="T263">
        <f t="shared" si="9"/>
        <v>0</v>
      </c>
    </row>
    <row r="264" spans="1:20" x14ac:dyDescent="0.25">
      <c r="A264" t="s">
        <v>279</v>
      </c>
      <c r="B264" t="s">
        <v>265</v>
      </c>
      <c r="C264">
        <v>3</v>
      </c>
      <c r="D264">
        <v>443224</v>
      </c>
      <c r="E264">
        <v>465658</v>
      </c>
      <c r="F264">
        <v>458844</v>
      </c>
      <c r="G264">
        <v>541</v>
      </c>
      <c r="H264">
        <v>656</v>
      </c>
      <c r="I264">
        <v>735</v>
      </c>
      <c r="J264">
        <v>154</v>
      </c>
      <c r="K264">
        <v>140</v>
      </c>
      <c r="L264">
        <v>126</v>
      </c>
      <c r="M264">
        <v>43</v>
      </c>
      <c r="N264">
        <v>47</v>
      </c>
      <c r="O264">
        <v>55</v>
      </c>
      <c r="P264">
        <v>3078</v>
      </c>
      <c r="Q264" t="s">
        <v>29</v>
      </c>
      <c r="R264">
        <v>10.26</v>
      </c>
      <c r="S264">
        <f t="shared" si="8"/>
        <v>0</v>
      </c>
      <c r="T264">
        <f t="shared" si="9"/>
        <v>0</v>
      </c>
    </row>
    <row r="265" spans="1:20" x14ac:dyDescent="0.25">
      <c r="A265" t="s">
        <v>280</v>
      </c>
      <c r="B265" t="s">
        <v>265</v>
      </c>
      <c r="C265">
        <v>3</v>
      </c>
      <c r="D265">
        <v>517272</v>
      </c>
      <c r="E265">
        <v>510757</v>
      </c>
      <c r="F265">
        <v>478296</v>
      </c>
      <c r="G265">
        <v>733</v>
      </c>
      <c r="H265">
        <v>719</v>
      </c>
      <c r="I265">
        <v>655</v>
      </c>
      <c r="J265">
        <v>113</v>
      </c>
      <c r="K265">
        <v>115</v>
      </c>
      <c r="L265">
        <v>102</v>
      </c>
      <c r="M265">
        <v>28</v>
      </c>
      <c r="N265">
        <v>42</v>
      </c>
      <c r="O265">
        <v>25</v>
      </c>
      <c r="P265">
        <v>3078</v>
      </c>
      <c r="Q265" t="s">
        <v>29</v>
      </c>
      <c r="R265">
        <v>10.26</v>
      </c>
      <c r="S265">
        <f t="shared" si="8"/>
        <v>0</v>
      </c>
      <c r="T265">
        <f t="shared" si="9"/>
        <v>0</v>
      </c>
    </row>
    <row r="266" spans="1:20" x14ac:dyDescent="0.25">
      <c r="A266" t="s">
        <v>281</v>
      </c>
      <c r="B266" t="s">
        <v>265</v>
      </c>
      <c r="C266">
        <v>3</v>
      </c>
      <c r="D266">
        <v>1695484</v>
      </c>
      <c r="E266">
        <v>1890612</v>
      </c>
      <c r="F266">
        <v>1981461</v>
      </c>
      <c r="G266">
        <v>151</v>
      </c>
      <c r="H266">
        <v>139</v>
      </c>
      <c r="I266">
        <v>137</v>
      </c>
      <c r="J266">
        <v>97</v>
      </c>
      <c r="K266">
        <v>95</v>
      </c>
      <c r="L266">
        <v>80</v>
      </c>
      <c r="M266">
        <v>12</v>
      </c>
      <c r="N266">
        <v>9</v>
      </c>
      <c r="O266">
        <v>9</v>
      </c>
      <c r="P266">
        <v>3078</v>
      </c>
      <c r="Q266" t="s">
        <v>29</v>
      </c>
      <c r="R266">
        <v>10.26</v>
      </c>
      <c r="S266">
        <f t="shared" si="8"/>
        <v>0</v>
      </c>
      <c r="T266">
        <f t="shared" si="9"/>
        <v>0</v>
      </c>
    </row>
    <row r="267" spans="1:20" x14ac:dyDescent="0.25">
      <c r="A267" t="s">
        <v>282</v>
      </c>
      <c r="B267" t="s">
        <v>265</v>
      </c>
      <c r="C267">
        <v>3</v>
      </c>
      <c r="D267">
        <v>425281</v>
      </c>
      <c r="E267">
        <v>388412</v>
      </c>
      <c r="F267">
        <v>358081</v>
      </c>
      <c r="G267">
        <v>955</v>
      </c>
      <c r="H267">
        <v>1035</v>
      </c>
      <c r="I267">
        <v>1027</v>
      </c>
      <c r="J267">
        <v>94</v>
      </c>
      <c r="K267">
        <v>87</v>
      </c>
      <c r="L267">
        <v>77</v>
      </c>
      <c r="M267">
        <v>21</v>
      </c>
      <c r="N267">
        <v>44</v>
      </c>
      <c r="O267">
        <v>42</v>
      </c>
      <c r="P267">
        <v>3078</v>
      </c>
      <c r="Q267" t="s">
        <v>29</v>
      </c>
      <c r="R267">
        <v>10.26</v>
      </c>
      <c r="S267">
        <f t="shared" si="8"/>
        <v>0</v>
      </c>
      <c r="T267">
        <f t="shared" si="9"/>
        <v>0</v>
      </c>
    </row>
    <row r="268" spans="1:20" x14ac:dyDescent="0.25">
      <c r="A268" t="s">
        <v>283</v>
      </c>
      <c r="B268" t="s">
        <v>265</v>
      </c>
      <c r="C268">
        <v>3</v>
      </c>
      <c r="D268">
        <v>572607</v>
      </c>
      <c r="E268">
        <v>576671</v>
      </c>
      <c r="F268">
        <v>602788</v>
      </c>
      <c r="G268">
        <v>807</v>
      </c>
      <c r="H268">
        <v>838</v>
      </c>
      <c r="I268">
        <v>867</v>
      </c>
      <c r="J268">
        <v>166</v>
      </c>
      <c r="K268">
        <v>172</v>
      </c>
      <c r="L268">
        <v>158</v>
      </c>
      <c r="M268">
        <v>21</v>
      </c>
      <c r="N268">
        <v>30</v>
      </c>
      <c r="O268">
        <v>17</v>
      </c>
      <c r="P268">
        <v>3078</v>
      </c>
      <c r="Q268" t="s">
        <v>29</v>
      </c>
      <c r="R268">
        <v>10.26</v>
      </c>
      <c r="S268">
        <f t="shared" si="8"/>
        <v>0</v>
      </c>
      <c r="T268">
        <f t="shared" si="9"/>
        <v>0</v>
      </c>
    </row>
    <row r="269" spans="1:20" x14ac:dyDescent="0.25">
      <c r="A269" t="s">
        <v>284</v>
      </c>
      <c r="B269" t="s">
        <v>265</v>
      </c>
      <c r="C269">
        <v>3</v>
      </c>
      <c r="D269">
        <v>54580</v>
      </c>
      <c r="E269">
        <v>54825</v>
      </c>
      <c r="F269">
        <v>60462</v>
      </c>
      <c r="G269">
        <v>293</v>
      </c>
      <c r="H269">
        <v>320</v>
      </c>
      <c r="I269">
        <v>355</v>
      </c>
      <c r="J269">
        <v>7</v>
      </c>
      <c r="K269">
        <v>6</v>
      </c>
      <c r="L269">
        <v>6</v>
      </c>
      <c r="M269">
        <v>11</v>
      </c>
      <c r="N269">
        <v>18</v>
      </c>
      <c r="O269">
        <v>15</v>
      </c>
      <c r="P269">
        <v>3078</v>
      </c>
      <c r="Q269" t="s">
        <v>20</v>
      </c>
      <c r="R269">
        <v>10.26</v>
      </c>
      <c r="S269">
        <f t="shared" si="8"/>
        <v>1</v>
      </c>
      <c r="T269">
        <f t="shared" si="9"/>
        <v>10.26</v>
      </c>
    </row>
    <row r="270" spans="1:20" x14ac:dyDescent="0.25">
      <c r="A270" t="s">
        <v>285</v>
      </c>
      <c r="B270" t="s">
        <v>265</v>
      </c>
      <c r="C270">
        <v>3</v>
      </c>
      <c r="D270">
        <v>505140</v>
      </c>
      <c r="E270">
        <v>530622</v>
      </c>
      <c r="F270">
        <v>546460</v>
      </c>
      <c r="G270">
        <v>502</v>
      </c>
      <c r="H270">
        <v>546</v>
      </c>
      <c r="I270">
        <v>551</v>
      </c>
      <c r="J270">
        <v>168</v>
      </c>
      <c r="K270">
        <v>166</v>
      </c>
      <c r="L270">
        <v>174</v>
      </c>
      <c r="M270">
        <v>14</v>
      </c>
      <c r="N270">
        <v>19</v>
      </c>
      <c r="O270">
        <v>29</v>
      </c>
      <c r="P270">
        <v>3078</v>
      </c>
      <c r="Q270" t="s">
        <v>29</v>
      </c>
      <c r="R270">
        <v>10.26</v>
      </c>
      <c r="S270">
        <f t="shared" si="8"/>
        <v>0</v>
      </c>
      <c r="T270">
        <f t="shared" si="9"/>
        <v>0</v>
      </c>
    </row>
    <row r="271" spans="1:20" x14ac:dyDescent="0.25">
      <c r="A271" t="s">
        <v>286</v>
      </c>
      <c r="B271" t="s">
        <v>265</v>
      </c>
      <c r="C271">
        <v>3</v>
      </c>
      <c r="D271">
        <v>260892</v>
      </c>
      <c r="E271">
        <v>227319</v>
      </c>
      <c r="F271">
        <v>234422</v>
      </c>
      <c r="G271">
        <v>274</v>
      </c>
      <c r="H271">
        <v>293</v>
      </c>
      <c r="I271">
        <v>322</v>
      </c>
      <c r="J271">
        <v>85</v>
      </c>
      <c r="K271">
        <v>69</v>
      </c>
      <c r="L271">
        <v>61</v>
      </c>
      <c r="M271">
        <v>12</v>
      </c>
      <c r="N271">
        <v>20</v>
      </c>
      <c r="O271">
        <v>29</v>
      </c>
      <c r="P271">
        <v>3078</v>
      </c>
      <c r="Q271" t="s">
        <v>29</v>
      </c>
      <c r="R271">
        <v>10.26</v>
      </c>
      <c r="S271">
        <f t="shared" si="8"/>
        <v>0</v>
      </c>
      <c r="T271">
        <f t="shared" si="9"/>
        <v>0</v>
      </c>
    </row>
    <row r="272" spans="1:20" x14ac:dyDescent="0.25">
      <c r="A272" t="s">
        <v>287</v>
      </c>
      <c r="B272" t="s">
        <v>288</v>
      </c>
      <c r="C272">
        <v>3</v>
      </c>
      <c r="D272">
        <v>81768</v>
      </c>
      <c r="E272">
        <v>80349</v>
      </c>
      <c r="F272">
        <v>86720</v>
      </c>
      <c r="G272">
        <v>339</v>
      </c>
      <c r="H272">
        <v>327</v>
      </c>
      <c r="I272">
        <v>354</v>
      </c>
      <c r="J272">
        <v>13</v>
      </c>
      <c r="K272">
        <v>16</v>
      </c>
      <c r="L272">
        <v>16</v>
      </c>
      <c r="M272">
        <v>9</v>
      </c>
      <c r="N272">
        <v>9</v>
      </c>
      <c r="O272">
        <v>13</v>
      </c>
      <c r="P272">
        <v>3078</v>
      </c>
      <c r="Q272" t="s">
        <v>20</v>
      </c>
      <c r="R272">
        <v>10.26</v>
      </c>
      <c r="S272">
        <f t="shared" si="8"/>
        <v>1</v>
      </c>
      <c r="T272">
        <f t="shared" si="9"/>
        <v>10.26</v>
      </c>
    </row>
    <row r="273" spans="1:20" x14ac:dyDescent="0.25">
      <c r="A273" t="s">
        <v>289</v>
      </c>
      <c r="B273" t="s">
        <v>288</v>
      </c>
      <c r="C273">
        <v>3</v>
      </c>
      <c r="D273">
        <v>51604</v>
      </c>
      <c r="E273">
        <v>59527</v>
      </c>
      <c r="F273">
        <v>73802</v>
      </c>
      <c r="G273">
        <v>181</v>
      </c>
      <c r="H273">
        <v>200</v>
      </c>
      <c r="I273">
        <v>265</v>
      </c>
      <c r="J273">
        <v>15</v>
      </c>
      <c r="K273">
        <v>19</v>
      </c>
      <c r="L273">
        <v>17</v>
      </c>
      <c r="M273">
        <v>6</v>
      </c>
      <c r="N273">
        <v>8</v>
      </c>
      <c r="O273">
        <v>13</v>
      </c>
      <c r="P273">
        <v>3078</v>
      </c>
      <c r="Q273" t="s">
        <v>20</v>
      </c>
      <c r="R273">
        <v>10.26</v>
      </c>
      <c r="S273">
        <f t="shared" si="8"/>
        <v>1</v>
      </c>
      <c r="T273">
        <f t="shared" si="9"/>
        <v>10.26</v>
      </c>
    </row>
    <row r="274" spans="1:20" x14ac:dyDescent="0.25">
      <c r="A274" t="s">
        <v>290</v>
      </c>
      <c r="B274" t="s">
        <v>288</v>
      </c>
      <c r="C274">
        <v>3</v>
      </c>
      <c r="D274">
        <v>85954</v>
      </c>
      <c r="E274">
        <v>85205</v>
      </c>
      <c r="F274">
        <v>94204</v>
      </c>
      <c r="G274">
        <v>344</v>
      </c>
      <c r="H274">
        <v>373</v>
      </c>
      <c r="I274">
        <v>496</v>
      </c>
      <c r="J274">
        <v>14</v>
      </c>
      <c r="K274">
        <v>14</v>
      </c>
      <c r="L274">
        <v>10</v>
      </c>
      <c r="M274">
        <v>18</v>
      </c>
      <c r="N274">
        <v>22</v>
      </c>
      <c r="O274">
        <v>23</v>
      </c>
      <c r="P274">
        <v>3078</v>
      </c>
      <c r="Q274" t="s">
        <v>20</v>
      </c>
      <c r="R274">
        <v>10.26</v>
      </c>
      <c r="S274">
        <f t="shared" si="8"/>
        <v>1</v>
      </c>
      <c r="T274">
        <f t="shared" si="9"/>
        <v>10.26</v>
      </c>
    </row>
    <row r="275" spans="1:20" x14ac:dyDescent="0.25">
      <c r="A275" t="s">
        <v>291</v>
      </c>
      <c r="B275" t="s">
        <v>288</v>
      </c>
      <c r="C275">
        <v>3</v>
      </c>
      <c r="D275">
        <v>51442</v>
      </c>
      <c r="E275">
        <v>57858</v>
      </c>
      <c r="F275">
        <v>60160</v>
      </c>
      <c r="G275">
        <v>232</v>
      </c>
      <c r="H275">
        <v>253</v>
      </c>
      <c r="I275">
        <v>294</v>
      </c>
      <c r="J275">
        <v>10</v>
      </c>
      <c r="K275">
        <v>13</v>
      </c>
      <c r="L275">
        <v>14</v>
      </c>
      <c r="M275">
        <v>9</v>
      </c>
      <c r="N275">
        <v>8</v>
      </c>
      <c r="O275">
        <v>17</v>
      </c>
      <c r="P275">
        <v>3078</v>
      </c>
      <c r="Q275" t="s">
        <v>20</v>
      </c>
      <c r="R275">
        <v>10.26</v>
      </c>
      <c r="S275">
        <f t="shared" si="8"/>
        <v>1</v>
      </c>
      <c r="T275">
        <f t="shared" si="9"/>
        <v>10.26</v>
      </c>
    </row>
    <row r="276" spans="1:20" x14ac:dyDescent="0.25">
      <c r="A276" t="s">
        <v>292</v>
      </c>
      <c r="B276" t="s">
        <v>288</v>
      </c>
      <c r="C276">
        <v>3</v>
      </c>
      <c r="D276">
        <v>96910</v>
      </c>
      <c r="E276">
        <v>94880</v>
      </c>
      <c r="F276">
        <v>103470</v>
      </c>
      <c r="G276">
        <v>298</v>
      </c>
      <c r="H276">
        <v>303</v>
      </c>
      <c r="I276">
        <v>320</v>
      </c>
      <c r="J276">
        <v>11</v>
      </c>
      <c r="K276">
        <v>16</v>
      </c>
      <c r="L276">
        <v>19</v>
      </c>
      <c r="M276">
        <v>17</v>
      </c>
      <c r="N276">
        <v>16</v>
      </c>
      <c r="O276">
        <v>9</v>
      </c>
      <c r="P276">
        <v>3078</v>
      </c>
      <c r="Q276" t="s">
        <v>20</v>
      </c>
      <c r="R276">
        <v>10.26</v>
      </c>
      <c r="S276">
        <f t="shared" si="8"/>
        <v>1</v>
      </c>
      <c r="T276">
        <f t="shared" si="9"/>
        <v>10.26</v>
      </c>
    </row>
    <row r="277" spans="1:20" x14ac:dyDescent="0.25">
      <c r="A277" t="s">
        <v>293</v>
      </c>
      <c r="B277" t="s">
        <v>288</v>
      </c>
      <c r="C277">
        <v>3</v>
      </c>
      <c r="D277">
        <v>86247</v>
      </c>
      <c r="E277">
        <v>83901</v>
      </c>
      <c r="F277">
        <v>100415</v>
      </c>
      <c r="G277">
        <v>212</v>
      </c>
      <c r="H277">
        <v>245</v>
      </c>
      <c r="I277">
        <v>333</v>
      </c>
      <c r="J277">
        <v>26</v>
      </c>
      <c r="K277">
        <v>22</v>
      </c>
      <c r="L277">
        <v>19</v>
      </c>
      <c r="M277">
        <v>16</v>
      </c>
      <c r="N277">
        <v>14</v>
      </c>
      <c r="O277">
        <v>20</v>
      </c>
      <c r="P277">
        <v>3078</v>
      </c>
      <c r="Q277" t="s">
        <v>20</v>
      </c>
      <c r="R277">
        <v>10.26</v>
      </c>
      <c r="S277">
        <f t="shared" si="8"/>
        <v>1</v>
      </c>
      <c r="T277">
        <f t="shared" si="9"/>
        <v>10.26</v>
      </c>
    </row>
    <row r="278" spans="1:20" x14ac:dyDescent="0.25">
      <c r="A278" t="s">
        <v>294</v>
      </c>
      <c r="B278" t="s">
        <v>288</v>
      </c>
      <c r="C278">
        <v>3</v>
      </c>
      <c r="D278">
        <v>52469</v>
      </c>
      <c r="E278">
        <v>50530</v>
      </c>
      <c r="F278">
        <v>62283</v>
      </c>
      <c r="G278">
        <v>162</v>
      </c>
      <c r="H278">
        <v>180</v>
      </c>
      <c r="I278">
        <v>246</v>
      </c>
      <c r="J278">
        <v>11</v>
      </c>
      <c r="K278">
        <v>8</v>
      </c>
      <c r="L278">
        <v>10</v>
      </c>
      <c r="M278">
        <v>11</v>
      </c>
      <c r="N278">
        <v>14</v>
      </c>
      <c r="O278">
        <v>18</v>
      </c>
      <c r="P278">
        <v>3078</v>
      </c>
      <c r="Q278" t="s">
        <v>20</v>
      </c>
      <c r="R278">
        <v>10.26</v>
      </c>
      <c r="S278">
        <f t="shared" si="8"/>
        <v>1</v>
      </c>
      <c r="T278">
        <f t="shared" si="9"/>
        <v>10.26</v>
      </c>
    </row>
    <row r="279" spans="1:20" x14ac:dyDescent="0.25">
      <c r="A279" t="s">
        <v>241</v>
      </c>
      <c r="B279" t="s">
        <v>288</v>
      </c>
      <c r="C279">
        <v>3</v>
      </c>
      <c r="D279">
        <v>41290</v>
      </c>
      <c r="E279">
        <v>48203</v>
      </c>
      <c r="F279">
        <v>47239</v>
      </c>
      <c r="G279">
        <v>128</v>
      </c>
      <c r="H279">
        <v>159</v>
      </c>
      <c r="I279">
        <v>199</v>
      </c>
      <c r="J279">
        <v>11</v>
      </c>
      <c r="K279">
        <v>9</v>
      </c>
      <c r="L279">
        <v>3</v>
      </c>
      <c r="M279">
        <v>5</v>
      </c>
      <c r="N279">
        <v>2</v>
      </c>
      <c r="O279">
        <v>10</v>
      </c>
      <c r="P279">
        <v>3078</v>
      </c>
      <c r="Q279" t="s">
        <v>20</v>
      </c>
      <c r="R279">
        <v>10.26</v>
      </c>
      <c r="S279">
        <f t="shared" si="8"/>
        <v>1</v>
      </c>
      <c r="T279">
        <f t="shared" si="9"/>
        <v>10.26</v>
      </c>
    </row>
    <row r="280" spans="1:20" x14ac:dyDescent="0.25">
      <c r="A280" t="s">
        <v>295</v>
      </c>
      <c r="B280" t="s">
        <v>288</v>
      </c>
      <c r="C280">
        <v>3</v>
      </c>
      <c r="D280">
        <v>63991</v>
      </c>
      <c r="E280">
        <v>65154</v>
      </c>
      <c r="F280">
        <v>63692</v>
      </c>
      <c r="G280">
        <v>324</v>
      </c>
      <c r="H280">
        <v>302</v>
      </c>
      <c r="I280">
        <v>381</v>
      </c>
      <c r="J280">
        <v>2</v>
      </c>
      <c r="K280">
        <v>5</v>
      </c>
      <c r="L280">
        <v>4</v>
      </c>
      <c r="M280">
        <v>11</v>
      </c>
      <c r="N280">
        <v>16</v>
      </c>
      <c r="O280">
        <v>27</v>
      </c>
      <c r="P280">
        <v>3078</v>
      </c>
      <c r="Q280" t="s">
        <v>20</v>
      </c>
      <c r="R280">
        <v>10.26</v>
      </c>
      <c r="S280">
        <f t="shared" si="8"/>
        <v>1</v>
      </c>
      <c r="T280">
        <f t="shared" si="9"/>
        <v>10.26</v>
      </c>
    </row>
    <row r="281" spans="1:20" x14ac:dyDescent="0.25">
      <c r="A281" t="s">
        <v>296</v>
      </c>
      <c r="B281" t="s">
        <v>288</v>
      </c>
      <c r="C281">
        <v>3</v>
      </c>
      <c r="D281">
        <v>297064</v>
      </c>
      <c r="E281">
        <v>300699</v>
      </c>
      <c r="F281">
        <v>330402</v>
      </c>
      <c r="G281">
        <v>1389</v>
      </c>
      <c r="H281">
        <v>1583</v>
      </c>
      <c r="I281">
        <v>2024</v>
      </c>
      <c r="J281">
        <v>41</v>
      </c>
      <c r="K281">
        <v>31</v>
      </c>
      <c r="L281">
        <v>23</v>
      </c>
      <c r="M281">
        <v>76</v>
      </c>
      <c r="N281">
        <v>89</v>
      </c>
      <c r="O281">
        <v>159</v>
      </c>
      <c r="P281">
        <v>3078</v>
      </c>
      <c r="Q281" t="s">
        <v>29</v>
      </c>
      <c r="R281">
        <v>10.26</v>
      </c>
      <c r="S281">
        <f t="shared" si="8"/>
        <v>0</v>
      </c>
      <c r="T281">
        <f t="shared" si="9"/>
        <v>0</v>
      </c>
    </row>
    <row r="282" spans="1:20" x14ac:dyDescent="0.25">
      <c r="A282" t="s">
        <v>297</v>
      </c>
      <c r="B282" t="s">
        <v>288</v>
      </c>
      <c r="C282">
        <v>3</v>
      </c>
      <c r="D282">
        <v>48889</v>
      </c>
      <c r="E282">
        <v>41268</v>
      </c>
      <c r="F282">
        <v>47083</v>
      </c>
      <c r="G282">
        <v>149</v>
      </c>
      <c r="H282">
        <v>167</v>
      </c>
      <c r="I282">
        <v>191</v>
      </c>
      <c r="J282">
        <v>12</v>
      </c>
      <c r="K282">
        <v>6</v>
      </c>
      <c r="L282">
        <v>6</v>
      </c>
      <c r="M282">
        <v>4</v>
      </c>
      <c r="N282">
        <v>6</v>
      </c>
      <c r="O282">
        <v>2</v>
      </c>
      <c r="P282">
        <v>3078</v>
      </c>
      <c r="Q282" t="s">
        <v>20</v>
      </c>
      <c r="R282">
        <v>10.26</v>
      </c>
      <c r="S282">
        <f t="shared" si="8"/>
        <v>1</v>
      </c>
      <c r="T282">
        <f t="shared" si="9"/>
        <v>10.26</v>
      </c>
    </row>
    <row r="283" spans="1:20" x14ac:dyDescent="0.25">
      <c r="A283" t="s">
        <v>298</v>
      </c>
      <c r="B283" t="s">
        <v>288</v>
      </c>
      <c r="C283">
        <v>3</v>
      </c>
      <c r="D283">
        <v>160973</v>
      </c>
      <c r="E283">
        <v>167959</v>
      </c>
      <c r="F283">
        <v>184321</v>
      </c>
      <c r="G283">
        <v>1103</v>
      </c>
      <c r="H283">
        <v>1134</v>
      </c>
      <c r="I283">
        <v>1283</v>
      </c>
      <c r="J283">
        <v>18</v>
      </c>
      <c r="K283">
        <v>21</v>
      </c>
      <c r="L283">
        <v>17</v>
      </c>
      <c r="M283">
        <v>115</v>
      </c>
      <c r="N283">
        <v>112</v>
      </c>
      <c r="O283">
        <v>150</v>
      </c>
      <c r="P283">
        <v>3078</v>
      </c>
      <c r="Q283" t="s">
        <v>20</v>
      </c>
      <c r="R283">
        <v>10.26</v>
      </c>
      <c r="S283">
        <f t="shared" si="8"/>
        <v>1</v>
      </c>
      <c r="T283">
        <f t="shared" si="9"/>
        <v>10.26</v>
      </c>
    </row>
    <row r="284" spans="1:20" x14ac:dyDescent="0.25">
      <c r="A284" t="s">
        <v>299</v>
      </c>
      <c r="B284" t="s">
        <v>288</v>
      </c>
      <c r="C284">
        <v>3</v>
      </c>
      <c r="D284">
        <v>119973</v>
      </c>
      <c r="E284">
        <v>122808</v>
      </c>
      <c r="F284">
        <v>122879</v>
      </c>
      <c r="G284">
        <v>839</v>
      </c>
      <c r="H284">
        <v>873</v>
      </c>
      <c r="I284">
        <v>959</v>
      </c>
      <c r="J284">
        <v>14</v>
      </c>
      <c r="K284">
        <v>12</v>
      </c>
      <c r="L284">
        <v>12</v>
      </c>
      <c r="M284">
        <v>119</v>
      </c>
      <c r="N284">
        <v>115</v>
      </c>
      <c r="O284">
        <v>139</v>
      </c>
      <c r="P284">
        <v>3078</v>
      </c>
      <c r="Q284" t="s">
        <v>20</v>
      </c>
      <c r="R284">
        <v>10.26</v>
      </c>
      <c r="S284">
        <f t="shared" si="8"/>
        <v>1</v>
      </c>
      <c r="T284">
        <f t="shared" si="9"/>
        <v>10.26</v>
      </c>
    </row>
    <row r="285" spans="1:20" x14ac:dyDescent="0.25">
      <c r="A285" t="s">
        <v>300</v>
      </c>
      <c r="B285" t="s">
        <v>288</v>
      </c>
      <c r="C285">
        <v>3</v>
      </c>
      <c r="D285">
        <v>138531</v>
      </c>
      <c r="E285">
        <v>137093</v>
      </c>
      <c r="F285">
        <v>142015</v>
      </c>
      <c r="G285">
        <v>494</v>
      </c>
      <c r="H285">
        <v>488</v>
      </c>
      <c r="I285">
        <v>494</v>
      </c>
      <c r="J285">
        <v>25</v>
      </c>
      <c r="K285">
        <v>26</v>
      </c>
      <c r="L285">
        <v>33</v>
      </c>
      <c r="M285">
        <v>28</v>
      </c>
      <c r="N285">
        <v>31</v>
      </c>
      <c r="O285">
        <v>29</v>
      </c>
      <c r="P285">
        <v>3078</v>
      </c>
      <c r="Q285" t="s">
        <v>20</v>
      </c>
      <c r="R285">
        <v>10.26</v>
      </c>
      <c r="S285">
        <f t="shared" si="8"/>
        <v>1</v>
      </c>
      <c r="T285">
        <f t="shared" si="9"/>
        <v>10.26</v>
      </c>
    </row>
    <row r="286" spans="1:20" x14ac:dyDescent="0.25">
      <c r="A286" t="s">
        <v>301</v>
      </c>
      <c r="B286" t="s">
        <v>288</v>
      </c>
      <c r="C286">
        <v>3</v>
      </c>
      <c r="D286">
        <v>56289</v>
      </c>
      <c r="E286">
        <v>70165</v>
      </c>
      <c r="F286">
        <v>68424</v>
      </c>
      <c r="G286">
        <v>159</v>
      </c>
      <c r="H286">
        <v>181</v>
      </c>
      <c r="I286">
        <v>224</v>
      </c>
      <c r="J286">
        <v>16</v>
      </c>
      <c r="K286">
        <v>20</v>
      </c>
      <c r="L286">
        <v>16</v>
      </c>
      <c r="M286">
        <v>10</v>
      </c>
      <c r="N286">
        <v>10</v>
      </c>
      <c r="O286">
        <v>5</v>
      </c>
      <c r="P286">
        <v>3078</v>
      </c>
      <c r="Q286" t="s">
        <v>20</v>
      </c>
      <c r="R286">
        <v>10.26</v>
      </c>
      <c r="S286">
        <f t="shared" si="8"/>
        <v>1</v>
      </c>
      <c r="T286">
        <f t="shared" si="9"/>
        <v>10.26</v>
      </c>
    </row>
    <row r="287" spans="1:20" x14ac:dyDescent="0.25">
      <c r="A287" t="s">
        <v>302</v>
      </c>
      <c r="B287" t="s">
        <v>288</v>
      </c>
      <c r="C287">
        <v>3</v>
      </c>
      <c r="D287">
        <v>83047</v>
      </c>
      <c r="E287">
        <v>87761</v>
      </c>
      <c r="F287">
        <v>94224</v>
      </c>
      <c r="G287">
        <v>268</v>
      </c>
      <c r="H287">
        <v>314</v>
      </c>
      <c r="I287">
        <v>376</v>
      </c>
      <c r="J287">
        <v>22</v>
      </c>
      <c r="K287">
        <v>20</v>
      </c>
      <c r="L287">
        <v>18</v>
      </c>
      <c r="M287">
        <v>22</v>
      </c>
      <c r="N287">
        <v>31</v>
      </c>
      <c r="O287">
        <v>42</v>
      </c>
      <c r="P287">
        <v>3078</v>
      </c>
      <c r="Q287" t="s">
        <v>20</v>
      </c>
      <c r="R287">
        <v>10.26</v>
      </c>
      <c r="S287">
        <f t="shared" si="8"/>
        <v>1</v>
      </c>
      <c r="T287">
        <f t="shared" si="9"/>
        <v>10.26</v>
      </c>
    </row>
    <row r="288" spans="1:20" x14ac:dyDescent="0.25">
      <c r="A288" t="s">
        <v>303</v>
      </c>
      <c r="B288" t="s">
        <v>304</v>
      </c>
      <c r="C288">
        <v>2</v>
      </c>
      <c r="D288">
        <v>132674</v>
      </c>
      <c r="E288">
        <v>140177</v>
      </c>
      <c r="F288">
        <v>166855</v>
      </c>
      <c r="G288">
        <v>493</v>
      </c>
      <c r="H288">
        <v>516</v>
      </c>
      <c r="I288">
        <v>561</v>
      </c>
      <c r="J288">
        <v>11</v>
      </c>
      <c r="K288">
        <v>14</v>
      </c>
      <c r="L288">
        <v>18</v>
      </c>
      <c r="M288">
        <v>38</v>
      </c>
      <c r="N288">
        <v>19</v>
      </c>
      <c r="O288">
        <v>22</v>
      </c>
      <c r="P288">
        <v>3078</v>
      </c>
      <c r="Q288" t="s">
        <v>20</v>
      </c>
      <c r="R288">
        <v>10.26</v>
      </c>
      <c r="S288">
        <f t="shared" si="8"/>
        <v>1</v>
      </c>
      <c r="T288">
        <f t="shared" si="9"/>
        <v>10.26</v>
      </c>
    </row>
    <row r="289" spans="1:21" x14ac:dyDescent="0.25">
      <c r="A289" t="s">
        <v>305</v>
      </c>
      <c r="B289" t="s">
        <v>306</v>
      </c>
      <c r="C289">
        <v>4</v>
      </c>
      <c r="D289">
        <v>112085</v>
      </c>
      <c r="E289">
        <v>115566</v>
      </c>
      <c r="F289">
        <v>134619</v>
      </c>
      <c r="G289">
        <v>1240</v>
      </c>
      <c r="H289">
        <v>1411</v>
      </c>
      <c r="I289">
        <v>1351</v>
      </c>
      <c r="J289">
        <v>10</v>
      </c>
      <c r="K289">
        <v>12</v>
      </c>
      <c r="L289">
        <v>15</v>
      </c>
      <c r="M289">
        <v>376</v>
      </c>
      <c r="N289">
        <v>443</v>
      </c>
      <c r="O289">
        <v>401</v>
      </c>
      <c r="P289">
        <v>3078</v>
      </c>
      <c r="Q289" t="s">
        <v>20</v>
      </c>
      <c r="R289">
        <v>10.26</v>
      </c>
      <c r="S289">
        <f t="shared" si="8"/>
        <v>1</v>
      </c>
      <c r="T289">
        <f t="shared" si="9"/>
        <v>10.26</v>
      </c>
    </row>
    <row r="290" spans="1:21" x14ac:dyDescent="0.25">
      <c r="A290" t="s">
        <v>307</v>
      </c>
      <c r="B290" t="s">
        <v>306</v>
      </c>
      <c r="C290">
        <v>4</v>
      </c>
      <c r="D290">
        <v>748088</v>
      </c>
      <c r="E290">
        <v>760670</v>
      </c>
      <c r="F290">
        <v>800517</v>
      </c>
      <c r="G290">
        <v>193</v>
      </c>
      <c r="H290">
        <v>218</v>
      </c>
      <c r="I290">
        <v>241</v>
      </c>
      <c r="J290">
        <v>43</v>
      </c>
      <c r="K290">
        <v>40</v>
      </c>
      <c r="L290">
        <v>46</v>
      </c>
      <c r="M290">
        <v>6</v>
      </c>
      <c r="N290">
        <v>9</v>
      </c>
      <c r="O290">
        <v>5</v>
      </c>
      <c r="P290">
        <v>3078</v>
      </c>
      <c r="Q290" t="s">
        <v>29</v>
      </c>
      <c r="R290">
        <v>10.26</v>
      </c>
      <c r="S290">
        <f t="shared" si="8"/>
        <v>0</v>
      </c>
      <c r="T290">
        <f t="shared" si="9"/>
        <v>0</v>
      </c>
    </row>
    <row r="291" spans="1:21" x14ac:dyDescent="0.25">
      <c r="A291" t="s">
        <v>191</v>
      </c>
      <c r="B291" t="s">
        <v>306</v>
      </c>
      <c r="C291">
        <v>4</v>
      </c>
      <c r="D291">
        <v>325472</v>
      </c>
      <c r="E291">
        <v>338197</v>
      </c>
      <c r="F291">
        <v>337134</v>
      </c>
      <c r="G291">
        <v>186</v>
      </c>
      <c r="H291">
        <v>210</v>
      </c>
      <c r="I291">
        <v>214</v>
      </c>
      <c r="J291">
        <v>102</v>
      </c>
      <c r="K291">
        <v>106</v>
      </c>
      <c r="L291">
        <v>98</v>
      </c>
      <c r="M291">
        <v>6</v>
      </c>
      <c r="N291">
        <v>12</v>
      </c>
      <c r="O291">
        <v>11</v>
      </c>
      <c r="P291">
        <v>3078</v>
      </c>
      <c r="Q291" t="s">
        <v>29</v>
      </c>
      <c r="R291">
        <v>10.26</v>
      </c>
      <c r="S291">
        <f t="shared" si="8"/>
        <v>0</v>
      </c>
      <c r="T291">
        <f t="shared" si="9"/>
        <v>0</v>
      </c>
    </row>
    <row r="292" spans="1:21" x14ac:dyDescent="0.25">
      <c r="A292" t="s">
        <v>308</v>
      </c>
      <c r="B292" t="s">
        <v>306</v>
      </c>
      <c r="C292">
        <v>4</v>
      </c>
      <c r="D292">
        <v>55360</v>
      </c>
      <c r="E292">
        <v>62578</v>
      </c>
      <c r="F292">
        <v>63998</v>
      </c>
      <c r="G292">
        <v>205</v>
      </c>
      <c r="H292">
        <v>227</v>
      </c>
      <c r="I292">
        <v>287</v>
      </c>
      <c r="J292">
        <v>10</v>
      </c>
      <c r="K292">
        <v>11</v>
      </c>
      <c r="L292">
        <v>8</v>
      </c>
      <c r="M292">
        <v>4</v>
      </c>
      <c r="N292">
        <v>6</v>
      </c>
      <c r="O292">
        <v>9</v>
      </c>
      <c r="P292">
        <v>3078</v>
      </c>
      <c r="Q292" t="s">
        <v>20</v>
      </c>
      <c r="R292">
        <v>10.26</v>
      </c>
      <c r="S292">
        <f t="shared" si="8"/>
        <v>1</v>
      </c>
      <c r="T292">
        <f t="shared" si="9"/>
        <v>10.26</v>
      </c>
    </row>
    <row r="293" spans="1:21" x14ac:dyDescent="0.25">
      <c r="A293" t="s">
        <v>309</v>
      </c>
      <c r="B293" t="s">
        <v>306</v>
      </c>
      <c r="C293">
        <v>4</v>
      </c>
      <c r="D293">
        <v>58750</v>
      </c>
      <c r="E293">
        <v>58754</v>
      </c>
      <c r="F293">
        <v>68936</v>
      </c>
      <c r="G293">
        <v>1059</v>
      </c>
      <c r="H293">
        <v>1228</v>
      </c>
      <c r="I293">
        <v>1474</v>
      </c>
      <c r="J293">
        <v>6</v>
      </c>
      <c r="K293">
        <v>3</v>
      </c>
      <c r="L293">
        <v>3</v>
      </c>
      <c r="M293">
        <v>321</v>
      </c>
      <c r="N293">
        <v>393</v>
      </c>
      <c r="O293">
        <v>471</v>
      </c>
      <c r="P293">
        <v>3078</v>
      </c>
      <c r="Q293" t="s">
        <v>20</v>
      </c>
      <c r="R293">
        <v>10.26</v>
      </c>
      <c r="S293">
        <f t="shared" si="8"/>
        <v>1</v>
      </c>
      <c r="T293">
        <f t="shared" si="9"/>
        <v>10.26</v>
      </c>
    </row>
    <row r="294" spans="1:21" x14ac:dyDescent="0.25">
      <c r="A294" t="s">
        <v>310</v>
      </c>
      <c r="B294" t="s">
        <v>306</v>
      </c>
      <c r="C294">
        <v>4</v>
      </c>
      <c r="D294">
        <v>1404289</v>
      </c>
      <c r="E294">
        <v>1405412</v>
      </c>
      <c r="F294">
        <v>1400743</v>
      </c>
      <c r="G294">
        <v>1113</v>
      </c>
      <c r="H294">
        <v>1204</v>
      </c>
      <c r="I294">
        <v>1225</v>
      </c>
      <c r="J294">
        <v>524</v>
      </c>
      <c r="K294">
        <v>516</v>
      </c>
      <c r="L294">
        <v>495</v>
      </c>
      <c r="M294">
        <v>50</v>
      </c>
      <c r="N294">
        <v>56</v>
      </c>
      <c r="O294">
        <v>62</v>
      </c>
      <c r="P294">
        <v>3078</v>
      </c>
      <c r="Q294" t="s">
        <v>29</v>
      </c>
      <c r="R294">
        <v>10.26</v>
      </c>
      <c r="S294">
        <f t="shared" si="8"/>
        <v>0</v>
      </c>
      <c r="T294">
        <f t="shared" si="9"/>
        <v>0</v>
      </c>
    </row>
    <row r="295" spans="1:21" x14ac:dyDescent="0.25">
      <c r="A295" t="s">
        <v>311</v>
      </c>
      <c r="B295" t="s">
        <v>312</v>
      </c>
      <c r="C295">
        <v>1</v>
      </c>
      <c r="D295">
        <v>170228</v>
      </c>
      <c r="E295">
        <v>183626</v>
      </c>
      <c r="F295">
        <v>182056</v>
      </c>
      <c r="G295">
        <v>893</v>
      </c>
      <c r="H295">
        <v>991</v>
      </c>
      <c r="I295">
        <v>1124</v>
      </c>
      <c r="J295">
        <v>3</v>
      </c>
      <c r="K295">
        <v>5</v>
      </c>
      <c r="L295">
        <v>3</v>
      </c>
      <c r="M295">
        <v>36</v>
      </c>
      <c r="N295">
        <v>30</v>
      </c>
      <c r="O295">
        <v>37</v>
      </c>
      <c r="P295">
        <v>3078</v>
      </c>
      <c r="Q295" t="s">
        <v>20</v>
      </c>
      <c r="R295">
        <v>10.26</v>
      </c>
      <c r="S295">
        <f t="shared" si="8"/>
        <v>1</v>
      </c>
      <c r="T295">
        <f t="shared" si="9"/>
        <v>10.26</v>
      </c>
    </row>
    <row r="296" spans="1:21" x14ac:dyDescent="0.25">
      <c r="A296" t="s">
        <v>313</v>
      </c>
      <c r="B296" t="s">
        <v>312</v>
      </c>
      <c r="C296">
        <v>1</v>
      </c>
      <c r="D296">
        <v>182339</v>
      </c>
      <c r="E296">
        <v>193262</v>
      </c>
      <c r="F296">
        <v>202483</v>
      </c>
      <c r="G296">
        <v>789</v>
      </c>
      <c r="H296">
        <v>821</v>
      </c>
      <c r="I296">
        <v>860</v>
      </c>
      <c r="J296">
        <v>11</v>
      </c>
      <c r="K296">
        <v>8</v>
      </c>
      <c r="L296">
        <v>14</v>
      </c>
      <c r="M296">
        <v>43</v>
      </c>
      <c r="N296">
        <v>44</v>
      </c>
      <c r="O296">
        <v>47</v>
      </c>
      <c r="P296">
        <v>3078</v>
      </c>
      <c r="Q296" t="s">
        <v>20</v>
      </c>
      <c r="R296">
        <v>10.26</v>
      </c>
      <c r="S296">
        <f t="shared" si="8"/>
        <v>1</v>
      </c>
      <c r="T296">
        <f t="shared" si="9"/>
        <v>10.26</v>
      </c>
    </row>
    <row r="297" spans="1:21" x14ac:dyDescent="0.25">
      <c r="A297" t="s">
        <v>314</v>
      </c>
      <c r="B297" t="s">
        <v>312</v>
      </c>
      <c r="C297">
        <v>1</v>
      </c>
      <c r="D297">
        <v>78772</v>
      </c>
      <c r="E297">
        <v>85201</v>
      </c>
      <c r="F297">
        <v>89331</v>
      </c>
      <c r="G297">
        <v>448</v>
      </c>
      <c r="H297">
        <v>483</v>
      </c>
      <c r="I297">
        <v>527</v>
      </c>
      <c r="J297">
        <v>6</v>
      </c>
      <c r="K297">
        <v>5</v>
      </c>
      <c r="L297">
        <v>5</v>
      </c>
      <c r="M297">
        <v>56</v>
      </c>
      <c r="N297">
        <v>49</v>
      </c>
      <c r="O297">
        <v>48</v>
      </c>
      <c r="P297">
        <v>3078</v>
      </c>
      <c r="Q297" t="s">
        <v>20</v>
      </c>
      <c r="R297">
        <v>10.26</v>
      </c>
      <c r="S297">
        <f t="shared" si="8"/>
        <v>1</v>
      </c>
      <c r="T297">
        <f t="shared" si="9"/>
        <v>10.26</v>
      </c>
    </row>
    <row r="298" spans="1:21" x14ac:dyDescent="0.25">
      <c r="A298" t="s">
        <v>152</v>
      </c>
      <c r="B298" t="s">
        <v>312</v>
      </c>
      <c r="C298">
        <v>1</v>
      </c>
      <c r="D298">
        <v>343115</v>
      </c>
      <c r="E298">
        <v>357751</v>
      </c>
      <c r="F298">
        <v>362206</v>
      </c>
      <c r="G298">
        <v>1398</v>
      </c>
      <c r="H298">
        <v>1518</v>
      </c>
      <c r="I298">
        <v>1680</v>
      </c>
      <c r="J298">
        <v>64</v>
      </c>
      <c r="K298">
        <v>66</v>
      </c>
      <c r="L298">
        <v>55</v>
      </c>
      <c r="M298">
        <v>138</v>
      </c>
      <c r="N298">
        <v>160</v>
      </c>
      <c r="O298">
        <v>165</v>
      </c>
      <c r="P298">
        <v>3078</v>
      </c>
      <c r="Q298" t="s">
        <v>29</v>
      </c>
      <c r="R298">
        <v>10.26</v>
      </c>
      <c r="S298">
        <f t="shared" si="8"/>
        <v>0</v>
      </c>
      <c r="T298">
        <f t="shared" si="9"/>
        <v>0</v>
      </c>
    </row>
    <row r="299" spans="1:21" x14ac:dyDescent="0.25">
      <c r="A299" t="s">
        <v>315</v>
      </c>
      <c r="B299" t="s">
        <v>316</v>
      </c>
      <c r="C299">
        <v>3</v>
      </c>
      <c r="D299">
        <v>19956</v>
      </c>
      <c r="E299">
        <v>21369</v>
      </c>
      <c r="F299">
        <v>23073</v>
      </c>
      <c r="G299">
        <v>158</v>
      </c>
      <c r="H299">
        <v>177</v>
      </c>
      <c r="I299">
        <v>199</v>
      </c>
      <c r="J299">
        <v>0</v>
      </c>
      <c r="K299">
        <v>0</v>
      </c>
      <c r="L299">
        <v>0</v>
      </c>
      <c r="M299">
        <v>8</v>
      </c>
      <c r="N299">
        <v>10</v>
      </c>
      <c r="O299">
        <v>10</v>
      </c>
      <c r="P299">
        <v>3078</v>
      </c>
      <c r="Q299" t="s">
        <v>20</v>
      </c>
      <c r="R299">
        <v>10.26</v>
      </c>
      <c r="S299">
        <f t="shared" si="8"/>
        <v>1</v>
      </c>
      <c r="T299">
        <f t="shared" si="9"/>
        <v>10.26</v>
      </c>
    </row>
    <row r="300" spans="1:21" x14ac:dyDescent="0.25">
      <c r="A300" t="s">
        <v>317</v>
      </c>
      <c r="B300" t="s">
        <v>316</v>
      </c>
      <c r="C300">
        <v>3</v>
      </c>
      <c r="D300">
        <v>15650</v>
      </c>
      <c r="E300">
        <v>15716</v>
      </c>
      <c r="F300">
        <v>16097</v>
      </c>
      <c r="G300">
        <v>111</v>
      </c>
      <c r="H300">
        <v>89</v>
      </c>
      <c r="I300">
        <v>98</v>
      </c>
      <c r="J300">
        <v>1</v>
      </c>
      <c r="K300">
        <v>0</v>
      </c>
      <c r="L300">
        <v>0</v>
      </c>
      <c r="M300">
        <v>2</v>
      </c>
      <c r="N300">
        <v>0</v>
      </c>
      <c r="O300">
        <v>1</v>
      </c>
      <c r="P300">
        <v>3078</v>
      </c>
      <c r="Q300" t="s">
        <v>20</v>
      </c>
      <c r="R300">
        <v>10.26</v>
      </c>
      <c r="S300">
        <f t="shared" si="8"/>
        <v>1</v>
      </c>
      <c r="T300">
        <f t="shared" si="9"/>
        <v>10.26</v>
      </c>
    </row>
    <row r="301" spans="1:21" x14ac:dyDescent="0.25">
      <c r="A301" t="s">
        <v>61</v>
      </c>
      <c r="B301" t="s">
        <v>316</v>
      </c>
      <c r="C301">
        <v>3</v>
      </c>
      <c r="D301">
        <v>55827</v>
      </c>
      <c r="E301">
        <v>55635</v>
      </c>
      <c r="F301">
        <v>62456</v>
      </c>
      <c r="G301">
        <v>443</v>
      </c>
      <c r="H301">
        <v>470</v>
      </c>
      <c r="I301">
        <v>571</v>
      </c>
      <c r="J301">
        <v>2</v>
      </c>
      <c r="K301">
        <v>2</v>
      </c>
      <c r="L301">
        <v>3</v>
      </c>
      <c r="M301">
        <v>37</v>
      </c>
      <c r="N301">
        <v>35</v>
      </c>
      <c r="O301">
        <v>44</v>
      </c>
      <c r="P301">
        <v>3078</v>
      </c>
      <c r="Q301" t="s">
        <v>20</v>
      </c>
      <c r="R301">
        <v>10.26</v>
      </c>
      <c r="S301">
        <f t="shared" si="8"/>
        <v>1</v>
      </c>
      <c r="T301">
        <f t="shared" si="9"/>
        <v>10.26</v>
      </c>
    </row>
    <row r="302" spans="1:21" x14ac:dyDescent="0.25">
      <c r="R302" s="4" t="s">
        <v>322</v>
      </c>
      <c r="S302" s="2">
        <f>_xlfn.VAR.S(S2:S301)</f>
        <v>0.25073578595317725</v>
      </c>
      <c r="T302" s="4" t="s">
        <v>326</v>
      </c>
      <c r="U302" s="2">
        <f>SUM(T2:T301)</f>
        <v>1569.7799999999988</v>
      </c>
    </row>
    <row r="303" spans="1:21" x14ac:dyDescent="0.25">
      <c r="R303" s="4" t="s">
        <v>320</v>
      </c>
      <c r="S303">
        <f>+P301</f>
        <v>3078</v>
      </c>
      <c r="T303" s="4" t="s">
        <v>327</v>
      </c>
      <c r="U303" s="6">
        <f>+U302/S303</f>
        <v>0.50999999999999968</v>
      </c>
    </row>
    <row r="304" spans="1:21" x14ac:dyDescent="0.25">
      <c r="R304" s="4" t="s">
        <v>321</v>
      </c>
      <c r="S304">
        <f>COUNT(S2:S301)</f>
        <v>300</v>
      </c>
    </row>
    <row r="305" spans="17:19" x14ac:dyDescent="0.25">
      <c r="Q305" s="3" t="s">
        <v>323</v>
      </c>
      <c r="R305" s="3"/>
      <c r="S305">
        <f>1/S304*(1-S304/S303)</f>
        <v>3.0084470435347631E-3</v>
      </c>
    </row>
    <row r="306" spans="17:19" x14ac:dyDescent="0.25">
      <c r="Q306" s="3" t="s">
        <v>324</v>
      </c>
      <c r="R306" s="3"/>
      <c r="S306" s="2">
        <f>S305*S302</f>
        <v>7.5432533395920125E-4</v>
      </c>
    </row>
    <row r="307" spans="17:19" x14ac:dyDescent="0.25">
      <c r="R307" s="5" t="s">
        <v>325</v>
      </c>
      <c r="S307" s="7">
        <f>SQRT(S306)</f>
        <v>2.7464983778608013E-2</v>
      </c>
    </row>
    <row r="308" spans="17:19" x14ac:dyDescent="0.25">
      <c r="Q308" s="10"/>
      <c r="R308" s="11" t="s">
        <v>328</v>
      </c>
      <c r="S308" s="12">
        <f>1.96*S307</f>
        <v>5.3831368206071706E-2</v>
      </c>
    </row>
    <row r="309" spans="17:19" x14ac:dyDescent="0.25">
      <c r="Q309" s="8" t="s">
        <v>329</v>
      </c>
      <c r="R309" s="8"/>
      <c r="S309" s="9">
        <f>+U303-S308</f>
        <v>0.45616863179392797</v>
      </c>
    </row>
    <row r="310" spans="17:19" x14ac:dyDescent="0.25">
      <c r="Q310" s="8" t="s">
        <v>330</v>
      </c>
      <c r="R310" s="8"/>
      <c r="S310" s="9">
        <f>+U303+S308</f>
        <v>0.56383136820607138</v>
      </c>
    </row>
  </sheetData>
  <mergeCells count="4">
    <mergeCell ref="Q305:R305"/>
    <mergeCell ref="Q306:R306"/>
    <mergeCell ref="Q309:R309"/>
    <mergeCell ref="Q310:R3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Giovany Babativa</dc:creator>
  <cp:lastModifiedBy>jgbabativam@usal.es</cp:lastModifiedBy>
  <dcterms:created xsi:type="dcterms:W3CDTF">2024-11-23T14:06:12Z</dcterms:created>
  <dcterms:modified xsi:type="dcterms:W3CDTF">2024-11-23T16:42:15Z</dcterms:modified>
</cp:coreProperties>
</file>