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sd\Desktop\danings\2+3K redfish\2J+3K\2021 assessment 2+3K\LFS\"/>
    </mc:Choice>
  </mc:AlternateContent>
  <bookViews>
    <workbookView xWindow="120" yWindow="36" windowWidth="11472" windowHeight="77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T46" i="1" l="1"/>
  <c r="AM43" i="1"/>
  <c r="AN43" i="1"/>
  <c r="AO43" i="1"/>
  <c r="AP43" i="1"/>
  <c r="AQ43" i="1"/>
  <c r="AR43" i="1"/>
  <c r="AS43" i="1"/>
  <c r="AT43" i="1"/>
  <c r="AU43" i="1"/>
  <c r="AV43" i="1"/>
  <c r="AW43" i="1"/>
  <c r="AA3" i="1" l="1"/>
  <c r="AB3" i="1"/>
  <c r="AC3" i="1"/>
  <c r="AD3" i="1"/>
  <c r="AE3" i="1"/>
  <c r="AF3" i="1"/>
  <c r="AG3" i="1"/>
  <c r="AH3" i="1"/>
  <c r="AI3" i="1"/>
  <c r="AJ3" i="1"/>
  <c r="AK3" i="1"/>
  <c r="AA4" i="1"/>
  <c r="AB4" i="1"/>
  <c r="AC4" i="1"/>
  <c r="AD4" i="1"/>
  <c r="AE4" i="1"/>
  <c r="AF4" i="1"/>
  <c r="AG4" i="1"/>
  <c r="AH4" i="1"/>
  <c r="AI4" i="1"/>
  <c r="AJ4" i="1"/>
  <c r="AK4" i="1"/>
  <c r="AA5" i="1"/>
  <c r="AB5" i="1"/>
  <c r="AC5" i="1"/>
  <c r="AD5" i="1"/>
  <c r="AE5" i="1"/>
  <c r="AF5" i="1"/>
  <c r="AG5" i="1"/>
  <c r="AH5" i="1"/>
  <c r="AI5" i="1"/>
  <c r="AJ5" i="1"/>
  <c r="AK5" i="1"/>
  <c r="AA6" i="1"/>
  <c r="AB6" i="1"/>
  <c r="AC6" i="1"/>
  <c r="AD6" i="1"/>
  <c r="AE6" i="1"/>
  <c r="AF6" i="1"/>
  <c r="AG6" i="1"/>
  <c r="AH6" i="1"/>
  <c r="AI6" i="1"/>
  <c r="AJ6" i="1"/>
  <c r="AK6" i="1"/>
  <c r="AA7" i="1"/>
  <c r="AB7" i="1"/>
  <c r="AC7" i="1"/>
  <c r="AD7" i="1"/>
  <c r="AE7" i="1"/>
  <c r="AF7" i="1"/>
  <c r="AG7" i="1"/>
  <c r="AH7" i="1"/>
  <c r="AI7" i="1"/>
  <c r="AJ7" i="1"/>
  <c r="AK7" i="1"/>
  <c r="AA8" i="1"/>
  <c r="AB8" i="1"/>
  <c r="AC8" i="1"/>
  <c r="AD8" i="1"/>
  <c r="AE8" i="1"/>
  <c r="AF8" i="1"/>
  <c r="AG8" i="1"/>
  <c r="AH8" i="1"/>
  <c r="AI8" i="1"/>
  <c r="AJ8" i="1"/>
  <c r="AK8" i="1"/>
  <c r="AA9" i="1"/>
  <c r="AB9" i="1"/>
  <c r="AC9" i="1"/>
  <c r="AD9" i="1"/>
  <c r="AE9" i="1"/>
  <c r="AF9" i="1"/>
  <c r="AG9" i="1"/>
  <c r="AH9" i="1"/>
  <c r="AI9" i="1"/>
  <c r="AJ9" i="1"/>
  <c r="AK9" i="1"/>
  <c r="AA10" i="1"/>
  <c r="AB10" i="1"/>
  <c r="AC10" i="1"/>
  <c r="AD10" i="1"/>
  <c r="AE10" i="1"/>
  <c r="AF10" i="1"/>
  <c r="AG10" i="1"/>
  <c r="AH10" i="1"/>
  <c r="AI10" i="1"/>
  <c r="AJ10" i="1"/>
  <c r="AK10" i="1"/>
  <c r="AA11" i="1"/>
  <c r="AB11" i="1"/>
  <c r="AC11" i="1"/>
  <c r="AD11" i="1"/>
  <c r="AE11" i="1"/>
  <c r="AF11" i="1"/>
  <c r="AG11" i="1"/>
  <c r="AH11" i="1"/>
  <c r="AI11" i="1"/>
  <c r="AJ11" i="1"/>
  <c r="AK11" i="1"/>
  <c r="AA12" i="1"/>
  <c r="AB12" i="1"/>
  <c r="AC12" i="1"/>
  <c r="AD12" i="1"/>
  <c r="AE12" i="1"/>
  <c r="AF12" i="1"/>
  <c r="AG12" i="1"/>
  <c r="AH12" i="1"/>
  <c r="AI12" i="1"/>
  <c r="AJ12" i="1"/>
  <c r="AK12" i="1"/>
  <c r="AA13" i="1"/>
  <c r="AB13" i="1"/>
  <c r="AC13" i="1"/>
  <c r="AD13" i="1"/>
  <c r="AE13" i="1"/>
  <c r="AF13" i="1"/>
  <c r="AG13" i="1"/>
  <c r="AH13" i="1"/>
  <c r="AI13" i="1"/>
  <c r="AJ13" i="1"/>
  <c r="AK13" i="1"/>
  <c r="AA14" i="1"/>
  <c r="AB14" i="1"/>
  <c r="AC14" i="1"/>
  <c r="AD14" i="1"/>
  <c r="AE14" i="1"/>
  <c r="AF14" i="1"/>
  <c r="AG14" i="1"/>
  <c r="AH14" i="1"/>
  <c r="AI14" i="1"/>
  <c r="AJ14" i="1"/>
  <c r="AK14" i="1"/>
  <c r="AA15" i="1"/>
  <c r="AB15" i="1"/>
  <c r="AC15" i="1"/>
  <c r="AD15" i="1"/>
  <c r="AE15" i="1"/>
  <c r="AF15" i="1"/>
  <c r="AG15" i="1"/>
  <c r="AH15" i="1"/>
  <c r="AI15" i="1"/>
  <c r="AJ15" i="1"/>
  <c r="AK15" i="1"/>
  <c r="AA16" i="1"/>
  <c r="AB16" i="1"/>
  <c r="AC16" i="1"/>
  <c r="AD16" i="1"/>
  <c r="AE16" i="1"/>
  <c r="AF16" i="1"/>
  <c r="AG16" i="1"/>
  <c r="AH16" i="1"/>
  <c r="AI16" i="1"/>
  <c r="AJ16" i="1"/>
  <c r="AK16" i="1"/>
  <c r="AA17" i="1"/>
  <c r="AB17" i="1"/>
  <c r="AC17" i="1"/>
  <c r="AD17" i="1"/>
  <c r="AE17" i="1"/>
  <c r="AF17" i="1"/>
  <c r="AG17" i="1"/>
  <c r="AH17" i="1"/>
  <c r="AI17" i="1"/>
  <c r="AJ17" i="1"/>
  <c r="AK17" i="1"/>
  <c r="AA18" i="1"/>
  <c r="AB18" i="1"/>
  <c r="AC18" i="1"/>
  <c r="AD18" i="1"/>
  <c r="AE18" i="1"/>
  <c r="AF18" i="1"/>
  <c r="AG18" i="1"/>
  <c r="AH18" i="1"/>
  <c r="AI18" i="1"/>
  <c r="AJ18" i="1"/>
  <c r="AK18" i="1"/>
  <c r="AA19" i="1"/>
  <c r="AB19" i="1"/>
  <c r="AC19" i="1"/>
  <c r="AD19" i="1"/>
  <c r="AE19" i="1"/>
  <c r="AF19" i="1"/>
  <c r="AG19" i="1"/>
  <c r="AH19" i="1"/>
  <c r="AI19" i="1"/>
  <c r="AJ19" i="1"/>
  <c r="AK19" i="1"/>
  <c r="AA20" i="1"/>
  <c r="AB20" i="1"/>
  <c r="AC20" i="1"/>
  <c r="AD20" i="1"/>
  <c r="AE20" i="1"/>
  <c r="AF20" i="1"/>
  <c r="AG20" i="1"/>
  <c r="AH20" i="1"/>
  <c r="AI20" i="1"/>
  <c r="AJ20" i="1"/>
  <c r="AK20" i="1"/>
  <c r="AA21" i="1"/>
  <c r="AB21" i="1"/>
  <c r="AC21" i="1"/>
  <c r="AD21" i="1"/>
  <c r="AE21" i="1"/>
  <c r="AF21" i="1"/>
  <c r="AG21" i="1"/>
  <c r="AH21" i="1"/>
  <c r="AI21" i="1"/>
  <c r="AJ21" i="1"/>
  <c r="AK21" i="1"/>
  <c r="AA22" i="1"/>
  <c r="AB22" i="1"/>
  <c r="AC22" i="1"/>
  <c r="AD22" i="1"/>
  <c r="AE22" i="1"/>
  <c r="AF22" i="1"/>
  <c r="AG22" i="1"/>
  <c r="AH22" i="1"/>
  <c r="AI22" i="1"/>
  <c r="AJ22" i="1"/>
  <c r="AK22" i="1"/>
  <c r="AA23" i="1"/>
  <c r="AB23" i="1"/>
  <c r="AC23" i="1"/>
  <c r="AD23" i="1"/>
  <c r="AE23" i="1"/>
  <c r="AF23" i="1"/>
  <c r="AG23" i="1"/>
  <c r="AH23" i="1"/>
  <c r="AI23" i="1"/>
  <c r="AJ23" i="1"/>
  <c r="AK23" i="1"/>
  <c r="AA24" i="1"/>
  <c r="AB24" i="1"/>
  <c r="AC24" i="1"/>
  <c r="AD24" i="1"/>
  <c r="AE24" i="1"/>
  <c r="AF24" i="1"/>
  <c r="AG24" i="1"/>
  <c r="AH24" i="1"/>
  <c r="AI24" i="1"/>
  <c r="AJ24" i="1"/>
  <c r="AK24" i="1"/>
  <c r="AA25" i="1"/>
  <c r="AB25" i="1"/>
  <c r="AC25" i="1"/>
  <c r="AD25" i="1"/>
  <c r="AE25" i="1"/>
  <c r="AF25" i="1"/>
  <c r="AG25" i="1"/>
  <c r="AH25" i="1"/>
  <c r="AI25" i="1"/>
  <c r="AJ25" i="1"/>
  <c r="AK25" i="1"/>
  <c r="AA26" i="1"/>
  <c r="AB26" i="1"/>
  <c r="AC26" i="1"/>
  <c r="AD26" i="1"/>
  <c r="AE26" i="1"/>
  <c r="AF26" i="1"/>
  <c r="AG26" i="1"/>
  <c r="AH26" i="1"/>
  <c r="AI26" i="1"/>
  <c r="AJ26" i="1"/>
  <c r="AK26" i="1"/>
  <c r="AA27" i="1"/>
  <c r="AB27" i="1"/>
  <c r="AC27" i="1"/>
  <c r="AD27" i="1"/>
  <c r="AE27" i="1"/>
  <c r="AF27" i="1"/>
  <c r="AG27" i="1"/>
  <c r="AH27" i="1"/>
  <c r="AI27" i="1"/>
  <c r="AJ27" i="1"/>
  <c r="AK27" i="1"/>
  <c r="AA28" i="1"/>
  <c r="AB28" i="1"/>
  <c r="AC28" i="1"/>
  <c r="AD28" i="1"/>
  <c r="AE28" i="1"/>
  <c r="AF28" i="1"/>
  <c r="AG28" i="1"/>
  <c r="AH28" i="1"/>
  <c r="AI28" i="1"/>
  <c r="AJ28" i="1"/>
  <c r="AK28" i="1"/>
  <c r="AA29" i="1"/>
  <c r="AB29" i="1"/>
  <c r="AC29" i="1"/>
  <c r="AD29" i="1"/>
  <c r="AE29" i="1"/>
  <c r="AF29" i="1"/>
  <c r="AG29" i="1"/>
  <c r="AH29" i="1"/>
  <c r="AI29" i="1"/>
  <c r="AJ29" i="1"/>
  <c r="AK29" i="1"/>
  <c r="AA30" i="1"/>
  <c r="AB30" i="1"/>
  <c r="AC30" i="1"/>
  <c r="AD30" i="1"/>
  <c r="AE30" i="1"/>
  <c r="AF30" i="1"/>
  <c r="AG30" i="1"/>
  <c r="AH30" i="1"/>
  <c r="AI30" i="1"/>
  <c r="AJ30" i="1"/>
  <c r="AK30" i="1"/>
  <c r="AA31" i="1"/>
  <c r="AB31" i="1"/>
  <c r="AC31" i="1"/>
  <c r="AD31" i="1"/>
  <c r="AE31" i="1"/>
  <c r="AF31" i="1"/>
  <c r="AG31" i="1"/>
  <c r="AH31" i="1"/>
  <c r="AI31" i="1"/>
  <c r="AJ31" i="1"/>
  <c r="AK31" i="1"/>
  <c r="AA32" i="1"/>
  <c r="AB32" i="1"/>
  <c r="AC32" i="1"/>
  <c r="AD32" i="1"/>
  <c r="AE32" i="1"/>
  <c r="AF32" i="1"/>
  <c r="AG32" i="1"/>
  <c r="AH32" i="1"/>
  <c r="AI32" i="1"/>
  <c r="AJ32" i="1"/>
  <c r="AK32" i="1"/>
  <c r="AA33" i="1"/>
  <c r="AB33" i="1"/>
  <c r="AC33" i="1"/>
  <c r="AD33" i="1"/>
  <c r="AE33" i="1"/>
  <c r="AF33" i="1"/>
  <c r="AG33" i="1"/>
  <c r="AH33" i="1"/>
  <c r="AI33" i="1"/>
  <c r="AJ33" i="1"/>
  <c r="AK33" i="1"/>
  <c r="AA34" i="1"/>
  <c r="AB34" i="1"/>
  <c r="AC34" i="1"/>
  <c r="AD34" i="1"/>
  <c r="AE34" i="1"/>
  <c r="AF34" i="1"/>
  <c r="AG34" i="1"/>
  <c r="AH34" i="1"/>
  <c r="AI34" i="1"/>
  <c r="AJ34" i="1"/>
  <c r="AK34" i="1"/>
  <c r="AA35" i="1"/>
  <c r="AB35" i="1"/>
  <c r="AC35" i="1"/>
  <c r="AD35" i="1"/>
  <c r="AE35" i="1"/>
  <c r="AF35" i="1"/>
  <c r="AG35" i="1"/>
  <c r="AH35" i="1"/>
  <c r="AI35" i="1"/>
  <c r="AJ35" i="1"/>
  <c r="AK35" i="1"/>
  <c r="AA36" i="1"/>
  <c r="AB36" i="1"/>
  <c r="AC36" i="1"/>
  <c r="AD36" i="1"/>
  <c r="AE36" i="1"/>
  <c r="AF36" i="1"/>
  <c r="AG36" i="1"/>
  <c r="AH36" i="1"/>
  <c r="AI36" i="1"/>
  <c r="AJ36" i="1"/>
  <c r="AK36" i="1"/>
  <c r="AA37" i="1"/>
  <c r="AB37" i="1"/>
  <c r="AC37" i="1"/>
  <c r="AD37" i="1"/>
  <c r="AE37" i="1"/>
  <c r="AF37" i="1"/>
  <c r="AG37" i="1"/>
  <c r="AH37" i="1"/>
  <c r="AI37" i="1"/>
  <c r="AJ37" i="1"/>
  <c r="AK37" i="1"/>
  <c r="AA38" i="1"/>
  <c r="AB38" i="1"/>
  <c r="AC38" i="1"/>
  <c r="AD38" i="1"/>
  <c r="AE38" i="1"/>
  <c r="AF38" i="1"/>
  <c r="AG38" i="1"/>
  <c r="AH38" i="1"/>
  <c r="AI38" i="1"/>
  <c r="AJ38" i="1"/>
  <c r="AK38" i="1"/>
  <c r="AA39" i="1"/>
  <c r="AB39" i="1"/>
  <c r="AC39" i="1"/>
  <c r="AD39" i="1"/>
  <c r="AE39" i="1"/>
  <c r="AF39" i="1"/>
  <c r="AG39" i="1"/>
  <c r="AH39" i="1"/>
  <c r="AI39" i="1"/>
  <c r="AJ39" i="1"/>
  <c r="AK39" i="1"/>
  <c r="AA40" i="1"/>
  <c r="AB40" i="1"/>
  <c r="AC40" i="1"/>
  <c r="AD40" i="1"/>
  <c r="AE40" i="1"/>
  <c r="AF40" i="1"/>
  <c r="AG40" i="1"/>
  <c r="AH40" i="1"/>
  <c r="AI40" i="1"/>
  <c r="AJ40" i="1"/>
  <c r="AK40" i="1"/>
  <c r="AA41" i="1"/>
  <c r="AB41" i="1"/>
  <c r="AC41" i="1"/>
  <c r="AD41" i="1"/>
  <c r="AE41" i="1"/>
  <c r="AF41" i="1"/>
  <c r="AG41" i="1"/>
  <c r="AH41" i="1"/>
  <c r="AI41" i="1"/>
  <c r="AJ41" i="1"/>
  <c r="AK41" i="1"/>
  <c r="AA42" i="1"/>
  <c r="AB42" i="1"/>
  <c r="AC42" i="1"/>
  <c r="AD42" i="1"/>
  <c r="AE42" i="1"/>
  <c r="AF42" i="1"/>
  <c r="AG42" i="1"/>
  <c r="AH42" i="1"/>
  <c r="AI42" i="1"/>
  <c r="AJ42" i="1"/>
  <c r="AK42" i="1"/>
  <c r="AB2" i="1"/>
  <c r="AC2" i="1"/>
  <c r="AD2" i="1"/>
  <c r="AE2" i="1"/>
  <c r="AF2" i="1"/>
  <c r="AG2" i="1"/>
  <c r="AH2" i="1"/>
  <c r="AI2" i="1"/>
  <c r="AJ2" i="1"/>
  <c r="AK2" i="1"/>
  <c r="AA2" i="1"/>
  <c r="AC43" i="1" l="1"/>
  <c r="AD43" i="1"/>
  <c r="AE43" i="1"/>
  <c r="AF43" i="1"/>
  <c r="AB43" i="1"/>
  <c r="AA43" i="1"/>
  <c r="C43" i="1" l="1"/>
  <c r="D43" i="1"/>
  <c r="E43" i="1"/>
  <c r="F43" i="1"/>
  <c r="G43" i="1"/>
  <c r="B43" i="1"/>
</calcChain>
</file>

<file path=xl/sharedStrings.xml><?xml version="1.0" encoding="utf-8"?>
<sst xmlns="http://schemas.openxmlformats.org/spreadsheetml/2006/main" count="6" uniqueCount="6">
  <si>
    <t>per mille</t>
  </si>
  <si>
    <t>scale factors</t>
  </si>
  <si>
    <t>22.7 million fish</t>
  </si>
  <si>
    <t>9 years at M=0.2</t>
  </si>
  <si>
    <t>4.584 million remain</t>
  </si>
  <si>
    <t>770 t of foregone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</si>
</sst>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2015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8105113952282034"/>
          <c:y val="8.404527559055118E-2"/>
          <c:w val="0.7743099570435733"/>
          <c:h val="0.7767071303587052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8575">
              <a:noFill/>
            </a:ln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</c:numCache>
            </c:numRef>
          </c:cat>
          <c:val>
            <c:numRef>
              <c:f>Sheet1!$AF$2:$AF$42</c:f>
              <c:numCache>
                <c:formatCode>General</c:formatCode>
                <c:ptCount val="41"/>
                <c:pt idx="0">
                  <c:v>4.8234171699999999</c:v>
                </c:pt>
                <c:pt idx="1">
                  <c:v>119.4074739</c:v>
                </c:pt>
                <c:pt idx="2">
                  <c:v>147.554407</c:v>
                </c:pt>
                <c:pt idx="3">
                  <c:v>156.23407800000001</c:v>
                </c:pt>
                <c:pt idx="4">
                  <c:v>50.838072999999994</c:v>
                </c:pt>
                <c:pt idx="5">
                  <c:v>50.714077699999997</c:v>
                </c:pt>
                <c:pt idx="6">
                  <c:v>87.788672399999996</c:v>
                </c:pt>
                <c:pt idx="7">
                  <c:v>98.7002588</c:v>
                </c:pt>
                <c:pt idx="8">
                  <c:v>84.440799299999981</c:v>
                </c:pt>
                <c:pt idx="9">
                  <c:v>65.0975325</c:v>
                </c:pt>
                <c:pt idx="10">
                  <c:v>58.029800399999992</c:v>
                </c:pt>
                <c:pt idx="11">
                  <c:v>50.218096500000001</c:v>
                </c:pt>
                <c:pt idx="12">
                  <c:v>46.2502469</c:v>
                </c:pt>
                <c:pt idx="13">
                  <c:v>57.161833299999998</c:v>
                </c:pt>
                <c:pt idx="14">
                  <c:v>31.246815599999998</c:v>
                </c:pt>
                <c:pt idx="15">
                  <c:v>27.8989425</c:v>
                </c:pt>
                <c:pt idx="16">
                  <c:v>20.8312104</c:v>
                </c:pt>
                <c:pt idx="17">
                  <c:v>19.219271499999998</c:v>
                </c:pt>
                <c:pt idx="18">
                  <c:v>16.3673796</c:v>
                </c:pt>
                <c:pt idx="19">
                  <c:v>13.0195065</c:v>
                </c:pt>
                <c:pt idx="20">
                  <c:v>10.266810839999998</c:v>
                </c:pt>
                <c:pt idx="21">
                  <c:v>7.8737015499999998</c:v>
                </c:pt>
                <c:pt idx="22">
                  <c:v>6.2617626499999997</c:v>
                </c:pt>
                <c:pt idx="23">
                  <c:v>2.4055088200000001</c:v>
                </c:pt>
                <c:pt idx="24">
                  <c:v>2.9882867300000004</c:v>
                </c:pt>
                <c:pt idx="25">
                  <c:v>2.5543031799999998</c:v>
                </c:pt>
                <c:pt idx="26">
                  <c:v>0.373225853</c:v>
                </c:pt>
                <c:pt idx="27">
                  <c:v>0.53069988400000001</c:v>
                </c:pt>
                <c:pt idx="28">
                  <c:v>0.27526956600000002</c:v>
                </c:pt>
                <c:pt idx="29">
                  <c:v>5.8401786299999998E-3</c:v>
                </c:pt>
                <c:pt idx="30">
                  <c:v>4.1910411399999993E-2</c:v>
                </c:pt>
                <c:pt idx="31">
                  <c:v>5.8773772199999998E-2</c:v>
                </c:pt>
                <c:pt idx="32">
                  <c:v>4.2530387899999994E-2</c:v>
                </c:pt>
                <c:pt idx="33">
                  <c:v>2.3311116399999998E-2</c:v>
                </c:pt>
                <c:pt idx="34">
                  <c:v>0.12647520599999998</c:v>
                </c:pt>
                <c:pt idx="35">
                  <c:v>0</c:v>
                </c:pt>
                <c:pt idx="36">
                  <c:v>2.9758871999999999E-2</c:v>
                </c:pt>
                <c:pt idx="37">
                  <c:v>0.18847285599999997</c:v>
                </c:pt>
                <c:pt idx="38">
                  <c:v>4.6622232799999996E-2</c:v>
                </c:pt>
                <c:pt idx="39">
                  <c:v>0</c:v>
                </c:pt>
                <c:pt idx="40">
                  <c:v>1.7483337299999999E-2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3-462B-9D89-F5CCFDA9F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32512"/>
        <c:axId val="47230976"/>
      </c:barChart>
      <c:catAx>
        <c:axId val="4723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30976"/>
        <c:crosses val="autoZero"/>
        <c:auto val="1"/>
        <c:lblAlgn val="ctr"/>
        <c:lblOffset val="100"/>
        <c:noMultiLvlLbl val="1"/>
      </c:catAx>
      <c:valAx>
        <c:axId val="47230976"/>
        <c:scaling>
          <c:orientation val="minMax"/>
          <c:max val="1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Redfish </a:t>
                </a:r>
              </a:p>
              <a:p>
                <a:pPr>
                  <a:defRPr sz="1200"/>
                </a:pPr>
                <a:r>
                  <a:rPr lang="en-US" sz="1200" baseline="0"/>
                  <a:t>(x1000)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232512"/>
        <c:crosses val="autoZero"/>
        <c:crossBetween val="between"/>
        <c:majorUnit val="5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2011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81714785651793"/>
          <c:y val="7.6215551181102362E-2"/>
          <c:w val="0.7679606299212598"/>
          <c:h val="0.762685367454068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</c:numCache>
            </c:numRef>
          </c:cat>
          <c:val>
            <c:numRef>
              <c:f>Sheet1!$AJ$2:$AJ$42</c:f>
              <c:numCache>
                <c:formatCode>General</c:formatCode>
                <c:ptCount val="41"/>
                <c:pt idx="0">
                  <c:v>1.075679856</c:v>
                </c:pt>
                <c:pt idx="1">
                  <c:v>62.167588800000004</c:v>
                </c:pt>
                <c:pt idx="2">
                  <c:v>620.38610400000005</c:v>
                </c:pt>
                <c:pt idx="3">
                  <c:v>1496.1494399999999</c:v>
                </c:pt>
                <c:pt idx="4">
                  <c:v>1818.5954400000001</c:v>
                </c:pt>
                <c:pt idx="5">
                  <c:v>1418.7623999999998</c:v>
                </c:pt>
                <c:pt idx="6">
                  <c:v>2128.1435999999999</c:v>
                </c:pt>
                <c:pt idx="7">
                  <c:v>1214.9765280000001</c:v>
                </c:pt>
                <c:pt idx="8">
                  <c:v>941.54232000000002</c:v>
                </c:pt>
                <c:pt idx="9">
                  <c:v>687.45487200000002</c:v>
                </c:pt>
                <c:pt idx="10">
                  <c:v>780.31932000000006</c:v>
                </c:pt>
                <c:pt idx="11">
                  <c:v>611.35761600000001</c:v>
                </c:pt>
                <c:pt idx="12">
                  <c:v>348.24167999999997</c:v>
                </c:pt>
                <c:pt idx="13">
                  <c:v>277.30356</c:v>
                </c:pt>
                <c:pt idx="14">
                  <c:v>198.62673599999999</c:v>
                </c:pt>
                <c:pt idx="15">
                  <c:v>121.3686744</c:v>
                </c:pt>
                <c:pt idx="16">
                  <c:v>84.738808800000001</c:v>
                </c:pt>
                <c:pt idx="17">
                  <c:v>42.175936800000002</c:v>
                </c:pt>
                <c:pt idx="18">
                  <c:v>21.410414399999997</c:v>
                </c:pt>
                <c:pt idx="19">
                  <c:v>12.0594804</c:v>
                </c:pt>
                <c:pt idx="20">
                  <c:v>6.8487530400000001</c:v>
                </c:pt>
                <c:pt idx="21">
                  <c:v>7.4033601599999992</c:v>
                </c:pt>
                <c:pt idx="22">
                  <c:v>0.28504226400000005</c:v>
                </c:pt>
                <c:pt idx="23">
                  <c:v>1.6380256799999999</c:v>
                </c:pt>
                <c:pt idx="24">
                  <c:v>7.08091416E-2</c:v>
                </c:pt>
                <c:pt idx="25">
                  <c:v>0</c:v>
                </c:pt>
                <c:pt idx="26">
                  <c:v>0.31341751200000001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0.13542732000000002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1-4174-A003-F82927999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875344"/>
        <c:axId val="455873704"/>
      </c:barChart>
      <c:catAx>
        <c:axId val="45587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73704"/>
        <c:crosses val="autoZero"/>
        <c:auto val="1"/>
        <c:lblAlgn val="ctr"/>
        <c:lblOffset val="100"/>
        <c:noMultiLvlLbl val="0"/>
      </c:catAx>
      <c:valAx>
        <c:axId val="455873704"/>
        <c:scaling>
          <c:orientation val="minMax"/>
          <c:max val="4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redfish</a:t>
                </a:r>
              </a:p>
              <a:p>
                <a:pPr>
                  <a:defRPr sz="1200" b="1"/>
                </a:pPr>
                <a:r>
                  <a:rPr lang="en-US" sz="1200" b="1" baseline="0"/>
                  <a:t>(x1000)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7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2010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81714785651793"/>
          <c:y val="8.3159995625546809E-2"/>
          <c:w val="0.7679606299212598"/>
          <c:h val="0.755740923009623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</c:numCache>
            </c:numRef>
          </c:cat>
          <c:val>
            <c:numRef>
              <c:f>Sheet1!$AK$2:$AK$42</c:f>
              <c:numCache>
                <c:formatCode>General</c:formatCode>
                <c:ptCount val="41"/>
                <c:pt idx="0">
                  <c:v>0.15367516999999997</c:v>
                </c:pt>
                <c:pt idx="1">
                  <c:v>39.396725399999994</c:v>
                </c:pt>
                <c:pt idx="2">
                  <c:v>98.491813499999992</c:v>
                </c:pt>
                <c:pt idx="3">
                  <c:v>115.67549159999997</c:v>
                </c:pt>
                <c:pt idx="4">
                  <c:v>333.89423299999993</c:v>
                </c:pt>
                <c:pt idx="5">
                  <c:v>582.56859900000006</c:v>
                </c:pt>
                <c:pt idx="6">
                  <c:v>797.7138369999999</c:v>
                </c:pt>
                <c:pt idx="7">
                  <c:v>1267.121629</c:v>
                </c:pt>
                <c:pt idx="8">
                  <c:v>1508.8107600000001</c:v>
                </c:pt>
                <c:pt idx="9">
                  <c:v>1704.3973399999998</c:v>
                </c:pt>
                <c:pt idx="10">
                  <c:v>1997.77721</c:v>
                </c:pt>
                <c:pt idx="11">
                  <c:v>2179.3933199999997</c:v>
                </c:pt>
                <c:pt idx="12">
                  <c:v>1816.1610999999998</c:v>
                </c:pt>
                <c:pt idx="13">
                  <c:v>861.97799899999995</c:v>
                </c:pt>
                <c:pt idx="14">
                  <c:v>340.87946799999992</c:v>
                </c:pt>
                <c:pt idx="15">
                  <c:v>148.08698199999998</c:v>
                </c:pt>
                <c:pt idx="16">
                  <c:v>39.815839500000003</c:v>
                </c:pt>
                <c:pt idx="17">
                  <c:v>18.161611000000001</c:v>
                </c:pt>
                <c:pt idx="18">
                  <c:v>28.080644699999997</c:v>
                </c:pt>
                <c:pt idx="19">
                  <c:v>19.279248599999999</c:v>
                </c:pt>
                <c:pt idx="20">
                  <c:v>29.337987000000002</c:v>
                </c:pt>
                <c:pt idx="21">
                  <c:v>14.3895841</c:v>
                </c:pt>
                <c:pt idx="22">
                  <c:v>9.1646283200000003</c:v>
                </c:pt>
                <c:pt idx="23">
                  <c:v>3.7161450199999999</c:v>
                </c:pt>
                <c:pt idx="24">
                  <c:v>5.9374497499999999</c:v>
                </c:pt>
                <c:pt idx="25">
                  <c:v>1.9418953300000001</c:v>
                </c:pt>
                <c:pt idx="26">
                  <c:v>0.86477209299999991</c:v>
                </c:pt>
                <c:pt idx="27">
                  <c:v>0.18580725099999998</c:v>
                </c:pt>
                <c:pt idx="28">
                  <c:v>0.16066040500000001</c:v>
                </c:pt>
                <c:pt idx="29">
                  <c:v>0.18161611</c:v>
                </c:pt>
                <c:pt idx="30">
                  <c:v>0.367423361</c:v>
                </c:pt>
                <c:pt idx="31">
                  <c:v>0</c:v>
                </c:pt>
                <c:pt idx="32">
                  <c:v>0.18161611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6-42BA-935B-E6FAE4875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692872"/>
        <c:axId val="625687952"/>
      </c:barChart>
      <c:catAx>
        <c:axId val="62569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87952"/>
        <c:crosses val="autoZero"/>
        <c:auto val="1"/>
        <c:lblAlgn val="ctr"/>
        <c:lblOffset val="100"/>
        <c:noMultiLvlLbl val="0"/>
      </c:catAx>
      <c:valAx>
        <c:axId val="625687952"/>
        <c:scaling>
          <c:orientation val="minMax"/>
          <c:max val="4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redfish</a:t>
                </a:r>
              </a:p>
              <a:p>
                <a:pPr>
                  <a:defRPr sz="1200" b="1"/>
                </a:pPr>
                <a:r>
                  <a:rPr lang="en-US" sz="1200" b="1" baseline="0"/>
                  <a:t>(x1000)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9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2016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8510433070866139"/>
          <c:y val="7.7100831146106732E-2"/>
          <c:w val="0.77162707786526674"/>
          <c:h val="0.74892935258092741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8575">
              <a:noFill/>
            </a:ln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</c:numCache>
            </c:numRef>
          </c:cat>
          <c:val>
            <c:numRef>
              <c:f>Sheet1!$AE$2:$AE$42</c:f>
              <c:numCache>
                <c:formatCode>General</c:formatCode>
                <c:ptCount val="41"/>
                <c:pt idx="0">
                  <c:v>0</c:v>
                </c:pt>
                <c:pt idx="1">
                  <c:v>21.963341400000001</c:v>
                </c:pt>
                <c:pt idx="2">
                  <c:v>69.631032900000008</c:v>
                </c:pt>
                <c:pt idx="3">
                  <c:v>167.74200300000001</c:v>
                </c:pt>
                <c:pt idx="4">
                  <c:v>209.979198</c:v>
                </c:pt>
                <c:pt idx="5">
                  <c:v>156.88101</c:v>
                </c:pt>
                <c:pt idx="6">
                  <c:v>107.76518610000001</c:v>
                </c:pt>
                <c:pt idx="7">
                  <c:v>74.699496299999993</c:v>
                </c:pt>
                <c:pt idx="8">
                  <c:v>69.389677500000005</c:v>
                </c:pt>
                <c:pt idx="9">
                  <c:v>55.632419700000007</c:v>
                </c:pt>
                <c:pt idx="10">
                  <c:v>64.803924899999998</c:v>
                </c:pt>
                <c:pt idx="11">
                  <c:v>49.598534700000002</c:v>
                </c:pt>
                <c:pt idx="12">
                  <c:v>36.927376200000005</c:v>
                </c:pt>
                <c:pt idx="13">
                  <c:v>35.841276899999997</c:v>
                </c:pt>
                <c:pt idx="14">
                  <c:v>30.531458100000002</c:v>
                </c:pt>
                <c:pt idx="15">
                  <c:v>21.239275200000005</c:v>
                </c:pt>
                <c:pt idx="16">
                  <c:v>15.5674233</c:v>
                </c:pt>
                <c:pt idx="17">
                  <c:v>9.0990985799999997</c:v>
                </c:pt>
                <c:pt idx="18">
                  <c:v>2.6549094000000006</c:v>
                </c:pt>
                <c:pt idx="19">
                  <c:v>2.9686714200000002</c:v>
                </c:pt>
                <c:pt idx="20">
                  <c:v>1.5929456400000002</c:v>
                </c:pt>
                <c:pt idx="21">
                  <c:v>1.0016249100000001</c:v>
                </c:pt>
                <c:pt idx="22">
                  <c:v>0</c:v>
                </c:pt>
                <c:pt idx="23">
                  <c:v>0.211185975</c:v>
                </c:pt>
                <c:pt idx="24">
                  <c:v>0.211185975</c:v>
                </c:pt>
                <c:pt idx="25">
                  <c:v>0.211185975</c:v>
                </c:pt>
                <c:pt idx="26">
                  <c:v>0.42357872699999999</c:v>
                </c:pt>
                <c:pt idx="27">
                  <c:v>0.211185975</c:v>
                </c:pt>
                <c:pt idx="28">
                  <c:v>0.211185975</c:v>
                </c:pt>
                <c:pt idx="29">
                  <c:v>0.211185975</c:v>
                </c:pt>
                <c:pt idx="30">
                  <c:v>0.211185975</c:v>
                </c:pt>
                <c:pt idx="31">
                  <c:v>0.42357872699999999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0.211185975</c:v>
                </c:pt>
                <c:pt idx="38">
                  <c:v>0.28117904100000002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7-4267-8EC6-6902F17FB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7984"/>
        <c:axId val="50031616"/>
      </c:barChart>
      <c:catAx>
        <c:axId val="5005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31616"/>
        <c:crosses val="autoZero"/>
        <c:auto val="1"/>
        <c:lblAlgn val="ctr"/>
        <c:lblOffset val="100"/>
        <c:noMultiLvlLbl val="1"/>
      </c:catAx>
      <c:valAx>
        <c:axId val="50031616"/>
        <c:scaling>
          <c:orientation val="minMax"/>
          <c:max val="1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redfish</a:t>
                </a:r>
              </a:p>
              <a:p>
                <a:pPr>
                  <a:defRPr sz="1200"/>
                </a:pPr>
                <a:r>
                  <a:rPr lang="en-US" sz="1200" baseline="0"/>
                  <a:t>(x1000) </a:t>
                </a:r>
              </a:p>
            </c:rich>
          </c:tx>
          <c:layout>
            <c:manualLayout>
              <c:xMode val="edge"/>
              <c:yMode val="edge"/>
              <c:x val="1.187270341207349E-2"/>
              <c:y val="0.166738845144356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057984"/>
        <c:crosses val="autoZero"/>
        <c:crossBetween val="between"/>
        <c:majorUnit val="5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35083114610676"/>
          <c:y val="6.2326662292213474E-2"/>
          <c:w val="0.76942694663167099"/>
          <c:h val="0.776574256342957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</c:numCache>
            </c:numRef>
          </c:cat>
          <c:val>
            <c:numRef>
              <c:f>Sheet1!$AD$2:$AD$42</c:f>
              <c:numCache>
                <c:formatCode>General</c:formatCode>
                <c:ptCount val="41"/>
                <c:pt idx="0">
                  <c:v>0</c:v>
                </c:pt>
                <c:pt idx="1">
                  <c:v>18.206149780000001</c:v>
                </c:pt>
                <c:pt idx="2">
                  <c:v>71.892208699999998</c:v>
                </c:pt>
                <c:pt idx="3">
                  <c:v>23.309760499999999</c:v>
                </c:pt>
                <c:pt idx="4">
                  <c:v>128.3263657</c:v>
                </c:pt>
                <c:pt idx="5">
                  <c:v>333.69762400000002</c:v>
                </c:pt>
                <c:pt idx="6">
                  <c:v>569.24888800000008</c:v>
                </c:pt>
                <c:pt idx="7">
                  <c:v>542.25863900000002</c:v>
                </c:pt>
                <c:pt idx="8">
                  <c:v>353.32689600000003</c:v>
                </c:pt>
                <c:pt idx="9">
                  <c:v>154.58051699999999</c:v>
                </c:pt>
                <c:pt idx="10">
                  <c:v>81.706844700000005</c:v>
                </c:pt>
                <c:pt idx="11">
                  <c:v>68.947817900000004</c:v>
                </c:pt>
                <c:pt idx="12">
                  <c:v>33.369762399999999</c:v>
                </c:pt>
                <c:pt idx="13">
                  <c:v>25.027321799999999</c:v>
                </c:pt>
                <c:pt idx="14">
                  <c:v>17.715417979999998</c:v>
                </c:pt>
                <c:pt idx="15">
                  <c:v>8.6368796799999998</c:v>
                </c:pt>
                <c:pt idx="16">
                  <c:v>7.3119038200000004</c:v>
                </c:pt>
                <c:pt idx="17">
                  <c:v>10.035465309999999</c:v>
                </c:pt>
                <c:pt idx="18">
                  <c:v>1.4084002659999999</c:v>
                </c:pt>
                <c:pt idx="19">
                  <c:v>1.609600304</c:v>
                </c:pt>
                <c:pt idx="20">
                  <c:v>0.82197576500000014</c:v>
                </c:pt>
                <c:pt idx="21">
                  <c:v>1.3347904960000001</c:v>
                </c:pt>
                <c:pt idx="22">
                  <c:v>0.63795134000000009</c:v>
                </c:pt>
                <c:pt idx="23">
                  <c:v>0.39258544000000001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0.38767812200000001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4-4F75-AACB-4516D2F7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882392"/>
        <c:axId val="536880096"/>
      </c:barChart>
      <c:catAx>
        <c:axId val="5368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80096"/>
        <c:crosses val="autoZero"/>
        <c:auto val="1"/>
        <c:lblAlgn val="ctr"/>
        <c:lblOffset val="100"/>
        <c:noMultiLvlLbl val="1"/>
      </c:catAx>
      <c:valAx>
        <c:axId val="536880096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redfish</a:t>
                </a:r>
              </a:p>
              <a:p>
                <a:pPr>
                  <a:defRPr sz="1200" b="1"/>
                </a:pPr>
                <a:r>
                  <a:rPr lang="en-US" sz="1200" b="1" baseline="0"/>
                  <a:t>(x1000) 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1346073928258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10851222047528"/>
          <c:y val="7.9809164479440059E-2"/>
          <c:w val="0.77166931344936895"/>
          <c:h val="0.790463145231846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</c:numCache>
            </c:numRef>
          </c:cat>
          <c:val>
            <c:numRef>
              <c:f>Sheet1!$AC$2:$AC$42</c:f>
              <c:numCache>
                <c:formatCode>General</c:formatCode>
                <c:ptCount val="41"/>
                <c:pt idx="0">
                  <c:v>0</c:v>
                </c:pt>
                <c:pt idx="1">
                  <c:v>13.098854560000001</c:v>
                </c:pt>
                <c:pt idx="2">
                  <c:v>4.4952887239999999</c:v>
                </c:pt>
                <c:pt idx="3">
                  <c:v>7.2192550699999991</c:v>
                </c:pt>
                <c:pt idx="4">
                  <c:v>22.848570169999999</c:v>
                </c:pt>
                <c:pt idx="5">
                  <c:v>69.662090159999991</c:v>
                </c:pt>
                <c:pt idx="6">
                  <c:v>90.798878200000004</c:v>
                </c:pt>
                <c:pt idx="7">
                  <c:v>100.4741685</c:v>
                </c:pt>
                <c:pt idx="8">
                  <c:v>109.40520570000001</c:v>
                </c:pt>
                <c:pt idx="9">
                  <c:v>134.7098111</c:v>
                </c:pt>
                <c:pt idx="10">
                  <c:v>86.333359599999994</c:v>
                </c:pt>
                <c:pt idx="11">
                  <c:v>49.93938301</c:v>
                </c:pt>
                <c:pt idx="12">
                  <c:v>22.327593</c:v>
                </c:pt>
                <c:pt idx="13">
                  <c:v>13.024429250000001</c:v>
                </c:pt>
                <c:pt idx="14">
                  <c:v>6.8396859889999995</c:v>
                </c:pt>
                <c:pt idx="15">
                  <c:v>5.0311509560000003</c:v>
                </c:pt>
                <c:pt idx="16">
                  <c:v>2.8058341869999999</c:v>
                </c:pt>
                <c:pt idx="17">
                  <c:v>1.5033912620000001</c:v>
                </c:pt>
                <c:pt idx="18">
                  <c:v>1.4885062</c:v>
                </c:pt>
                <c:pt idx="19">
                  <c:v>0.64154617219999999</c:v>
                </c:pt>
                <c:pt idx="20">
                  <c:v>0.73681056899999997</c:v>
                </c:pt>
                <c:pt idx="21">
                  <c:v>0.19722707150000002</c:v>
                </c:pt>
                <c:pt idx="22">
                  <c:v>0</c:v>
                </c:pt>
                <c:pt idx="23">
                  <c:v>0.10791669949999999</c:v>
                </c:pt>
                <c:pt idx="24">
                  <c:v>0.17564373159999999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9-4EDA-AEFB-BAB4C12BB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366832"/>
        <c:axId val="549367160"/>
      </c:barChart>
      <c:catAx>
        <c:axId val="5493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67160"/>
        <c:crosses val="autoZero"/>
        <c:auto val="1"/>
        <c:lblAlgn val="ctr"/>
        <c:lblOffset val="100"/>
        <c:noMultiLvlLbl val="1"/>
      </c:catAx>
      <c:valAx>
        <c:axId val="549367160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Redfish</a:t>
                </a:r>
              </a:p>
              <a:p>
                <a:pPr>
                  <a:defRPr sz="1200" b="1"/>
                </a:pPr>
                <a:r>
                  <a:rPr lang="en-US" sz="1200" b="1" baseline="0"/>
                  <a:t>(x1000)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6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92888028103591"/>
          <c:y val="0.10399332895888014"/>
          <c:w val="0.77184894538880844"/>
          <c:h val="0.734907589676290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</c:numCache>
            </c:numRef>
          </c:cat>
          <c:val>
            <c:numRef>
              <c:f>Sheet1!$AB$2:$AB$42</c:f>
              <c:numCache>
                <c:formatCode>General</c:formatCode>
                <c:ptCount val="41"/>
                <c:pt idx="0">
                  <c:v>0</c:v>
                </c:pt>
                <c:pt idx="1">
                  <c:v>8.47030818</c:v>
                </c:pt>
                <c:pt idx="2">
                  <c:v>95.374336199999988</c:v>
                </c:pt>
                <c:pt idx="3">
                  <c:v>417.95746399999996</c:v>
                </c:pt>
                <c:pt idx="4">
                  <c:v>122.27479</c:v>
                </c:pt>
                <c:pt idx="5">
                  <c:v>63.360572999999995</c:v>
                </c:pt>
                <c:pt idx="6">
                  <c:v>43.685447699999997</c:v>
                </c:pt>
                <c:pt idx="7">
                  <c:v>35.1262124</c:v>
                </c:pt>
                <c:pt idx="8">
                  <c:v>29.234790699999998</c:v>
                </c:pt>
                <c:pt idx="9">
                  <c:v>59.80348819999999</c:v>
                </c:pt>
                <c:pt idx="10">
                  <c:v>35.570847999999998</c:v>
                </c:pt>
                <c:pt idx="11">
                  <c:v>62.3601429</c:v>
                </c:pt>
                <c:pt idx="12">
                  <c:v>49.4657105</c:v>
                </c:pt>
                <c:pt idx="13">
                  <c:v>53.912066500000002</c:v>
                </c:pt>
                <c:pt idx="14">
                  <c:v>26.4558182</c:v>
                </c:pt>
                <c:pt idx="15">
                  <c:v>6.23601429</c:v>
                </c:pt>
                <c:pt idx="16">
                  <c:v>2.0675555399999999</c:v>
                </c:pt>
                <c:pt idx="17">
                  <c:v>0.19230489699999997</c:v>
                </c:pt>
                <c:pt idx="18">
                  <c:v>0.23009892299999998</c:v>
                </c:pt>
                <c:pt idx="19">
                  <c:v>0.14228339199999998</c:v>
                </c:pt>
                <c:pt idx="20">
                  <c:v>5.1911206299999998E-2</c:v>
                </c:pt>
                <c:pt idx="21">
                  <c:v>6.7473452299999986E-2</c:v>
                </c:pt>
                <c:pt idx="22">
                  <c:v>0</c:v>
                </c:pt>
                <c:pt idx="23">
                  <c:v>1.0704602069999998E-2</c:v>
                </c:pt>
                <c:pt idx="24">
                  <c:v>1.0704602069999998E-2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C-4F82-8E59-8685B550E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364864"/>
        <c:axId val="549360928"/>
      </c:barChart>
      <c:catAx>
        <c:axId val="54936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60928"/>
        <c:crosses val="autoZero"/>
        <c:auto val="1"/>
        <c:lblAlgn val="ctr"/>
        <c:lblOffset val="100"/>
        <c:noMultiLvlLbl val="1"/>
      </c:catAx>
      <c:valAx>
        <c:axId val="549360928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redfish </a:t>
                </a:r>
              </a:p>
              <a:p>
                <a:pPr>
                  <a:defRPr sz="1200" b="1"/>
                </a:pPr>
                <a:r>
                  <a:rPr lang="en-US" sz="1200" b="1" baseline="0"/>
                  <a:t>(x1000)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6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18707169559781"/>
          <c:y val="5.5382217847769026E-2"/>
          <c:w val="0.77459075397424659"/>
          <c:h val="0.78351870078740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</c:numCache>
            </c:numRef>
          </c:cat>
          <c:val>
            <c:numRef>
              <c:f>Sheet1!$AA$2:$AA$42</c:f>
              <c:numCache>
                <c:formatCode>General</c:formatCode>
                <c:ptCount val="41"/>
                <c:pt idx="0">
                  <c:v>0</c:v>
                </c:pt>
                <c:pt idx="1">
                  <c:v>5.4224439499999999</c:v>
                </c:pt>
                <c:pt idx="2">
                  <c:v>1061.8007399999999</c:v>
                </c:pt>
                <c:pt idx="3">
                  <c:v>6715.6628000000001</c:v>
                </c:pt>
                <c:pt idx="4">
                  <c:v>3289.7672499999999</c:v>
                </c:pt>
                <c:pt idx="5">
                  <c:v>4151.9131500000003</c:v>
                </c:pt>
                <c:pt idx="6">
                  <c:v>4401.4817000000003</c:v>
                </c:pt>
                <c:pt idx="7">
                  <c:v>1826.388025</c:v>
                </c:pt>
                <c:pt idx="8">
                  <c:v>397.04087500000003</c:v>
                </c:pt>
                <c:pt idx="9">
                  <c:v>279.06301500000001</c:v>
                </c:pt>
                <c:pt idx="10">
                  <c:v>247.299745</c:v>
                </c:pt>
                <c:pt idx="11">
                  <c:v>145.43040049999999</c:v>
                </c:pt>
                <c:pt idx="12">
                  <c:v>160.85827449999999</c:v>
                </c:pt>
                <c:pt idx="13">
                  <c:v>8.303826299999999</c:v>
                </c:pt>
                <c:pt idx="14">
                  <c:v>1.6494212349999999</c:v>
                </c:pt>
                <c:pt idx="15">
                  <c:v>2.7679421</c:v>
                </c:pt>
                <c:pt idx="16">
                  <c:v>5.2863156500000001E-2</c:v>
                </c:pt>
                <c:pt idx="17">
                  <c:v>0.1413465515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2-4CC5-B52F-206282C74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853352"/>
        <c:axId val="533855976"/>
      </c:barChart>
      <c:catAx>
        <c:axId val="53385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55976"/>
        <c:crosses val="autoZero"/>
        <c:auto val="1"/>
        <c:lblAlgn val="ctr"/>
        <c:lblOffset val="100"/>
        <c:noMultiLvlLbl val="1"/>
      </c:catAx>
      <c:valAx>
        <c:axId val="533855976"/>
        <c:scaling>
          <c:orientation val="minMax"/>
          <c:max val="8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Redfish </a:t>
                </a:r>
              </a:p>
              <a:p>
                <a:pPr>
                  <a:defRPr sz="1200" b="1"/>
                </a:pPr>
                <a:r>
                  <a:rPr lang="en-US" sz="1200" b="1" baseline="0"/>
                  <a:t>(x1000)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5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81714785651793"/>
          <c:y val="8.3159995625546809E-2"/>
          <c:w val="0.7679606299212598"/>
          <c:h val="0.755740923009623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</c:numCache>
            </c:numRef>
          </c:cat>
          <c:val>
            <c:numRef>
              <c:f>Sheet1!$AG$2:$AG$40</c:f>
              <c:numCache>
                <c:formatCode>General</c:formatCode>
                <c:ptCount val="39"/>
                <c:pt idx="0">
                  <c:v>0</c:v>
                </c:pt>
                <c:pt idx="1">
                  <c:v>3.0563554900000005</c:v>
                </c:pt>
                <c:pt idx="2">
                  <c:v>54.411351100000005</c:v>
                </c:pt>
                <c:pt idx="3">
                  <c:v>11.046737780000001</c:v>
                </c:pt>
                <c:pt idx="4">
                  <c:v>31.111780100000001</c:v>
                </c:pt>
                <c:pt idx="5">
                  <c:v>53.8631259</c:v>
                </c:pt>
                <c:pt idx="6">
                  <c:v>64.690573600000008</c:v>
                </c:pt>
                <c:pt idx="7">
                  <c:v>86.071356399999999</c:v>
                </c:pt>
                <c:pt idx="8">
                  <c:v>116.22374240000001</c:v>
                </c:pt>
                <c:pt idx="9">
                  <c:v>198.73163500000001</c:v>
                </c:pt>
                <c:pt idx="10">
                  <c:v>194.61994600000003</c:v>
                </c:pt>
                <c:pt idx="11">
                  <c:v>136.91924370000001</c:v>
                </c:pt>
                <c:pt idx="12">
                  <c:v>130.4775976</c:v>
                </c:pt>
                <c:pt idx="13">
                  <c:v>111.28971560000001</c:v>
                </c:pt>
                <c:pt idx="14">
                  <c:v>91.827721000000011</c:v>
                </c:pt>
                <c:pt idx="15">
                  <c:v>38.649876600000006</c:v>
                </c:pt>
                <c:pt idx="16">
                  <c:v>18.639656800000001</c:v>
                </c:pt>
                <c:pt idx="17">
                  <c:v>9.3746509200000006</c:v>
                </c:pt>
                <c:pt idx="18">
                  <c:v>3.6731088400000003</c:v>
                </c:pt>
                <c:pt idx="19">
                  <c:v>6.78428685</c:v>
                </c:pt>
                <c:pt idx="20">
                  <c:v>3.0152386000000004</c:v>
                </c:pt>
                <c:pt idx="21">
                  <c:v>3.6319919500000002</c:v>
                </c:pt>
                <c:pt idx="22">
                  <c:v>0.67294643300000012</c:v>
                </c:pt>
                <c:pt idx="23">
                  <c:v>0.33578793499999998</c:v>
                </c:pt>
                <c:pt idx="24">
                  <c:v>0.67294643300000012</c:v>
                </c:pt>
                <c:pt idx="25">
                  <c:v>0.67294643300000012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C-433C-A748-FE42291FE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53088"/>
        <c:axId val="220753416"/>
      </c:barChart>
      <c:catAx>
        <c:axId val="22075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53416"/>
        <c:crosses val="autoZero"/>
        <c:auto val="1"/>
        <c:lblAlgn val="ctr"/>
        <c:lblOffset val="100"/>
        <c:noMultiLvlLbl val="0"/>
      </c:catAx>
      <c:valAx>
        <c:axId val="220753416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Redfish</a:t>
                </a:r>
              </a:p>
              <a:p>
                <a:pPr>
                  <a:defRPr sz="1200" b="1"/>
                </a:pPr>
                <a:r>
                  <a:rPr lang="en-US" sz="1200" b="1" baseline="0"/>
                  <a:t>(x1000)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7.4444444444444445E-3"/>
              <c:y val="0.168999343832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5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81714785651793"/>
          <c:y val="7.6215551181102362E-2"/>
          <c:w val="0.7679606299212598"/>
          <c:h val="0.762685367454068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</c:numCache>
            </c:numRef>
          </c:cat>
          <c:val>
            <c:numRef>
              <c:f>Sheet1!$AH$2:$AH$42</c:f>
              <c:numCache>
                <c:formatCode>General</c:formatCode>
                <c:ptCount val="41"/>
                <c:pt idx="0">
                  <c:v>0</c:v>
                </c:pt>
                <c:pt idx="1">
                  <c:v>1.0941043179999999</c:v>
                </c:pt>
                <c:pt idx="2">
                  <c:v>13.241729829999999</c:v>
                </c:pt>
                <c:pt idx="3">
                  <c:v>30.164558299999999</c:v>
                </c:pt>
                <c:pt idx="4">
                  <c:v>72.088181700000007</c:v>
                </c:pt>
                <c:pt idx="5">
                  <c:v>99.185157799999985</c:v>
                </c:pt>
                <c:pt idx="6">
                  <c:v>286.30767199999997</c:v>
                </c:pt>
                <c:pt idx="7">
                  <c:v>424.86013469999995</c:v>
                </c:pt>
                <c:pt idx="8">
                  <c:v>481.61040539999999</c:v>
                </c:pt>
                <c:pt idx="9">
                  <c:v>644.19226200000003</c:v>
                </c:pt>
                <c:pt idx="10">
                  <c:v>843.585105</c:v>
                </c:pt>
                <c:pt idx="11">
                  <c:v>833.35983099999999</c:v>
                </c:pt>
                <c:pt idx="12">
                  <c:v>772.00818699999991</c:v>
                </c:pt>
                <c:pt idx="13">
                  <c:v>340.50162419999998</c:v>
                </c:pt>
                <c:pt idx="14">
                  <c:v>91.004938599999988</c:v>
                </c:pt>
                <c:pt idx="15">
                  <c:v>53.171424800000004</c:v>
                </c:pt>
                <c:pt idx="16">
                  <c:v>31.442717550000001</c:v>
                </c:pt>
                <c:pt idx="17">
                  <c:v>17.43409217</c:v>
                </c:pt>
                <c:pt idx="18">
                  <c:v>8.5381037899999992</c:v>
                </c:pt>
                <c:pt idx="19">
                  <c:v>2.8528514460000003</c:v>
                </c:pt>
                <c:pt idx="20">
                  <c:v>6.79980721</c:v>
                </c:pt>
                <c:pt idx="21">
                  <c:v>1.717846032</c:v>
                </c:pt>
                <c:pt idx="22">
                  <c:v>5.1126369999999994</c:v>
                </c:pt>
                <c:pt idx="23">
                  <c:v>12.372581539999999</c:v>
                </c:pt>
                <c:pt idx="24">
                  <c:v>4.7854282320000001</c:v>
                </c:pt>
                <c:pt idx="25">
                  <c:v>6.3907962499999993</c:v>
                </c:pt>
                <c:pt idx="26">
                  <c:v>12.986097979999998</c:v>
                </c:pt>
                <c:pt idx="27">
                  <c:v>6.4419226199999997</c:v>
                </c:pt>
                <c:pt idx="28">
                  <c:v>1.5951427439999999</c:v>
                </c:pt>
                <c:pt idx="29">
                  <c:v>1.5951427439999999</c:v>
                </c:pt>
                <c:pt idx="30">
                  <c:v>0.12372581539999999</c:v>
                </c:pt>
                <c:pt idx="31">
                  <c:v>1.5951427439999999</c:v>
                </c:pt>
                <c:pt idx="32">
                  <c:v>4.7854282320000001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1-4D85-82BE-2A42C035B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426944"/>
        <c:axId val="422422352"/>
      </c:barChart>
      <c:catAx>
        <c:axId val="42242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22352"/>
        <c:crosses val="autoZero"/>
        <c:auto val="1"/>
        <c:lblAlgn val="ctr"/>
        <c:lblOffset val="100"/>
        <c:noMultiLvlLbl val="0"/>
      </c:catAx>
      <c:valAx>
        <c:axId val="422422352"/>
        <c:scaling>
          <c:orientation val="minMax"/>
          <c:max val="4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redfish</a:t>
                </a:r>
              </a:p>
              <a:p>
                <a:pPr>
                  <a:defRPr sz="1200" b="1"/>
                </a:pPr>
                <a:r>
                  <a:rPr lang="en-US" sz="1200" b="1" baseline="0"/>
                  <a:t>(x1000)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2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2012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81714785651793"/>
          <c:y val="7.6215551181102362E-2"/>
          <c:w val="0.7679606299212598"/>
          <c:h val="0.762685367454068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</c:numCache>
            </c:numRef>
          </c:cat>
          <c:val>
            <c:numRef>
              <c:f>Sheet1!$AI$2:$AI$42</c:f>
              <c:numCache>
                <c:formatCode>General</c:formatCode>
                <c:ptCount val="41"/>
                <c:pt idx="0">
                  <c:v>0</c:v>
                </c:pt>
                <c:pt idx="1">
                  <c:v>58.244842529999993</c:v>
                </c:pt>
                <c:pt idx="2">
                  <c:v>25.182567899999999</c:v>
                </c:pt>
                <c:pt idx="3">
                  <c:v>128.34986219999999</c:v>
                </c:pt>
                <c:pt idx="4">
                  <c:v>251.82567900000001</c:v>
                </c:pt>
                <c:pt idx="5">
                  <c:v>321.6869964</c:v>
                </c:pt>
                <c:pt idx="6">
                  <c:v>958.56226200000003</c:v>
                </c:pt>
                <c:pt idx="7">
                  <c:v>1665.298845</c:v>
                </c:pt>
                <c:pt idx="8">
                  <c:v>1624.6817999999998</c:v>
                </c:pt>
                <c:pt idx="9">
                  <c:v>1145.4006690000001</c:v>
                </c:pt>
                <c:pt idx="10">
                  <c:v>877.328172</c:v>
                </c:pt>
                <c:pt idx="11">
                  <c:v>409.4198136</c:v>
                </c:pt>
                <c:pt idx="12">
                  <c:v>253.4503608</c:v>
                </c:pt>
                <c:pt idx="13">
                  <c:v>172.21627079999999</c:v>
                </c:pt>
                <c:pt idx="14">
                  <c:v>116.16474869999999</c:v>
                </c:pt>
                <c:pt idx="15">
                  <c:v>50.527603979999995</c:v>
                </c:pt>
                <c:pt idx="16">
                  <c:v>28.838101949999995</c:v>
                </c:pt>
                <c:pt idx="17">
                  <c:v>19.171245239999998</c:v>
                </c:pt>
                <c:pt idx="18">
                  <c:v>9.3419203499999988</c:v>
                </c:pt>
                <c:pt idx="19">
                  <c:v>2.9000570129999996</c:v>
                </c:pt>
                <c:pt idx="20">
                  <c:v>2.9487974669999999</c:v>
                </c:pt>
                <c:pt idx="21">
                  <c:v>0.90169839900000004</c:v>
                </c:pt>
                <c:pt idx="22">
                  <c:v>1.5353243009999999</c:v>
                </c:pt>
                <c:pt idx="23">
                  <c:v>0.59950758419999994</c:v>
                </c:pt>
                <c:pt idx="24">
                  <c:v>0.69048976500000003</c:v>
                </c:pt>
                <c:pt idx="25">
                  <c:v>0.65962081080000001</c:v>
                </c:pt>
                <c:pt idx="26">
                  <c:v>0.2883810195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8-4913-ADA0-6C94E5C6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618920"/>
        <c:axId val="615609408"/>
      </c:barChart>
      <c:catAx>
        <c:axId val="615618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09408"/>
        <c:crosses val="autoZero"/>
        <c:auto val="1"/>
        <c:lblAlgn val="ctr"/>
        <c:lblOffset val="100"/>
        <c:noMultiLvlLbl val="0"/>
      </c:catAx>
      <c:valAx>
        <c:axId val="615609408"/>
        <c:scaling>
          <c:orientation val="minMax"/>
          <c:max val="4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Numberof</a:t>
                </a:r>
                <a:r>
                  <a:rPr lang="en-US" sz="1200" b="1" baseline="0"/>
                  <a:t> redfish</a:t>
                </a:r>
              </a:p>
              <a:p>
                <a:pPr>
                  <a:defRPr sz="1200" b="1"/>
                </a:pPr>
                <a:r>
                  <a:rPr lang="en-US" sz="1200" b="1" baseline="0"/>
                  <a:t>(x1000)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1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593242</xdr:colOff>
      <xdr:row>0</xdr:row>
      <xdr:rowOff>179070</xdr:rowOff>
    </xdr:from>
    <xdr:to>
      <xdr:col>69</xdr:col>
      <xdr:colOff>597227</xdr:colOff>
      <xdr:row>60</xdr:row>
      <xdr:rowOff>171537</xdr:rowOff>
    </xdr:to>
    <xdr:grpSp>
      <xdr:nvGrpSpPr>
        <xdr:cNvPr id="13" name="Group 12"/>
        <xdr:cNvGrpSpPr/>
      </xdr:nvGrpSpPr>
      <xdr:grpSpPr>
        <a:xfrm>
          <a:off x="33801202" y="179070"/>
          <a:ext cx="9147985" cy="10965267"/>
          <a:chOff x="33460230" y="179070"/>
          <a:chExt cx="9092901" cy="11009334"/>
        </a:xfrm>
      </xdr:grpSpPr>
      <xdr:graphicFrame macro="">
        <xdr:nvGraphicFramePr>
          <xdr:cNvPr id="3" name="Chart 2"/>
          <xdr:cNvGraphicFramePr/>
        </xdr:nvGraphicFramePr>
        <xdr:xfrm>
          <a:off x="33460231" y="9359604"/>
          <a:ext cx="4572000" cy="1828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/>
        </xdr:nvGraphicFramePr>
        <xdr:xfrm>
          <a:off x="37981131" y="196730"/>
          <a:ext cx="4572000" cy="1828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" name="Chart 1"/>
          <xdr:cNvGraphicFramePr/>
        </xdr:nvGraphicFramePr>
        <xdr:xfrm>
          <a:off x="37981131" y="2030221"/>
          <a:ext cx="4572000" cy="1828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/>
          <xdr:cNvGraphicFramePr/>
        </xdr:nvGraphicFramePr>
        <xdr:xfrm>
          <a:off x="37981131" y="3857773"/>
          <a:ext cx="4542622" cy="18361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37981131" y="5693153"/>
          <a:ext cx="4542622" cy="18361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37981131" y="7528119"/>
          <a:ext cx="4542622" cy="18361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8" name="Chart 7"/>
          <xdr:cNvGraphicFramePr/>
        </xdr:nvGraphicFramePr>
        <xdr:xfrm>
          <a:off x="33460231" y="7524998"/>
          <a:ext cx="4572000" cy="1828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" name="Chart 8"/>
          <xdr:cNvGraphicFramePr/>
        </xdr:nvGraphicFramePr>
        <xdr:xfrm>
          <a:off x="33460231" y="5690024"/>
          <a:ext cx="4572000" cy="1828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0" name="Chart 9"/>
          <xdr:cNvGraphicFramePr/>
        </xdr:nvGraphicFramePr>
        <xdr:xfrm>
          <a:off x="33460231" y="3851529"/>
          <a:ext cx="4572000" cy="1828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1" name="Chart 10"/>
          <xdr:cNvGraphicFramePr/>
        </xdr:nvGraphicFramePr>
        <xdr:xfrm>
          <a:off x="33460230" y="2015765"/>
          <a:ext cx="4572000" cy="1828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2" name="Chart 11"/>
          <xdr:cNvGraphicFramePr/>
        </xdr:nvGraphicFramePr>
        <xdr:xfrm>
          <a:off x="33460231" y="179070"/>
          <a:ext cx="4572000" cy="1828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7"/>
  <sheetViews>
    <sheetView tabSelected="1" topLeftCell="BC28" zoomScale="83" zoomScaleNormal="83" workbookViewId="0">
      <selection activeCell="BX37" sqref="BX37"/>
    </sheetView>
  </sheetViews>
  <sheetFormatPr defaultRowHeight="14.4" x14ac:dyDescent="0.3"/>
  <cols>
    <col min="46" max="46" width="11" bestFit="1" customWidth="1"/>
    <col min="49" max="49" width="11" bestFit="1" customWidth="1"/>
  </cols>
  <sheetData>
    <row r="1" spans="1:49" x14ac:dyDescent="0.3">
      <c r="A1" t="s">
        <v>0</v>
      </c>
      <c r="B1">
        <v>2020</v>
      </c>
      <c r="C1">
        <v>2019</v>
      </c>
      <c r="D1">
        <v>2018</v>
      </c>
      <c r="E1">
        <v>2017</v>
      </c>
      <c r="F1">
        <v>2016</v>
      </c>
      <c r="G1">
        <v>2015</v>
      </c>
      <c r="H1">
        <v>2014</v>
      </c>
      <c r="I1">
        <v>2013</v>
      </c>
      <c r="J1">
        <v>2012</v>
      </c>
      <c r="K1">
        <v>2011</v>
      </c>
      <c r="L1">
        <v>2010</v>
      </c>
      <c r="N1" t="s">
        <v>1</v>
      </c>
      <c r="O1">
        <v>2019</v>
      </c>
      <c r="P1">
        <v>2018</v>
      </c>
      <c r="Q1">
        <v>2017</v>
      </c>
      <c r="R1">
        <v>2016</v>
      </c>
      <c r="S1">
        <v>2015</v>
      </c>
      <c r="T1">
        <v>2014</v>
      </c>
      <c r="U1">
        <v>2013</v>
      </c>
      <c r="V1">
        <v>2012</v>
      </c>
      <c r="W1">
        <v>2011</v>
      </c>
      <c r="X1">
        <v>2010</v>
      </c>
      <c r="AA1">
        <v>2020</v>
      </c>
      <c r="AB1">
        <v>2019</v>
      </c>
      <c r="AC1">
        <v>2018</v>
      </c>
      <c r="AD1">
        <v>2017</v>
      </c>
      <c r="AE1">
        <v>2016</v>
      </c>
      <c r="AF1">
        <v>2015</v>
      </c>
      <c r="AG1">
        <v>2014</v>
      </c>
      <c r="AH1">
        <v>2013</v>
      </c>
      <c r="AI1">
        <v>2012</v>
      </c>
      <c r="AJ1">
        <v>2011</v>
      </c>
      <c r="AK1">
        <v>2010</v>
      </c>
      <c r="AM1">
        <v>2020</v>
      </c>
      <c r="AN1">
        <v>2019</v>
      </c>
      <c r="AO1">
        <v>2018</v>
      </c>
      <c r="AP1">
        <v>2017</v>
      </c>
      <c r="AQ1">
        <v>2016</v>
      </c>
      <c r="AR1">
        <v>2015</v>
      </c>
      <c r="AS1">
        <v>2014</v>
      </c>
      <c r="AT1">
        <v>2013</v>
      </c>
      <c r="AU1">
        <v>2012</v>
      </c>
      <c r="AV1">
        <v>2011</v>
      </c>
      <c r="AW1">
        <v>2010</v>
      </c>
    </row>
    <row r="2" spans="1:49" x14ac:dyDescent="0.3">
      <c r="A2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3.89</v>
      </c>
      <c r="H2">
        <v>0</v>
      </c>
      <c r="I2">
        <v>0</v>
      </c>
      <c r="J2">
        <v>0</v>
      </c>
      <c r="K2">
        <v>8.3400000000000002E-2</v>
      </c>
      <c r="L2">
        <v>1.0999999999999999E-2</v>
      </c>
      <c r="N2">
        <v>22688.047864155851</v>
      </c>
      <c r="O2">
        <v>1111.5889586315243</v>
      </c>
      <c r="P2">
        <v>744.25314716676633</v>
      </c>
      <c r="Q2">
        <v>2453.6585164277267</v>
      </c>
      <c r="R2">
        <v>1206.776885070296</v>
      </c>
      <c r="S2">
        <v>1239.9530263238173</v>
      </c>
      <c r="T2">
        <v>1370.5627561188487</v>
      </c>
      <c r="U2">
        <v>5112.6365633673986</v>
      </c>
      <c r="V2">
        <v>8123.408951592367</v>
      </c>
      <c r="W2">
        <v>12897.839221881137</v>
      </c>
      <c r="X2">
        <v>13970.47132443987</v>
      </c>
      <c r="AA2">
        <f>AM2/1000</f>
        <v>0</v>
      </c>
      <c r="AB2">
        <f t="shared" ref="AB2:AK2" si="0">AN2/1000</f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4.8234171699999999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1.075679856</v>
      </c>
      <c r="AK2">
        <f t="shared" si="0"/>
        <v>0.15367516999999997</v>
      </c>
      <c r="AM2">
        <v>0</v>
      </c>
      <c r="AN2">
        <v>0</v>
      </c>
      <c r="AO2">
        <v>0</v>
      </c>
      <c r="AP2">
        <v>0</v>
      </c>
      <c r="AQ2">
        <v>0</v>
      </c>
      <c r="AR2">
        <v>4823.4171699999997</v>
      </c>
      <c r="AS2">
        <v>0</v>
      </c>
      <c r="AT2">
        <v>0</v>
      </c>
      <c r="AU2">
        <v>0</v>
      </c>
      <c r="AV2">
        <v>1075.679856</v>
      </c>
      <c r="AW2">
        <v>153.67516999999998</v>
      </c>
    </row>
    <row r="3" spans="1:49" x14ac:dyDescent="0.3">
      <c r="A3">
        <v>5</v>
      </c>
      <c r="B3">
        <v>0.23899999999999999</v>
      </c>
      <c r="C3">
        <v>7.62</v>
      </c>
      <c r="D3">
        <v>17.600000000000001</v>
      </c>
      <c r="E3">
        <v>7.42</v>
      </c>
      <c r="F3">
        <v>18.2</v>
      </c>
      <c r="G3">
        <v>96.3</v>
      </c>
      <c r="H3">
        <v>2.23</v>
      </c>
      <c r="I3">
        <v>0.214</v>
      </c>
      <c r="J3">
        <v>7.17</v>
      </c>
      <c r="K3">
        <v>4.82</v>
      </c>
      <c r="L3">
        <v>2.82</v>
      </c>
      <c r="AA3">
        <f t="shared" ref="AA3:AA42" si="1">AM3/1000</f>
        <v>5.4224439499999999</v>
      </c>
      <c r="AB3">
        <f t="shared" ref="AB3:AB42" si="2">AN3/1000</f>
        <v>8.47030818</v>
      </c>
      <c r="AC3">
        <f t="shared" ref="AC3:AC42" si="3">AO3/1000</f>
        <v>13.098854560000001</v>
      </c>
      <c r="AD3">
        <f t="shared" ref="AD3:AD42" si="4">AP3/1000</f>
        <v>18.206149780000001</v>
      </c>
      <c r="AE3">
        <f t="shared" ref="AE3:AE42" si="5">AQ3/1000</f>
        <v>21.963341400000001</v>
      </c>
      <c r="AF3">
        <f t="shared" ref="AF3:AF42" si="6">AR3/1000</f>
        <v>119.4074739</v>
      </c>
      <c r="AG3">
        <f t="shared" ref="AG3:AG42" si="7">AS3/1000</f>
        <v>3.0563554900000005</v>
      </c>
      <c r="AH3">
        <f t="shared" ref="AH3:AH42" si="8">AT3/1000</f>
        <v>1.0941043179999999</v>
      </c>
      <c r="AI3">
        <f t="shared" ref="AI3:AI42" si="9">AU3/1000</f>
        <v>58.244842529999993</v>
      </c>
      <c r="AJ3">
        <f t="shared" ref="AJ3:AJ42" si="10">AV3/1000</f>
        <v>62.167588800000004</v>
      </c>
      <c r="AK3">
        <f t="shared" ref="AK3:AK42" si="11">AW3/1000</f>
        <v>39.396725399999994</v>
      </c>
      <c r="AM3">
        <v>5422.4439499999999</v>
      </c>
      <c r="AN3">
        <v>8470.30818</v>
      </c>
      <c r="AO3">
        <v>13098.854560000002</v>
      </c>
      <c r="AP3">
        <v>18206.14978</v>
      </c>
      <c r="AQ3">
        <v>21963.341400000001</v>
      </c>
      <c r="AR3">
        <v>119407.4739</v>
      </c>
      <c r="AS3">
        <v>3056.3554900000004</v>
      </c>
      <c r="AT3">
        <v>1094.1043179999999</v>
      </c>
      <c r="AU3">
        <v>58244.842529999994</v>
      </c>
      <c r="AV3">
        <v>62167.588800000005</v>
      </c>
      <c r="AW3">
        <v>39396.725399999996</v>
      </c>
    </row>
    <row r="4" spans="1:49" x14ac:dyDescent="0.3">
      <c r="A4">
        <v>6</v>
      </c>
      <c r="B4">
        <v>46.8</v>
      </c>
      <c r="C4">
        <v>85.8</v>
      </c>
      <c r="D4">
        <v>6.04</v>
      </c>
      <c r="E4">
        <v>29.3</v>
      </c>
      <c r="F4">
        <v>57.7</v>
      </c>
      <c r="G4">
        <v>119</v>
      </c>
      <c r="H4">
        <v>39.700000000000003</v>
      </c>
      <c r="I4">
        <v>2.59</v>
      </c>
      <c r="J4">
        <v>3.1</v>
      </c>
      <c r="K4">
        <v>48.1</v>
      </c>
      <c r="L4">
        <v>7.05</v>
      </c>
      <c r="AA4">
        <f t="shared" si="1"/>
        <v>1061.8007399999999</v>
      </c>
      <c r="AB4">
        <f t="shared" si="2"/>
        <v>95.374336199999988</v>
      </c>
      <c r="AC4">
        <f t="shared" si="3"/>
        <v>4.4952887239999999</v>
      </c>
      <c r="AD4">
        <f t="shared" si="4"/>
        <v>71.892208699999998</v>
      </c>
      <c r="AE4">
        <f t="shared" si="5"/>
        <v>69.631032900000008</v>
      </c>
      <c r="AF4">
        <f t="shared" si="6"/>
        <v>147.554407</v>
      </c>
      <c r="AG4">
        <f t="shared" si="7"/>
        <v>54.411351100000005</v>
      </c>
      <c r="AH4">
        <f t="shared" si="8"/>
        <v>13.241729829999999</v>
      </c>
      <c r="AI4">
        <f t="shared" si="9"/>
        <v>25.182567899999999</v>
      </c>
      <c r="AJ4">
        <f t="shared" si="10"/>
        <v>620.38610400000005</v>
      </c>
      <c r="AK4">
        <f t="shared" si="11"/>
        <v>98.491813499999992</v>
      </c>
      <c r="AM4">
        <v>1061800.74</v>
      </c>
      <c r="AN4">
        <v>95374.336199999991</v>
      </c>
      <c r="AO4">
        <v>4495.288724</v>
      </c>
      <c r="AP4">
        <v>71892.208700000003</v>
      </c>
      <c r="AQ4">
        <v>69631.032900000006</v>
      </c>
      <c r="AR4">
        <v>147554.40700000001</v>
      </c>
      <c r="AS4">
        <v>54411.351100000007</v>
      </c>
      <c r="AT4">
        <v>13241.729829999998</v>
      </c>
      <c r="AU4">
        <v>25182.567899999998</v>
      </c>
      <c r="AV4">
        <v>620386.10400000005</v>
      </c>
      <c r="AW4">
        <v>98491.813499999989</v>
      </c>
    </row>
    <row r="5" spans="1:49" x14ac:dyDescent="0.3">
      <c r="A5">
        <v>7</v>
      </c>
      <c r="B5">
        <v>296</v>
      </c>
      <c r="C5">
        <v>376</v>
      </c>
      <c r="D5">
        <v>9.6999999999999993</v>
      </c>
      <c r="E5">
        <v>9.5</v>
      </c>
      <c r="F5">
        <v>139</v>
      </c>
      <c r="G5">
        <v>126</v>
      </c>
      <c r="H5">
        <v>8.06</v>
      </c>
      <c r="I5">
        <v>5.9</v>
      </c>
      <c r="J5">
        <v>15.8</v>
      </c>
      <c r="K5">
        <v>116</v>
      </c>
      <c r="L5">
        <v>8.2799999999999994</v>
      </c>
      <c r="AA5">
        <f t="shared" si="1"/>
        <v>6715.6628000000001</v>
      </c>
      <c r="AB5">
        <f t="shared" si="2"/>
        <v>417.95746399999996</v>
      </c>
      <c r="AC5">
        <f t="shared" si="3"/>
        <v>7.2192550699999991</v>
      </c>
      <c r="AD5">
        <f t="shared" si="4"/>
        <v>23.309760499999999</v>
      </c>
      <c r="AE5">
        <f t="shared" si="5"/>
        <v>167.74200300000001</v>
      </c>
      <c r="AF5">
        <f t="shared" si="6"/>
        <v>156.23407800000001</v>
      </c>
      <c r="AG5">
        <f t="shared" si="7"/>
        <v>11.046737780000001</v>
      </c>
      <c r="AH5">
        <f t="shared" si="8"/>
        <v>30.164558299999999</v>
      </c>
      <c r="AI5">
        <f t="shared" si="9"/>
        <v>128.34986219999999</v>
      </c>
      <c r="AJ5">
        <f t="shared" si="10"/>
        <v>1496.1494399999999</v>
      </c>
      <c r="AK5">
        <f t="shared" si="11"/>
        <v>115.67549159999997</v>
      </c>
      <c r="AM5">
        <v>6715662.7999999998</v>
      </c>
      <c r="AN5">
        <v>417957.46399999998</v>
      </c>
      <c r="AO5">
        <v>7219.2550699999993</v>
      </c>
      <c r="AP5">
        <v>23309.7605</v>
      </c>
      <c r="AQ5">
        <v>167742.003</v>
      </c>
      <c r="AR5">
        <v>156234.07800000001</v>
      </c>
      <c r="AS5">
        <v>11046.737780000001</v>
      </c>
      <c r="AT5">
        <v>30164.558300000001</v>
      </c>
      <c r="AU5">
        <v>128349.8622</v>
      </c>
      <c r="AV5">
        <v>1496149.44</v>
      </c>
      <c r="AW5">
        <v>115675.49159999998</v>
      </c>
    </row>
    <row r="6" spans="1:49" x14ac:dyDescent="0.3">
      <c r="A6">
        <v>8</v>
      </c>
      <c r="B6">
        <v>145</v>
      </c>
      <c r="C6">
        <v>110</v>
      </c>
      <c r="D6">
        <v>30.7</v>
      </c>
      <c r="E6">
        <v>52.3</v>
      </c>
      <c r="F6">
        <v>174</v>
      </c>
      <c r="G6">
        <v>41</v>
      </c>
      <c r="H6">
        <v>22.7</v>
      </c>
      <c r="I6">
        <v>14.1</v>
      </c>
      <c r="J6">
        <v>31</v>
      </c>
      <c r="K6">
        <v>141</v>
      </c>
      <c r="L6">
        <v>23.9</v>
      </c>
      <c r="AA6">
        <f t="shared" si="1"/>
        <v>3289.7672499999999</v>
      </c>
      <c r="AB6">
        <f t="shared" si="2"/>
        <v>122.27479</v>
      </c>
      <c r="AC6">
        <f t="shared" si="3"/>
        <v>22.848570169999999</v>
      </c>
      <c r="AD6">
        <f t="shared" si="4"/>
        <v>128.3263657</v>
      </c>
      <c r="AE6">
        <f t="shared" si="5"/>
        <v>209.979198</v>
      </c>
      <c r="AF6">
        <f t="shared" si="6"/>
        <v>50.838072999999994</v>
      </c>
      <c r="AG6">
        <f t="shared" si="7"/>
        <v>31.111780100000001</v>
      </c>
      <c r="AH6">
        <f t="shared" si="8"/>
        <v>72.088181700000007</v>
      </c>
      <c r="AI6">
        <f t="shared" si="9"/>
        <v>251.82567900000001</v>
      </c>
      <c r="AJ6">
        <f t="shared" si="10"/>
        <v>1818.5954400000001</v>
      </c>
      <c r="AK6">
        <f t="shared" si="11"/>
        <v>333.89423299999993</v>
      </c>
      <c r="AM6">
        <v>3289767.25</v>
      </c>
      <c r="AN6">
        <v>122274.79</v>
      </c>
      <c r="AO6">
        <v>22848.570169999999</v>
      </c>
      <c r="AP6">
        <v>128326.36569999999</v>
      </c>
      <c r="AQ6">
        <v>209979.198</v>
      </c>
      <c r="AR6">
        <v>50838.072999999997</v>
      </c>
      <c r="AS6">
        <v>31111.7801</v>
      </c>
      <c r="AT6">
        <v>72088.181700000001</v>
      </c>
      <c r="AU6">
        <v>251825.679</v>
      </c>
      <c r="AV6">
        <v>1818595.44</v>
      </c>
      <c r="AW6">
        <v>333894.23299999995</v>
      </c>
    </row>
    <row r="7" spans="1:49" x14ac:dyDescent="0.3">
      <c r="A7">
        <v>9</v>
      </c>
      <c r="B7">
        <v>183</v>
      </c>
      <c r="C7">
        <v>57</v>
      </c>
      <c r="D7">
        <v>93.6</v>
      </c>
      <c r="E7">
        <v>136</v>
      </c>
      <c r="F7">
        <v>130</v>
      </c>
      <c r="G7">
        <v>40.9</v>
      </c>
      <c r="H7">
        <v>39.299999999999997</v>
      </c>
      <c r="I7">
        <v>19.399999999999999</v>
      </c>
      <c r="J7">
        <v>39.6</v>
      </c>
      <c r="K7">
        <v>110</v>
      </c>
      <c r="L7">
        <v>41.7</v>
      </c>
      <c r="AA7">
        <f t="shared" si="1"/>
        <v>4151.9131500000003</v>
      </c>
      <c r="AB7">
        <f t="shared" si="2"/>
        <v>63.360572999999995</v>
      </c>
      <c r="AC7">
        <f t="shared" si="3"/>
        <v>69.662090159999991</v>
      </c>
      <c r="AD7">
        <f t="shared" si="4"/>
        <v>333.69762400000002</v>
      </c>
      <c r="AE7">
        <f t="shared" si="5"/>
        <v>156.88101</v>
      </c>
      <c r="AF7">
        <f t="shared" si="6"/>
        <v>50.714077699999997</v>
      </c>
      <c r="AG7">
        <f t="shared" si="7"/>
        <v>53.8631259</v>
      </c>
      <c r="AH7">
        <f t="shared" si="8"/>
        <v>99.185157799999985</v>
      </c>
      <c r="AI7">
        <f t="shared" si="9"/>
        <v>321.6869964</v>
      </c>
      <c r="AJ7">
        <f t="shared" si="10"/>
        <v>1418.7623999999998</v>
      </c>
      <c r="AK7">
        <f t="shared" si="11"/>
        <v>582.56859900000006</v>
      </c>
      <c r="AM7">
        <v>4151913.15</v>
      </c>
      <c r="AN7">
        <v>63360.572999999997</v>
      </c>
      <c r="AO7">
        <v>69662.090159999992</v>
      </c>
      <c r="AP7">
        <v>333697.62400000001</v>
      </c>
      <c r="AQ7">
        <v>156881.01</v>
      </c>
      <c r="AR7">
        <v>50714.077699999994</v>
      </c>
      <c r="AS7">
        <v>53863.125899999999</v>
      </c>
      <c r="AT7">
        <v>99185.157799999986</v>
      </c>
      <c r="AU7">
        <v>321686.9964</v>
      </c>
      <c r="AV7">
        <v>1418762.4</v>
      </c>
      <c r="AW7">
        <v>582568.59900000005</v>
      </c>
    </row>
    <row r="8" spans="1:49" x14ac:dyDescent="0.3">
      <c r="A8">
        <v>10</v>
      </c>
      <c r="B8">
        <v>194</v>
      </c>
      <c r="C8">
        <v>39.299999999999997</v>
      </c>
      <c r="D8">
        <v>122</v>
      </c>
      <c r="E8">
        <v>232</v>
      </c>
      <c r="F8">
        <v>89.3</v>
      </c>
      <c r="G8">
        <v>70.8</v>
      </c>
      <c r="H8">
        <v>47.2</v>
      </c>
      <c r="I8">
        <v>56</v>
      </c>
      <c r="J8">
        <v>118</v>
      </c>
      <c r="K8">
        <v>165</v>
      </c>
      <c r="L8">
        <v>57.1</v>
      </c>
      <c r="AA8">
        <f t="shared" si="1"/>
        <v>4401.4817000000003</v>
      </c>
      <c r="AB8">
        <f t="shared" si="2"/>
        <v>43.685447699999997</v>
      </c>
      <c r="AC8">
        <f t="shared" si="3"/>
        <v>90.798878200000004</v>
      </c>
      <c r="AD8">
        <f t="shared" si="4"/>
        <v>569.24888800000008</v>
      </c>
      <c r="AE8">
        <f t="shared" si="5"/>
        <v>107.76518610000001</v>
      </c>
      <c r="AF8">
        <f t="shared" si="6"/>
        <v>87.788672399999996</v>
      </c>
      <c r="AG8">
        <f t="shared" si="7"/>
        <v>64.690573600000008</v>
      </c>
      <c r="AH8">
        <f t="shared" si="8"/>
        <v>286.30767199999997</v>
      </c>
      <c r="AI8">
        <f t="shared" si="9"/>
        <v>958.56226200000003</v>
      </c>
      <c r="AJ8">
        <f t="shared" si="10"/>
        <v>2128.1435999999999</v>
      </c>
      <c r="AK8">
        <f t="shared" si="11"/>
        <v>797.7138369999999</v>
      </c>
      <c r="AM8">
        <v>4401481.7</v>
      </c>
      <c r="AN8">
        <v>43685.447699999997</v>
      </c>
      <c r="AO8">
        <v>90798.878200000006</v>
      </c>
      <c r="AP8">
        <v>569248.88800000004</v>
      </c>
      <c r="AQ8">
        <v>107765.18610000001</v>
      </c>
      <c r="AR8">
        <v>87788.672399999996</v>
      </c>
      <c r="AS8">
        <v>64690.573600000011</v>
      </c>
      <c r="AT8">
        <v>286307.67199999996</v>
      </c>
      <c r="AU8">
        <v>958562.26199999999</v>
      </c>
      <c r="AV8">
        <v>2128143.6</v>
      </c>
      <c r="AW8">
        <v>797713.83699999994</v>
      </c>
    </row>
    <row r="9" spans="1:49" x14ac:dyDescent="0.3">
      <c r="A9">
        <v>11</v>
      </c>
      <c r="B9">
        <v>80.5</v>
      </c>
      <c r="C9">
        <v>31.6</v>
      </c>
      <c r="D9">
        <v>135</v>
      </c>
      <c r="E9">
        <v>221</v>
      </c>
      <c r="F9">
        <v>61.9</v>
      </c>
      <c r="G9">
        <v>79.599999999999994</v>
      </c>
      <c r="H9">
        <v>62.8</v>
      </c>
      <c r="I9">
        <v>83.1</v>
      </c>
      <c r="J9">
        <v>205</v>
      </c>
      <c r="K9">
        <v>94.2</v>
      </c>
      <c r="L9">
        <v>90.7</v>
      </c>
      <c r="AA9">
        <f t="shared" si="1"/>
        <v>1826.388025</v>
      </c>
      <c r="AB9">
        <f t="shared" si="2"/>
        <v>35.1262124</v>
      </c>
      <c r="AC9">
        <f t="shared" si="3"/>
        <v>100.4741685</v>
      </c>
      <c r="AD9">
        <f t="shared" si="4"/>
        <v>542.25863900000002</v>
      </c>
      <c r="AE9">
        <f t="shared" si="5"/>
        <v>74.699496299999993</v>
      </c>
      <c r="AF9">
        <f t="shared" si="6"/>
        <v>98.7002588</v>
      </c>
      <c r="AG9">
        <f t="shared" si="7"/>
        <v>86.071356399999999</v>
      </c>
      <c r="AH9">
        <f t="shared" si="8"/>
        <v>424.86013469999995</v>
      </c>
      <c r="AI9">
        <f t="shared" si="9"/>
        <v>1665.298845</v>
      </c>
      <c r="AJ9">
        <f t="shared" si="10"/>
        <v>1214.9765280000001</v>
      </c>
      <c r="AK9">
        <f t="shared" si="11"/>
        <v>1267.121629</v>
      </c>
      <c r="AM9">
        <v>1826388.0249999999</v>
      </c>
      <c r="AN9">
        <v>35126.212399999997</v>
      </c>
      <c r="AO9">
        <v>100474.1685</v>
      </c>
      <c r="AP9">
        <v>542258.63899999997</v>
      </c>
      <c r="AQ9">
        <v>74699.496299999999</v>
      </c>
      <c r="AR9">
        <v>98700.258799999996</v>
      </c>
      <c r="AS9">
        <v>86071.356400000004</v>
      </c>
      <c r="AT9">
        <v>424860.13469999994</v>
      </c>
      <c r="AU9">
        <v>1665298.845</v>
      </c>
      <c r="AV9">
        <v>1214976.5280000002</v>
      </c>
      <c r="AW9">
        <v>1267121.629</v>
      </c>
    </row>
    <row r="10" spans="1:49" x14ac:dyDescent="0.3">
      <c r="A10">
        <v>12</v>
      </c>
      <c r="B10">
        <v>17.5</v>
      </c>
      <c r="C10">
        <v>26.3</v>
      </c>
      <c r="D10">
        <v>147</v>
      </c>
      <c r="E10">
        <v>144</v>
      </c>
      <c r="F10">
        <v>57.5</v>
      </c>
      <c r="G10">
        <v>68.099999999999994</v>
      </c>
      <c r="H10">
        <v>84.8</v>
      </c>
      <c r="I10">
        <v>94.2</v>
      </c>
      <c r="J10">
        <v>200</v>
      </c>
      <c r="K10">
        <v>73</v>
      </c>
      <c r="L10">
        <v>108</v>
      </c>
      <c r="AA10">
        <f t="shared" si="1"/>
        <v>397.04087500000003</v>
      </c>
      <c r="AB10">
        <f t="shared" si="2"/>
        <v>29.234790699999998</v>
      </c>
      <c r="AC10">
        <f t="shared" si="3"/>
        <v>109.40520570000001</v>
      </c>
      <c r="AD10">
        <f t="shared" si="4"/>
        <v>353.32689600000003</v>
      </c>
      <c r="AE10">
        <f t="shared" si="5"/>
        <v>69.389677500000005</v>
      </c>
      <c r="AF10">
        <f t="shared" si="6"/>
        <v>84.440799299999981</v>
      </c>
      <c r="AG10">
        <f t="shared" si="7"/>
        <v>116.22374240000001</v>
      </c>
      <c r="AH10">
        <f t="shared" si="8"/>
        <v>481.61040539999999</v>
      </c>
      <c r="AI10">
        <f t="shared" si="9"/>
        <v>1624.6817999999998</v>
      </c>
      <c r="AJ10">
        <f t="shared" si="10"/>
        <v>941.54232000000002</v>
      </c>
      <c r="AK10">
        <f t="shared" si="11"/>
        <v>1508.8107600000001</v>
      </c>
      <c r="AM10">
        <v>397040.875</v>
      </c>
      <c r="AN10">
        <v>29234.790699999998</v>
      </c>
      <c r="AO10">
        <v>109405.20570000001</v>
      </c>
      <c r="AP10">
        <v>353326.89600000001</v>
      </c>
      <c r="AQ10">
        <v>69389.677500000005</v>
      </c>
      <c r="AR10">
        <v>84440.799299999984</v>
      </c>
      <c r="AS10">
        <v>116223.7424</v>
      </c>
      <c r="AT10">
        <v>481610.40539999999</v>
      </c>
      <c r="AU10">
        <v>1624681.7999999998</v>
      </c>
      <c r="AV10">
        <v>941542.32000000007</v>
      </c>
      <c r="AW10">
        <v>1508810.76</v>
      </c>
    </row>
    <row r="11" spans="1:49" x14ac:dyDescent="0.3">
      <c r="A11">
        <v>13</v>
      </c>
      <c r="B11">
        <v>12.3</v>
      </c>
      <c r="C11">
        <v>53.8</v>
      </c>
      <c r="D11">
        <v>181</v>
      </c>
      <c r="E11">
        <v>63</v>
      </c>
      <c r="F11">
        <v>46.1</v>
      </c>
      <c r="G11">
        <v>52.5</v>
      </c>
      <c r="H11">
        <v>145</v>
      </c>
      <c r="I11">
        <v>126</v>
      </c>
      <c r="J11">
        <v>141</v>
      </c>
      <c r="K11">
        <v>53.3</v>
      </c>
      <c r="L11">
        <v>122</v>
      </c>
      <c r="AA11">
        <f t="shared" si="1"/>
        <v>279.06301500000001</v>
      </c>
      <c r="AB11">
        <f t="shared" si="2"/>
        <v>59.80348819999999</v>
      </c>
      <c r="AC11">
        <f t="shared" si="3"/>
        <v>134.7098111</v>
      </c>
      <c r="AD11">
        <f t="shared" si="4"/>
        <v>154.58051699999999</v>
      </c>
      <c r="AE11">
        <f t="shared" si="5"/>
        <v>55.632419700000007</v>
      </c>
      <c r="AF11">
        <f t="shared" si="6"/>
        <v>65.0975325</v>
      </c>
      <c r="AG11">
        <f t="shared" si="7"/>
        <v>198.73163500000001</v>
      </c>
      <c r="AH11">
        <f t="shared" si="8"/>
        <v>644.19226200000003</v>
      </c>
      <c r="AI11">
        <f t="shared" si="9"/>
        <v>1145.4006690000001</v>
      </c>
      <c r="AJ11">
        <f t="shared" si="10"/>
        <v>687.45487200000002</v>
      </c>
      <c r="AK11">
        <f t="shared" si="11"/>
        <v>1704.3973399999998</v>
      </c>
      <c r="AM11">
        <v>279063.01500000001</v>
      </c>
      <c r="AN11">
        <v>59803.488199999993</v>
      </c>
      <c r="AO11">
        <v>134709.81109999999</v>
      </c>
      <c r="AP11">
        <v>154580.51699999999</v>
      </c>
      <c r="AQ11">
        <v>55632.419700000006</v>
      </c>
      <c r="AR11">
        <v>65097.532500000001</v>
      </c>
      <c r="AS11">
        <v>198731.63500000001</v>
      </c>
      <c r="AT11">
        <v>644192.26199999999</v>
      </c>
      <c r="AU11">
        <v>1145400.669</v>
      </c>
      <c r="AV11">
        <v>687454.87199999997</v>
      </c>
      <c r="AW11">
        <v>1704397.3399999999</v>
      </c>
    </row>
    <row r="12" spans="1:49" x14ac:dyDescent="0.3">
      <c r="A12">
        <v>14</v>
      </c>
      <c r="B12">
        <v>10.9</v>
      </c>
      <c r="C12">
        <v>32</v>
      </c>
      <c r="D12">
        <v>116</v>
      </c>
      <c r="E12">
        <v>33.299999999999997</v>
      </c>
      <c r="F12">
        <v>53.7</v>
      </c>
      <c r="G12">
        <v>46.8</v>
      </c>
      <c r="H12">
        <v>142</v>
      </c>
      <c r="I12">
        <v>165</v>
      </c>
      <c r="J12">
        <v>108</v>
      </c>
      <c r="K12">
        <v>60.5</v>
      </c>
      <c r="L12">
        <v>143</v>
      </c>
      <c r="AA12">
        <f t="shared" si="1"/>
        <v>247.299745</v>
      </c>
      <c r="AB12">
        <f t="shared" si="2"/>
        <v>35.570847999999998</v>
      </c>
      <c r="AC12">
        <f t="shared" si="3"/>
        <v>86.333359599999994</v>
      </c>
      <c r="AD12">
        <f t="shared" si="4"/>
        <v>81.706844700000005</v>
      </c>
      <c r="AE12">
        <f t="shared" si="5"/>
        <v>64.803924899999998</v>
      </c>
      <c r="AF12">
        <f t="shared" si="6"/>
        <v>58.029800399999992</v>
      </c>
      <c r="AG12">
        <f t="shared" si="7"/>
        <v>194.61994600000003</v>
      </c>
      <c r="AH12">
        <f t="shared" si="8"/>
        <v>843.585105</v>
      </c>
      <c r="AI12">
        <f t="shared" si="9"/>
        <v>877.328172</v>
      </c>
      <c r="AJ12">
        <f t="shared" si="10"/>
        <v>780.31932000000006</v>
      </c>
      <c r="AK12">
        <f t="shared" si="11"/>
        <v>1997.77721</v>
      </c>
      <c r="AM12">
        <v>247299.745</v>
      </c>
      <c r="AN12">
        <v>35570.847999999998</v>
      </c>
      <c r="AO12">
        <v>86333.359599999996</v>
      </c>
      <c r="AP12">
        <v>81706.844700000001</v>
      </c>
      <c r="AQ12">
        <v>64803.924900000005</v>
      </c>
      <c r="AR12">
        <v>58029.800399999993</v>
      </c>
      <c r="AS12">
        <v>194619.94600000003</v>
      </c>
      <c r="AT12">
        <v>843585.10499999998</v>
      </c>
      <c r="AU12">
        <v>877328.17200000002</v>
      </c>
      <c r="AV12">
        <v>780319.32000000007</v>
      </c>
      <c r="AW12">
        <v>1997777.21</v>
      </c>
    </row>
    <row r="13" spans="1:49" x14ac:dyDescent="0.3">
      <c r="A13">
        <v>15</v>
      </c>
      <c r="B13">
        <v>6.41</v>
      </c>
      <c r="C13">
        <v>56.1</v>
      </c>
      <c r="D13">
        <v>67.099999999999994</v>
      </c>
      <c r="E13">
        <v>28.1</v>
      </c>
      <c r="F13">
        <v>41.1</v>
      </c>
      <c r="G13">
        <v>40.5</v>
      </c>
      <c r="H13">
        <v>99.9</v>
      </c>
      <c r="I13">
        <v>163</v>
      </c>
      <c r="J13">
        <v>50.4</v>
      </c>
      <c r="K13">
        <v>47.4</v>
      </c>
      <c r="L13">
        <v>156</v>
      </c>
      <c r="AA13">
        <f t="shared" si="1"/>
        <v>145.43040049999999</v>
      </c>
      <c r="AB13">
        <f t="shared" si="2"/>
        <v>62.3601429</v>
      </c>
      <c r="AC13">
        <f t="shared" si="3"/>
        <v>49.93938301</v>
      </c>
      <c r="AD13">
        <f t="shared" si="4"/>
        <v>68.947817900000004</v>
      </c>
      <c r="AE13">
        <f t="shared" si="5"/>
        <v>49.598534700000002</v>
      </c>
      <c r="AF13">
        <f t="shared" si="6"/>
        <v>50.218096500000001</v>
      </c>
      <c r="AG13">
        <f t="shared" si="7"/>
        <v>136.91924370000001</v>
      </c>
      <c r="AH13">
        <f t="shared" si="8"/>
        <v>833.35983099999999</v>
      </c>
      <c r="AI13">
        <f t="shared" si="9"/>
        <v>409.4198136</v>
      </c>
      <c r="AJ13">
        <f t="shared" si="10"/>
        <v>611.35761600000001</v>
      </c>
      <c r="AK13">
        <f t="shared" si="11"/>
        <v>2179.3933199999997</v>
      </c>
      <c r="AM13">
        <v>145430.40049999999</v>
      </c>
      <c r="AN13">
        <v>62360.142899999999</v>
      </c>
      <c r="AO13">
        <v>49939.383009999998</v>
      </c>
      <c r="AP13">
        <v>68947.817900000009</v>
      </c>
      <c r="AQ13">
        <v>49598.534700000004</v>
      </c>
      <c r="AR13">
        <v>50218.0965</v>
      </c>
      <c r="AS13">
        <v>136919.24370000002</v>
      </c>
      <c r="AT13">
        <v>833359.83100000001</v>
      </c>
      <c r="AU13">
        <v>409419.81359999999</v>
      </c>
      <c r="AV13">
        <v>611357.61600000004</v>
      </c>
      <c r="AW13">
        <v>2179393.3199999998</v>
      </c>
    </row>
    <row r="14" spans="1:49" x14ac:dyDescent="0.3">
      <c r="A14">
        <v>16</v>
      </c>
      <c r="B14">
        <v>7.09</v>
      </c>
      <c r="C14">
        <v>44.5</v>
      </c>
      <c r="D14">
        <v>30</v>
      </c>
      <c r="E14">
        <v>13.6</v>
      </c>
      <c r="F14">
        <v>30.6</v>
      </c>
      <c r="G14">
        <v>37.299999999999997</v>
      </c>
      <c r="H14">
        <v>95.2</v>
      </c>
      <c r="I14">
        <v>151</v>
      </c>
      <c r="J14">
        <v>31.2</v>
      </c>
      <c r="K14">
        <v>27</v>
      </c>
      <c r="L14">
        <v>130</v>
      </c>
      <c r="AA14">
        <f t="shared" si="1"/>
        <v>160.85827449999999</v>
      </c>
      <c r="AB14">
        <f t="shared" si="2"/>
        <v>49.4657105</v>
      </c>
      <c r="AC14">
        <f t="shared" si="3"/>
        <v>22.327593</v>
      </c>
      <c r="AD14">
        <f t="shared" si="4"/>
        <v>33.369762399999999</v>
      </c>
      <c r="AE14">
        <f t="shared" si="5"/>
        <v>36.927376200000005</v>
      </c>
      <c r="AF14">
        <f t="shared" si="6"/>
        <v>46.2502469</v>
      </c>
      <c r="AG14">
        <f t="shared" si="7"/>
        <v>130.4775976</v>
      </c>
      <c r="AH14">
        <f t="shared" si="8"/>
        <v>772.00818699999991</v>
      </c>
      <c r="AI14">
        <f t="shared" si="9"/>
        <v>253.4503608</v>
      </c>
      <c r="AJ14">
        <f t="shared" si="10"/>
        <v>348.24167999999997</v>
      </c>
      <c r="AK14">
        <f t="shared" si="11"/>
        <v>1816.1610999999998</v>
      </c>
      <c r="AM14">
        <v>160858.2745</v>
      </c>
      <c r="AN14">
        <v>49465.710500000001</v>
      </c>
      <c r="AO14">
        <v>22327.593000000001</v>
      </c>
      <c r="AP14">
        <v>33369.7624</v>
      </c>
      <c r="AQ14">
        <v>36927.376200000006</v>
      </c>
      <c r="AR14">
        <v>46250.246899999998</v>
      </c>
      <c r="AS14">
        <v>130477.59760000001</v>
      </c>
      <c r="AT14">
        <v>772008.18699999992</v>
      </c>
      <c r="AU14">
        <v>253450.36079999999</v>
      </c>
      <c r="AV14">
        <v>348241.68</v>
      </c>
      <c r="AW14">
        <v>1816161.0999999999</v>
      </c>
    </row>
    <row r="15" spans="1:49" x14ac:dyDescent="0.3">
      <c r="A15">
        <v>17</v>
      </c>
      <c r="B15">
        <v>0.36599999999999999</v>
      </c>
      <c r="C15">
        <v>48.5</v>
      </c>
      <c r="D15">
        <v>17.5</v>
      </c>
      <c r="E15">
        <v>10.199999999999999</v>
      </c>
      <c r="F15">
        <v>29.7</v>
      </c>
      <c r="G15">
        <v>46.1</v>
      </c>
      <c r="H15">
        <v>81.2</v>
      </c>
      <c r="I15">
        <v>66.599999999999994</v>
      </c>
      <c r="J15">
        <v>21.2</v>
      </c>
      <c r="K15">
        <v>21.5</v>
      </c>
      <c r="L15">
        <v>61.7</v>
      </c>
      <c r="AA15">
        <f t="shared" si="1"/>
        <v>8.303826299999999</v>
      </c>
      <c r="AB15">
        <f t="shared" si="2"/>
        <v>53.912066500000002</v>
      </c>
      <c r="AC15">
        <f t="shared" si="3"/>
        <v>13.024429250000001</v>
      </c>
      <c r="AD15">
        <f t="shared" si="4"/>
        <v>25.027321799999999</v>
      </c>
      <c r="AE15">
        <f t="shared" si="5"/>
        <v>35.841276899999997</v>
      </c>
      <c r="AF15">
        <f t="shared" si="6"/>
        <v>57.161833299999998</v>
      </c>
      <c r="AG15">
        <f t="shared" si="7"/>
        <v>111.28971560000001</v>
      </c>
      <c r="AH15">
        <f t="shared" si="8"/>
        <v>340.50162419999998</v>
      </c>
      <c r="AI15">
        <f t="shared" si="9"/>
        <v>172.21627079999999</v>
      </c>
      <c r="AJ15">
        <f t="shared" si="10"/>
        <v>277.30356</v>
      </c>
      <c r="AK15">
        <f t="shared" si="11"/>
        <v>861.97799899999995</v>
      </c>
      <c r="AM15">
        <v>8303.8262999999988</v>
      </c>
      <c r="AN15">
        <v>53912.066500000001</v>
      </c>
      <c r="AO15">
        <v>13024.429250000001</v>
      </c>
      <c r="AP15">
        <v>25027.321799999998</v>
      </c>
      <c r="AQ15">
        <v>35841.276899999997</v>
      </c>
      <c r="AR15">
        <v>57161.833299999998</v>
      </c>
      <c r="AS15">
        <v>111289.71560000001</v>
      </c>
      <c r="AT15">
        <v>340501.62419999996</v>
      </c>
      <c r="AU15">
        <v>172216.2708</v>
      </c>
      <c r="AV15">
        <v>277303.56</v>
      </c>
      <c r="AW15">
        <v>861977.99899999995</v>
      </c>
    </row>
    <row r="16" spans="1:49" x14ac:dyDescent="0.3">
      <c r="A16">
        <v>18</v>
      </c>
      <c r="B16">
        <v>7.2700000000000001E-2</v>
      </c>
      <c r="C16">
        <v>23.8</v>
      </c>
      <c r="D16">
        <v>9.19</v>
      </c>
      <c r="E16">
        <v>7.22</v>
      </c>
      <c r="F16">
        <v>25.3</v>
      </c>
      <c r="G16">
        <v>25.2</v>
      </c>
      <c r="H16">
        <v>67</v>
      </c>
      <c r="I16">
        <v>17.8</v>
      </c>
      <c r="J16">
        <v>14.3</v>
      </c>
      <c r="K16">
        <v>15.4</v>
      </c>
      <c r="L16">
        <v>24.4</v>
      </c>
      <c r="AA16">
        <f t="shared" si="1"/>
        <v>1.6494212349999999</v>
      </c>
      <c r="AB16">
        <f t="shared" si="2"/>
        <v>26.4558182</v>
      </c>
      <c r="AC16">
        <f t="shared" si="3"/>
        <v>6.8396859889999995</v>
      </c>
      <c r="AD16">
        <f t="shared" si="4"/>
        <v>17.715417979999998</v>
      </c>
      <c r="AE16">
        <f t="shared" si="5"/>
        <v>30.531458100000002</v>
      </c>
      <c r="AF16">
        <f t="shared" si="6"/>
        <v>31.246815599999998</v>
      </c>
      <c r="AG16">
        <f t="shared" si="7"/>
        <v>91.827721000000011</v>
      </c>
      <c r="AH16">
        <f t="shared" si="8"/>
        <v>91.004938599999988</v>
      </c>
      <c r="AI16">
        <f t="shared" si="9"/>
        <v>116.16474869999999</v>
      </c>
      <c r="AJ16">
        <f t="shared" si="10"/>
        <v>198.62673599999999</v>
      </c>
      <c r="AK16">
        <f t="shared" si="11"/>
        <v>340.87946799999992</v>
      </c>
      <c r="AM16">
        <v>1649.421235</v>
      </c>
      <c r="AN16">
        <v>26455.818199999998</v>
      </c>
      <c r="AO16">
        <v>6839.6859889999996</v>
      </c>
      <c r="AP16">
        <v>17715.417979999998</v>
      </c>
      <c r="AQ16">
        <v>30531.458100000003</v>
      </c>
      <c r="AR16">
        <v>31246.815599999998</v>
      </c>
      <c r="AS16">
        <v>91827.721000000005</v>
      </c>
      <c r="AT16">
        <v>91004.938599999994</v>
      </c>
      <c r="AU16">
        <v>116164.7487</v>
      </c>
      <c r="AV16">
        <v>198626.736</v>
      </c>
      <c r="AW16">
        <v>340879.46799999994</v>
      </c>
    </row>
    <row r="17" spans="1:49" x14ac:dyDescent="0.3">
      <c r="A17">
        <v>19</v>
      </c>
      <c r="B17">
        <v>0.122</v>
      </c>
      <c r="C17">
        <v>5.61</v>
      </c>
      <c r="D17">
        <v>6.76</v>
      </c>
      <c r="E17">
        <v>3.52</v>
      </c>
      <c r="F17">
        <v>17.600000000000001</v>
      </c>
      <c r="G17">
        <v>22.5</v>
      </c>
      <c r="H17">
        <v>28.2</v>
      </c>
      <c r="I17">
        <v>10.4</v>
      </c>
      <c r="J17">
        <v>6.22</v>
      </c>
      <c r="K17">
        <v>9.41</v>
      </c>
      <c r="L17">
        <v>10.6</v>
      </c>
      <c r="AA17">
        <f t="shared" si="1"/>
        <v>2.7679421</v>
      </c>
      <c r="AB17">
        <f t="shared" si="2"/>
        <v>6.23601429</v>
      </c>
      <c r="AC17">
        <f t="shared" si="3"/>
        <v>5.0311509560000003</v>
      </c>
      <c r="AD17">
        <f t="shared" si="4"/>
        <v>8.6368796799999998</v>
      </c>
      <c r="AE17">
        <f t="shared" si="5"/>
        <v>21.239275200000005</v>
      </c>
      <c r="AF17">
        <f t="shared" si="6"/>
        <v>27.8989425</v>
      </c>
      <c r="AG17">
        <f t="shared" si="7"/>
        <v>38.649876600000006</v>
      </c>
      <c r="AH17">
        <f t="shared" si="8"/>
        <v>53.171424800000004</v>
      </c>
      <c r="AI17">
        <f t="shared" si="9"/>
        <v>50.527603979999995</v>
      </c>
      <c r="AJ17">
        <f t="shared" si="10"/>
        <v>121.3686744</v>
      </c>
      <c r="AK17">
        <f t="shared" si="11"/>
        <v>148.08698199999998</v>
      </c>
      <c r="AM17">
        <v>2767.9420999999998</v>
      </c>
      <c r="AN17">
        <v>6236.0142900000001</v>
      </c>
      <c r="AO17">
        <v>5031.1509560000004</v>
      </c>
      <c r="AP17">
        <v>8636.87968</v>
      </c>
      <c r="AQ17">
        <v>21239.275200000004</v>
      </c>
      <c r="AR17">
        <v>27898.942500000001</v>
      </c>
      <c r="AS17">
        <v>38649.876600000003</v>
      </c>
      <c r="AT17">
        <v>53171.424800000001</v>
      </c>
      <c r="AU17">
        <v>50527.603979999993</v>
      </c>
      <c r="AV17">
        <v>121368.6744</v>
      </c>
      <c r="AW17">
        <v>148086.98199999999</v>
      </c>
    </row>
    <row r="18" spans="1:49" x14ac:dyDescent="0.3">
      <c r="A18">
        <v>20</v>
      </c>
      <c r="B18">
        <v>2.33E-3</v>
      </c>
      <c r="C18">
        <v>1.86</v>
      </c>
      <c r="D18">
        <v>3.77</v>
      </c>
      <c r="E18">
        <v>2.98</v>
      </c>
      <c r="F18">
        <v>12.9</v>
      </c>
      <c r="G18">
        <v>16.8</v>
      </c>
      <c r="H18">
        <v>13.6</v>
      </c>
      <c r="I18">
        <v>6.15</v>
      </c>
      <c r="J18">
        <v>3.55</v>
      </c>
      <c r="K18">
        <v>6.57</v>
      </c>
      <c r="L18">
        <v>2.85</v>
      </c>
      <c r="AA18">
        <f t="shared" si="1"/>
        <v>5.2863156500000001E-2</v>
      </c>
      <c r="AB18">
        <f t="shared" si="2"/>
        <v>2.0675555399999999</v>
      </c>
      <c r="AC18">
        <f t="shared" si="3"/>
        <v>2.8058341869999999</v>
      </c>
      <c r="AD18">
        <f t="shared" si="4"/>
        <v>7.3119038200000004</v>
      </c>
      <c r="AE18">
        <f t="shared" si="5"/>
        <v>15.5674233</v>
      </c>
      <c r="AF18">
        <f t="shared" si="6"/>
        <v>20.8312104</v>
      </c>
      <c r="AG18">
        <f t="shared" si="7"/>
        <v>18.639656800000001</v>
      </c>
      <c r="AH18">
        <f t="shared" si="8"/>
        <v>31.442717550000001</v>
      </c>
      <c r="AI18">
        <f t="shared" si="9"/>
        <v>28.838101949999995</v>
      </c>
      <c r="AJ18">
        <f t="shared" si="10"/>
        <v>84.738808800000001</v>
      </c>
      <c r="AK18">
        <f t="shared" si="11"/>
        <v>39.815839500000003</v>
      </c>
      <c r="AM18">
        <v>52.863156500000002</v>
      </c>
      <c r="AN18">
        <v>2067.5555399999998</v>
      </c>
      <c r="AO18">
        <v>2805.8341869999999</v>
      </c>
      <c r="AP18">
        <v>7311.9038200000005</v>
      </c>
      <c r="AQ18">
        <v>15567.4233</v>
      </c>
      <c r="AR18">
        <v>20831.2104</v>
      </c>
      <c r="AS18">
        <v>18639.656800000001</v>
      </c>
      <c r="AT18">
        <v>31442.717550000001</v>
      </c>
      <c r="AU18">
        <v>28838.101949999997</v>
      </c>
      <c r="AV18">
        <v>84738.808799999999</v>
      </c>
      <c r="AW18">
        <v>39815.839500000002</v>
      </c>
    </row>
    <row r="19" spans="1:49" x14ac:dyDescent="0.3">
      <c r="A19">
        <v>21</v>
      </c>
      <c r="B19">
        <v>6.2300000000000003E-3</v>
      </c>
      <c r="C19">
        <v>0.17299999999999999</v>
      </c>
      <c r="D19">
        <v>2.02</v>
      </c>
      <c r="E19">
        <v>4.09</v>
      </c>
      <c r="F19">
        <v>7.54</v>
      </c>
      <c r="G19">
        <v>15.5</v>
      </c>
      <c r="H19">
        <v>6.84</v>
      </c>
      <c r="I19">
        <v>3.41</v>
      </c>
      <c r="J19">
        <v>2.36</v>
      </c>
      <c r="K19">
        <v>3.27</v>
      </c>
      <c r="L19">
        <v>1.3</v>
      </c>
      <c r="AA19">
        <f t="shared" si="1"/>
        <v>0.1413465515</v>
      </c>
      <c r="AB19">
        <f t="shared" si="2"/>
        <v>0.19230489699999997</v>
      </c>
      <c r="AC19">
        <f t="shared" si="3"/>
        <v>1.5033912620000001</v>
      </c>
      <c r="AD19">
        <f t="shared" si="4"/>
        <v>10.035465309999999</v>
      </c>
      <c r="AE19">
        <f t="shared" si="5"/>
        <v>9.0990985799999997</v>
      </c>
      <c r="AF19">
        <f t="shared" si="6"/>
        <v>19.219271499999998</v>
      </c>
      <c r="AG19">
        <f t="shared" si="7"/>
        <v>9.3746509200000006</v>
      </c>
      <c r="AH19">
        <f t="shared" si="8"/>
        <v>17.43409217</v>
      </c>
      <c r="AI19">
        <f t="shared" si="9"/>
        <v>19.171245239999998</v>
      </c>
      <c r="AJ19">
        <f t="shared" si="10"/>
        <v>42.175936800000002</v>
      </c>
      <c r="AK19">
        <f t="shared" si="11"/>
        <v>18.161611000000001</v>
      </c>
      <c r="AM19">
        <v>141.3465515</v>
      </c>
      <c r="AN19">
        <v>192.30489699999998</v>
      </c>
      <c r="AO19">
        <v>1503.3912620000001</v>
      </c>
      <c r="AP19">
        <v>10035.46531</v>
      </c>
      <c r="AQ19">
        <v>9099.0985799999999</v>
      </c>
      <c r="AR19">
        <v>19219.271499999999</v>
      </c>
      <c r="AS19">
        <v>9374.65092</v>
      </c>
      <c r="AT19">
        <v>17434.09217</v>
      </c>
      <c r="AU19">
        <v>19171.245239999997</v>
      </c>
      <c r="AV19">
        <v>42175.936800000003</v>
      </c>
      <c r="AW19">
        <v>18161.611000000001</v>
      </c>
    </row>
    <row r="20" spans="1:49" x14ac:dyDescent="0.3">
      <c r="A20">
        <v>22</v>
      </c>
      <c r="C20">
        <v>0.20699999999999999</v>
      </c>
      <c r="D20">
        <v>2</v>
      </c>
      <c r="E20">
        <v>0.57399999999999995</v>
      </c>
      <c r="F20">
        <v>2.2000000000000002</v>
      </c>
      <c r="G20">
        <v>13.2</v>
      </c>
      <c r="H20">
        <v>2.68</v>
      </c>
      <c r="I20">
        <v>1.67</v>
      </c>
      <c r="J20">
        <v>1.1499999999999999</v>
      </c>
      <c r="K20">
        <v>1.66</v>
      </c>
      <c r="L20">
        <v>2.0099999999999998</v>
      </c>
      <c r="AA20">
        <f t="shared" si="1"/>
        <v>0</v>
      </c>
      <c r="AB20">
        <f t="shared" si="2"/>
        <v>0.23009892299999998</v>
      </c>
      <c r="AC20">
        <f t="shared" si="3"/>
        <v>1.4885062</v>
      </c>
      <c r="AD20">
        <f t="shared" si="4"/>
        <v>1.4084002659999999</v>
      </c>
      <c r="AE20">
        <f t="shared" si="5"/>
        <v>2.6549094000000006</v>
      </c>
      <c r="AF20">
        <f t="shared" si="6"/>
        <v>16.3673796</v>
      </c>
      <c r="AG20">
        <f t="shared" si="7"/>
        <v>3.6731088400000003</v>
      </c>
      <c r="AH20">
        <f t="shared" si="8"/>
        <v>8.5381037899999992</v>
      </c>
      <c r="AI20">
        <f t="shared" si="9"/>
        <v>9.3419203499999988</v>
      </c>
      <c r="AJ20">
        <f t="shared" si="10"/>
        <v>21.410414399999997</v>
      </c>
      <c r="AK20">
        <f t="shared" si="11"/>
        <v>28.080644699999997</v>
      </c>
      <c r="AM20">
        <v>0</v>
      </c>
      <c r="AN20">
        <v>230.09892299999998</v>
      </c>
      <c r="AO20">
        <v>1488.5062</v>
      </c>
      <c r="AP20">
        <v>1408.4002659999999</v>
      </c>
      <c r="AQ20">
        <v>2654.9094000000005</v>
      </c>
      <c r="AR20">
        <v>16367.379599999998</v>
      </c>
      <c r="AS20">
        <v>3673.1088400000003</v>
      </c>
      <c r="AT20">
        <v>8538.1037899999992</v>
      </c>
      <c r="AU20">
        <v>9341.9203499999985</v>
      </c>
      <c r="AV20">
        <v>21410.414399999998</v>
      </c>
      <c r="AW20">
        <v>28080.644699999997</v>
      </c>
    </row>
    <row r="21" spans="1:49" x14ac:dyDescent="0.3">
      <c r="A21">
        <v>23</v>
      </c>
      <c r="C21">
        <v>0.128</v>
      </c>
      <c r="D21">
        <v>0.86199999999999999</v>
      </c>
      <c r="E21">
        <v>0.65600000000000003</v>
      </c>
      <c r="F21">
        <v>2.46</v>
      </c>
      <c r="G21">
        <v>10.5</v>
      </c>
      <c r="H21">
        <v>4.95</v>
      </c>
      <c r="I21">
        <v>0.55800000000000005</v>
      </c>
      <c r="J21">
        <v>0.35699999999999998</v>
      </c>
      <c r="K21">
        <v>0.93500000000000005</v>
      </c>
      <c r="L21">
        <v>1.38</v>
      </c>
      <c r="AA21">
        <f t="shared" si="1"/>
        <v>0</v>
      </c>
      <c r="AB21">
        <f t="shared" si="2"/>
        <v>0.14228339199999998</v>
      </c>
      <c r="AC21">
        <f t="shared" si="3"/>
        <v>0.64154617219999999</v>
      </c>
      <c r="AD21">
        <f t="shared" si="4"/>
        <v>1.609600304</v>
      </c>
      <c r="AE21">
        <f t="shared" si="5"/>
        <v>2.9686714200000002</v>
      </c>
      <c r="AF21">
        <f t="shared" si="6"/>
        <v>13.0195065</v>
      </c>
      <c r="AG21">
        <f t="shared" si="7"/>
        <v>6.78428685</v>
      </c>
      <c r="AH21">
        <f t="shared" si="8"/>
        <v>2.8528514460000003</v>
      </c>
      <c r="AI21">
        <f t="shared" si="9"/>
        <v>2.9000570129999996</v>
      </c>
      <c r="AJ21">
        <f t="shared" si="10"/>
        <v>12.0594804</v>
      </c>
      <c r="AK21">
        <f t="shared" si="11"/>
        <v>19.279248599999999</v>
      </c>
      <c r="AM21">
        <v>0</v>
      </c>
      <c r="AN21">
        <v>142.28339199999999</v>
      </c>
      <c r="AO21">
        <v>641.5461722</v>
      </c>
      <c r="AP21">
        <v>1609.6003040000001</v>
      </c>
      <c r="AQ21">
        <v>2968.6714200000001</v>
      </c>
      <c r="AR21">
        <v>13019.5065</v>
      </c>
      <c r="AS21">
        <v>6784.2868500000004</v>
      </c>
      <c r="AT21">
        <v>2852.8514460000001</v>
      </c>
      <c r="AU21">
        <v>2900.0570129999996</v>
      </c>
      <c r="AV21">
        <v>12059.4804</v>
      </c>
      <c r="AW21">
        <v>19279.248599999999</v>
      </c>
    </row>
    <row r="22" spans="1:49" x14ac:dyDescent="0.3">
      <c r="A22">
        <v>24</v>
      </c>
      <c r="C22">
        <v>4.6699999999999998E-2</v>
      </c>
      <c r="D22">
        <v>0.99</v>
      </c>
      <c r="E22">
        <v>0.33500000000000002</v>
      </c>
      <c r="F22">
        <v>1.32</v>
      </c>
      <c r="G22">
        <v>8.2799999999999994</v>
      </c>
      <c r="H22">
        <v>2.2000000000000002</v>
      </c>
      <c r="I22">
        <v>1.33</v>
      </c>
      <c r="J22">
        <v>0.36299999999999999</v>
      </c>
      <c r="K22">
        <v>0.53100000000000003</v>
      </c>
      <c r="L22">
        <v>2.1</v>
      </c>
      <c r="AA22">
        <f t="shared" si="1"/>
        <v>0</v>
      </c>
      <c r="AB22">
        <f t="shared" si="2"/>
        <v>5.1911206299999998E-2</v>
      </c>
      <c r="AC22">
        <f t="shared" si="3"/>
        <v>0.73681056899999997</v>
      </c>
      <c r="AD22">
        <f t="shared" si="4"/>
        <v>0.82197576500000014</v>
      </c>
      <c r="AE22">
        <f t="shared" si="5"/>
        <v>1.5929456400000002</v>
      </c>
      <c r="AF22">
        <f t="shared" si="6"/>
        <v>10.266810839999998</v>
      </c>
      <c r="AG22">
        <f t="shared" si="7"/>
        <v>3.0152386000000004</v>
      </c>
      <c r="AH22">
        <f t="shared" si="8"/>
        <v>6.79980721</v>
      </c>
      <c r="AI22">
        <f t="shared" si="9"/>
        <v>2.9487974669999999</v>
      </c>
      <c r="AJ22">
        <f t="shared" si="10"/>
        <v>6.8487530400000001</v>
      </c>
      <c r="AK22">
        <f t="shared" si="11"/>
        <v>29.337987000000002</v>
      </c>
      <c r="AM22">
        <v>0</v>
      </c>
      <c r="AN22">
        <v>51.911206299999996</v>
      </c>
      <c r="AO22">
        <v>736.81056899999999</v>
      </c>
      <c r="AP22">
        <v>821.97576500000014</v>
      </c>
      <c r="AQ22">
        <v>1592.9456400000001</v>
      </c>
      <c r="AR22">
        <v>10266.810839999998</v>
      </c>
      <c r="AS22">
        <v>3015.2386000000006</v>
      </c>
      <c r="AT22">
        <v>6799.8072099999999</v>
      </c>
      <c r="AU22">
        <v>2948.7974669999999</v>
      </c>
      <c r="AV22">
        <v>6848.7530400000005</v>
      </c>
      <c r="AW22">
        <v>29337.987000000001</v>
      </c>
    </row>
    <row r="23" spans="1:49" x14ac:dyDescent="0.3">
      <c r="A23">
        <v>25</v>
      </c>
      <c r="C23">
        <v>6.0699999999999997E-2</v>
      </c>
      <c r="D23">
        <v>0.26500000000000001</v>
      </c>
      <c r="E23">
        <v>0.54400000000000004</v>
      </c>
      <c r="F23">
        <v>0.83</v>
      </c>
      <c r="G23">
        <v>6.35</v>
      </c>
      <c r="H23">
        <v>2.65</v>
      </c>
      <c r="I23">
        <v>0.33600000000000002</v>
      </c>
      <c r="J23">
        <v>0.111</v>
      </c>
      <c r="K23">
        <v>0.57399999999999995</v>
      </c>
      <c r="L23">
        <v>1.03</v>
      </c>
      <c r="AA23">
        <f t="shared" si="1"/>
        <v>0</v>
      </c>
      <c r="AB23">
        <f t="shared" si="2"/>
        <v>6.7473452299999986E-2</v>
      </c>
      <c r="AC23">
        <f t="shared" si="3"/>
        <v>0.19722707150000002</v>
      </c>
      <c r="AD23">
        <f t="shared" si="4"/>
        <v>1.3347904960000001</v>
      </c>
      <c r="AE23">
        <f t="shared" si="5"/>
        <v>1.0016249100000001</v>
      </c>
      <c r="AF23">
        <f t="shared" si="6"/>
        <v>7.8737015499999998</v>
      </c>
      <c r="AG23">
        <f t="shared" si="7"/>
        <v>3.6319919500000002</v>
      </c>
      <c r="AH23">
        <f t="shared" si="8"/>
        <v>1.717846032</v>
      </c>
      <c r="AI23">
        <f t="shared" si="9"/>
        <v>0.90169839900000004</v>
      </c>
      <c r="AJ23">
        <f t="shared" si="10"/>
        <v>7.4033601599999992</v>
      </c>
      <c r="AK23">
        <f t="shared" si="11"/>
        <v>14.3895841</v>
      </c>
      <c r="AM23">
        <v>0</v>
      </c>
      <c r="AN23">
        <v>67.473452299999991</v>
      </c>
      <c r="AO23">
        <v>197.22707150000002</v>
      </c>
      <c r="AP23">
        <v>1334.7904960000001</v>
      </c>
      <c r="AQ23">
        <v>1001.62491</v>
      </c>
      <c r="AR23">
        <v>7873.7015499999998</v>
      </c>
      <c r="AS23">
        <v>3631.9919500000001</v>
      </c>
      <c r="AT23">
        <v>1717.8460319999999</v>
      </c>
      <c r="AU23">
        <v>901.69839899999999</v>
      </c>
      <c r="AV23">
        <v>7403.3601599999993</v>
      </c>
      <c r="AW23">
        <v>14389.5841</v>
      </c>
    </row>
    <row r="24" spans="1:49" x14ac:dyDescent="0.3">
      <c r="A24">
        <v>26</v>
      </c>
      <c r="C24">
        <v>0</v>
      </c>
      <c r="D24">
        <v>0</v>
      </c>
      <c r="E24">
        <v>0.26</v>
      </c>
      <c r="F24">
        <v>0</v>
      </c>
      <c r="G24">
        <v>5.05</v>
      </c>
      <c r="H24">
        <v>0.49099999999999999</v>
      </c>
      <c r="I24">
        <v>1</v>
      </c>
      <c r="J24">
        <v>0.189</v>
      </c>
      <c r="K24">
        <v>2.2100000000000002E-2</v>
      </c>
      <c r="L24">
        <v>0.65600000000000003</v>
      </c>
      <c r="AA24">
        <f t="shared" si="1"/>
        <v>0</v>
      </c>
      <c r="AB24">
        <f t="shared" si="2"/>
        <v>0</v>
      </c>
      <c r="AC24">
        <f t="shared" si="3"/>
        <v>0</v>
      </c>
      <c r="AD24">
        <f t="shared" si="4"/>
        <v>0.63795134000000009</v>
      </c>
      <c r="AE24">
        <f t="shared" si="5"/>
        <v>0</v>
      </c>
      <c r="AF24">
        <f t="shared" si="6"/>
        <v>6.2617626499999997</v>
      </c>
      <c r="AG24">
        <f t="shared" si="7"/>
        <v>0.67294643300000012</v>
      </c>
      <c r="AH24">
        <f t="shared" si="8"/>
        <v>5.1126369999999994</v>
      </c>
      <c r="AI24">
        <f t="shared" si="9"/>
        <v>1.5353243009999999</v>
      </c>
      <c r="AJ24">
        <f t="shared" si="10"/>
        <v>0.28504226400000005</v>
      </c>
      <c r="AK24">
        <f t="shared" si="11"/>
        <v>9.1646283200000003</v>
      </c>
      <c r="AM24">
        <v>0</v>
      </c>
      <c r="AN24">
        <v>0</v>
      </c>
      <c r="AO24">
        <v>0</v>
      </c>
      <c r="AP24">
        <v>637.95134000000007</v>
      </c>
      <c r="AQ24">
        <v>0</v>
      </c>
      <c r="AR24">
        <v>6261.7626499999997</v>
      </c>
      <c r="AS24">
        <v>672.94643300000007</v>
      </c>
      <c r="AT24">
        <v>5112.6369999999997</v>
      </c>
      <c r="AU24">
        <v>1535.3243009999999</v>
      </c>
      <c r="AV24">
        <v>285.04226400000005</v>
      </c>
      <c r="AW24">
        <v>9164.6283199999998</v>
      </c>
    </row>
    <row r="25" spans="1:49" x14ac:dyDescent="0.3">
      <c r="A25">
        <v>27</v>
      </c>
      <c r="C25">
        <v>9.6299999999999997E-3</v>
      </c>
      <c r="D25">
        <v>0.14499999999999999</v>
      </c>
      <c r="E25">
        <v>0.16</v>
      </c>
      <c r="F25">
        <v>0.17499999999999999</v>
      </c>
      <c r="G25">
        <v>1.94</v>
      </c>
      <c r="H25">
        <v>0.245</v>
      </c>
      <c r="I25">
        <v>2.42</v>
      </c>
      <c r="J25">
        <v>7.3800000000000004E-2</v>
      </c>
      <c r="K25">
        <v>0.127</v>
      </c>
      <c r="L25">
        <v>0.26600000000000001</v>
      </c>
      <c r="AA25">
        <f t="shared" si="1"/>
        <v>0</v>
      </c>
      <c r="AB25">
        <f t="shared" si="2"/>
        <v>1.0704602069999998E-2</v>
      </c>
      <c r="AC25">
        <f t="shared" si="3"/>
        <v>0.10791669949999999</v>
      </c>
      <c r="AD25">
        <f t="shared" si="4"/>
        <v>0.39258544000000001</v>
      </c>
      <c r="AE25">
        <f t="shared" si="5"/>
        <v>0.211185975</v>
      </c>
      <c r="AF25">
        <f t="shared" si="6"/>
        <v>2.4055088200000001</v>
      </c>
      <c r="AG25">
        <f t="shared" si="7"/>
        <v>0.33578793499999998</v>
      </c>
      <c r="AH25">
        <f t="shared" si="8"/>
        <v>12.372581539999999</v>
      </c>
      <c r="AI25">
        <f t="shared" si="9"/>
        <v>0.59950758419999994</v>
      </c>
      <c r="AJ25">
        <f t="shared" si="10"/>
        <v>1.6380256799999999</v>
      </c>
      <c r="AK25">
        <f t="shared" si="11"/>
        <v>3.7161450199999999</v>
      </c>
      <c r="AM25">
        <v>0</v>
      </c>
      <c r="AN25">
        <v>10.704602069999998</v>
      </c>
      <c r="AO25">
        <v>107.91669949999999</v>
      </c>
      <c r="AP25">
        <v>392.58544000000001</v>
      </c>
      <c r="AQ25">
        <v>211.18597499999998</v>
      </c>
      <c r="AR25">
        <v>2405.50882</v>
      </c>
      <c r="AS25">
        <v>335.787935</v>
      </c>
      <c r="AT25">
        <v>12372.581539999999</v>
      </c>
      <c r="AU25">
        <v>599.5075842</v>
      </c>
      <c r="AV25">
        <v>1638.02568</v>
      </c>
      <c r="AW25">
        <v>3716.1450199999999</v>
      </c>
    </row>
    <row r="26" spans="1:49" x14ac:dyDescent="0.3">
      <c r="A26">
        <v>28</v>
      </c>
      <c r="C26">
        <v>9.6299999999999997E-3</v>
      </c>
      <c r="D26">
        <v>0.23599999999999999</v>
      </c>
      <c r="E26">
        <v>0</v>
      </c>
      <c r="F26">
        <v>0.17499999999999999</v>
      </c>
      <c r="G26">
        <v>2.41</v>
      </c>
      <c r="H26">
        <v>0.49099999999999999</v>
      </c>
      <c r="I26">
        <v>0.93600000000000005</v>
      </c>
      <c r="J26">
        <v>8.5000000000000006E-2</v>
      </c>
      <c r="K26">
        <v>5.4900000000000001E-3</v>
      </c>
      <c r="L26">
        <v>0.42499999999999999</v>
      </c>
      <c r="AA26">
        <f t="shared" si="1"/>
        <v>0</v>
      </c>
      <c r="AB26">
        <f t="shared" si="2"/>
        <v>1.0704602069999998E-2</v>
      </c>
      <c r="AC26">
        <f t="shared" si="3"/>
        <v>0.17564373159999999</v>
      </c>
      <c r="AD26">
        <f t="shared" si="4"/>
        <v>0</v>
      </c>
      <c r="AE26">
        <f t="shared" si="5"/>
        <v>0.211185975</v>
      </c>
      <c r="AF26">
        <f t="shared" si="6"/>
        <v>2.9882867300000004</v>
      </c>
      <c r="AG26">
        <f t="shared" si="7"/>
        <v>0.67294643300000012</v>
      </c>
      <c r="AH26">
        <f t="shared" si="8"/>
        <v>4.7854282320000001</v>
      </c>
      <c r="AI26">
        <f t="shared" si="9"/>
        <v>0.69048976500000003</v>
      </c>
      <c r="AJ26">
        <f t="shared" si="10"/>
        <v>7.08091416E-2</v>
      </c>
      <c r="AK26">
        <f t="shared" si="11"/>
        <v>5.9374497499999999</v>
      </c>
      <c r="AM26">
        <v>0</v>
      </c>
      <c r="AN26">
        <v>10.704602069999998</v>
      </c>
      <c r="AO26">
        <v>175.6437316</v>
      </c>
      <c r="AP26">
        <v>0</v>
      </c>
      <c r="AQ26">
        <v>211.18597499999998</v>
      </c>
      <c r="AR26">
        <v>2988.2867300000003</v>
      </c>
      <c r="AS26">
        <v>672.94643300000007</v>
      </c>
      <c r="AT26">
        <v>4785.4282320000002</v>
      </c>
      <c r="AU26">
        <v>690.48976500000003</v>
      </c>
      <c r="AV26">
        <v>70.809141600000004</v>
      </c>
      <c r="AW26">
        <v>5937.4497499999998</v>
      </c>
    </row>
    <row r="27" spans="1:49" x14ac:dyDescent="0.3">
      <c r="A27">
        <v>29</v>
      </c>
      <c r="E27">
        <v>0</v>
      </c>
      <c r="F27">
        <v>0.17499999999999999</v>
      </c>
      <c r="G27">
        <v>2.06</v>
      </c>
      <c r="H27">
        <v>0.49099999999999999</v>
      </c>
      <c r="I27">
        <v>1.25</v>
      </c>
      <c r="J27">
        <v>8.1199999999999994E-2</v>
      </c>
      <c r="K27">
        <v>0</v>
      </c>
      <c r="L27">
        <v>0.13900000000000001</v>
      </c>
      <c r="AA27">
        <f t="shared" si="1"/>
        <v>0</v>
      </c>
      <c r="AB27">
        <f t="shared" si="2"/>
        <v>0</v>
      </c>
      <c r="AC27">
        <f t="shared" si="3"/>
        <v>0</v>
      </c>
      <c r="AD27">
        <f t="shared" si="4"/>
        <v>0</v>
      </c>
      <c r="AE27">
        <f t="shared" si="5"/>
        <v>0.211185975</v>
      </c>
      <c r="AF27">
        <f t="shared" si="6"/>
        <v>2.5543031799999998</v>
      </c>
      <c r="AG27">
        <f t="shared" si="7"/>
        <v>0.67294643300000012</v>
      </c>
      <c r="AH27">
        <f t="shared" si="8"/>
        <v>6.3907962499999993</v>
      </c>
      <c r="AI27">
        <f t="shared" si="9"/>
        <v>0.65962081080000001</v>
      </c>
      <c r="AJ27">
        <f t="shared" si="10"/>
        <v>0</v>
      </c>
      <c r="AK27">
        <f t="shared" si="11"/>
        <v>1.9418953300000001</v>
      </c>
      <c r="AM27">
        <v>0</v>
      </c>
      <c r="AN27">
        <v>0</v>
      </c>
      <c r="AO27">
        <v>0</v>
      </c>
      <c r="AP27">
        <v>0</v>
      </c>
      <c r="AQ27">
        <v>211.18597499999998</v>
      </c>
      <c r="AR27">
        <v>2554.3031799999999</v>
      </c>
      <c r="AS27">
        <v>672.94643300000007</v>
      </c>
      <c r="AT27">
        <v>6390.7962499999994</v>
      </c>
      <c r="AU27">
        <v>659.62081079999996</v>
      </c>
      <c r="AV27">
        <v>0</v>
      </c>
      <c r="AW27">
        <v>1941.8953300000001</v>
      </c>
    </row>
    <row r="28" spans="1:49" x14ac:dyDescent="0.3">
      <c r="A28">
        <v>30</v>
      </c>
      <c r="E28">
        <v>0</v>
      </c>
      <c r="F28">
        <v>0.35099999999999998</v>
      </c>
      <c r="G28">
        <v>0.30099999999999999</v>
      </c>
      <c r="I28">
        <v>2.54</v>
      </c>
      <c r="J28">
        <v>3.5499999999999997E-2</v>
      </c>
      <c r="K28">
        <v>2.4299999999999999E-2</v>
      </c>
      <c r="L28">
        <v>6.1899999999999997E-2</v>
      </c>
      <c r="AA28">
        <f t="shared" si="1"/>
        <v>0</v>
      </c>
      <c r="AB28">
        <f t="shared" si="2"/>
        <v>0</v>
      </c>
      <c r="AC28">
        <f t="shared" si="3"/>
        <v>0</v>
      </c>
      <c r="AD28">
        <f t="shared" si="4"/>
        <v>0</v>
      </c>
      <c r="AE28">
        <f t="shared" si="5"/>
        <v>0.42357872699999999</v>
      </c>
      <c r="AF28">
        <f t="shared" si="6"/>
        <v>0.373225853</v>
      </c>
      <c r="AG28">
        <f t="shared" si="7"/>
        <v>0</v>
      </c>
      <c r="AH28">
        <f t="shared" si="8"/>
        <v>12.986097979999998</v>
      </c>
      <c r="AI28">
        <f t="shared" si="9"/>
        <v>0.2883810195</v>
      </c>
      <c r="AJ28">
        <f t="shared" si="10"/>
        <v>0.31341751200000001</v>
      </c>
      <c r="AK28">
        <f t="shared" si="11"/>
        <v>0.86477209299999991</v>
      </c>
      <c r="AM28">
        <v>0</v>
      </c>
      <c r="AN28">
        <v>0</v>
      </c>
      <c r="AO28">
        <v>0</v>
      </c>
      <c r="AP28">
        <v>0</v>
      </c>
      <c r="AQ28">
        <v>423.57872700000001</v>
      </c>
      <c r="AR28">
        <v>373.22585299999997</v>
      </c>
      <c r="AS28">
        <v>0</v>
      </c>
      <c r="AT28">
        <v>12986.097979999999</v>
      </c>
      <c r="AU28">
        <v>288.38101949999998</v>
      </c>
      <c r="AV28">
        <v>313.41751199999999</v>
      </c>
      <c r="AW28">
        <v>864.77209299999993</v>
      </c>
    </row>
    <row r="29" spans="1:49" x14ac:dyDescent="0.3">
      <c r="A29">
        <v>31</v>
      </c>
      <c r="E29">
        <v>0</v>
      </c>
      <c r="F29">
        <v>0.17499999999999999</v>
      </c>
      <c r="G29">
        <v>0.42799999999999999</v>
      </c>
      <c r="I29">
        <v>1.26</v>
      </c>
      <c r="L29">
        <v>1.3299999999999999E-2</v>
      </c>
      <c r="AA29">
        <f t="shared" si="1"/>
        <v>0</v>
      </c>
      <c r="AB29">
        <f t="shared" si="2"/>
        <v>0</v>
      </c>
      <c r="AC29">
        <f t="shared" si="3"/>
        <v>0</v>
      </c>
      <c r="AD29">
        <f t="shared" si="4"/>
        <v>0</v>
      </c>
      <c r="AE29">
        <f t="shared" si="5"/>
        <v>0.211185975</v>
      </c>
      <c r="AF29">
        <f t="shared" si="6"/>
        <v>0.53069988400000001</v>
      </c>
      <c r="AG29">
        <f t="shared" si="7"/>
        <v>0</v>
      </c>
      <c r="AH29">
        <f t="shared" si="8"/>
        <v>6.4419226199999997</v>
      </c>
      <c r="AI29">
        <f t="shared" si="9"/>
        <v>0</v>
      </c>
      <c r="AJ29">
        <f t="shared" si="10"/>
        <v>0</v>
      </c>
      <c r="AK29">
        <f t="shared" si="11"/>
        <v>0.18580725099999998</v>
      </c>
      <c r="AM29">
        <v>0</v>
      </c>
      <c r="AN29">
        <v>0</v>
      </c>
      <c r="AO29">
        <v>0</v>
      </c>
      <c r="AP29">
        <v>0</v>
      </c>
      <c r="AQ29">
        <v>211.18597499999998</v>
      </c>
      <c r="AR29">
        <v>530.699884</v>
      </c>
      <c r="AS29">
        <v>0</v>
      </c>
      <c r="AT29">
        <v>6441.9226199999994</v>
      </c>
      <c r="AU29">
        <v>0</v>
      </c>
      <c r="AV29">
        <v>0</v>
      </c>
      <c r="AW29">
        <v>185.80725099999998</v>
      </c>
    </row>
    <row r="30" spans="1:49" x14ac:dyDescent="0.3">
      <c r="A30">
        <v>32</v>
      </c>
      <c r="E30">
        <v>0.158</v>
      </c>
      <c r="F30">
        <v>0.17499999999999999</v>
      </c>
      <c r="G30">
        <v>0.222</v>
      </c>
      <c r="I30">
        <v>0.312</v>
      </c>
      <c r="L30">
        <v>1.15E-2</v>
      </c>
      <c r="AA30">
        <f t="shared" si="1"/>
        <v>0</v>
      </c>
      <c r="AB30">
        <f t="shared" si="2"/>
        <v>0</v>
      </c>
      <c r="AC30">
        <f t="shared" si="3"/>
        <v>0</v>
      </c>
      <c r="AD30">
        <f t="shared" si="4"/>
        <v>0.38767812200000001</v>
      </c>
      <c r="AE30">
        <f t="shared" si="5"/>
        <v>0.211185975</v>
      </c>
      <c r="AF30">
        <f t="shared" si="6"/>
        <v>0.27526956600000002</v>
      </c>
      <c r="AG30">
        <f t="shared" si="7"/>
        <v>0</v>
      </c>
      <c r="AH30">
        <f t="shared" si="8"/>
        <v>1.5951427439999999</v>
      </c>
      <c r="AI30">
        <f t="shared" si="9"/>
        <v>0</v>
      </c>
      <c r="AJ30">
        <f t="shared" si="10"/>
        <v>0</v>
      </c>
      <c r="AK30">
        <f t="shared" si="11"/>
        <v>0.16066040500000001</v>
      </c>
      <c r="AM30">
        <v>0</v>
      </c>
      <c r="AN30">
        <v>0</v>
      </c>
      <c r="AO30">
        <v>0</v>
      </c>
      <c r="AP30">
        <v>387.67812200000003</v>
      </c>
      <c r="AQ30">
        <v>211.18597499999998</v>
      </c>
      <c r="AR30">
        <v>275.269566</v>
      </c>
      <c r="AS30">
        <v>0</v>
      </c>
      <c r="AT30">
        <v>1595.142744</v>
      </c>
      <c r="AU30">
        <v>0</v>
      </c>
      <c r="AV30">
        <v>0</v>
      </c>
      <c r="AW30">
        <v>160.660405</v>
      </c>
    </row>
    <row r="31" spans="1:49" x14ac:dyDescent="0.3">
      <c r="A31">
        <v>33</v>
      </c>
      <c r="F31">
        <v>0.17499999999999999</v>
      </c>
      <c r="G31">
        <v>4.7099999999999998E-3</v>
      </c>
      <c r="I31">
        <v>0.312</v>
      </c>
      <c r="L31">
        <v>1.2999999999999999E-2</v>
      </c>
      <c r="AA31">
        <f t="shared" si="1"/>
        <v>0</v>
      </c>
      <c r="AB31">
        <f t="shared" si="2"/>
        <v>0</v>
      </c>
      <c r="AC31">
        <f t="shared" si="3"/>
        <v>0</v>
      </c>
      <c r="AD31">
        <f t="shared" si="4"/>
        <v>0</v>
      </c>
      <c r="AE31">
        <f t="shared" si="5"/>
        <v>0.211185975</v>
      </c>
      <c r="AF31">
        <f t="shared" si="6"/>
        <v>5.8401786299999998E-3</v>
      </c>
      <c r="AG31">
        <f t="shared" si="7"/>
        <v>0</v>
      </c>
      <c r="AH31">
        <f t="shared" si="8"/>
        <v>1.5951427439999999</v>
      </c>
      <c r="AI31">
        <f t="shared" si="9"/>
        <v>0</v>
      </c>
      <c r="AJ31">
        <f t="shared" si="10"/>
        <v>0</v>
      </c>
      <c r="AK31">
        <f t="shared" si="11"/>
        <v>0.18161611</v>
      </c>
      <c r="AM31">
        <v>0</v>
      </c>
      <c r="AN31">
        <v>0</v>
      </c>
      <c r="AO31">
        <v>0</v>
      </c>
      <c r="AP31">
        <v>0</v>
      </c>
      <c r="AQ31">
        <v>211.18597499999998</v>
      </c>
      <c r="AR31">
        <v>5.8401786299999996</v>
      </c>
      <c r="AS31">
        <v>0</v>
      </c>
      <c r="AT31">
        <v>1595.142744</v>
      </c>
      <c r="AU31">
        <v>0</v>
      </c>
      <c r="AV31">
        <v>0</v>
      </c>
      <c r="AW31">
        <v>181.61610999999999</v>
      </c>
    </row>
    <row r="32" spans="1:49" x14ac:dyDescent="0.3">
      <c r="A32">
        <v>34</v>
      </c>
      <c r="F32">
        <v>0.17499999999999999</v>
      </c>
      <c r="G32">
        <v>3.3799999999999997E-2</v>
      </c>
      <c r="I32">
        <v>2.4199999999999999E-2</v>
      </c>
      <c r="L32">
        <v>2.63E-2</v>
      </c>
      <c r="AA32">
        <f t="shared" si="1"/>
        <v>0</v>
      </c>
      <c r="AB32">
        <f t="shared" si="2"/>
        <v>0</v>
      </c>
      <c r="AC32">
        <f t="shared" si="3"/>
        <v>0</v>
      </c>
      <c r="AD32">
        <f t="shared" si="4"/>
        <v>0</v>
      </c>
      <c r="AE32">
        <f t="shared" si="5"/>
        <v>0.211185975</v>
      </c>
      <c r="AF32">
        <f t="shared" si="6"/>
        <v>4.1910411399999993E-2</v>
      </c>
      <c r="AG32">
        <f t="shared" si="7"/>
        <v>0</v>
      </c>
      <c r="AH32">
        <f t="shared" si="8"/>
        <v>0.12372581539999999</v>
      </c>
      <c r="AI32">
        <f t="shared" si="9"/>
        <v>0</v>
      </c>
      <c r="AJ32">
        <f t="shared" si="10"/>
        <v>0</v>
      </c>
      <c r="AK32">
        <f t="shared" si="11"/>
        <v>0.367423361</v>
      </c>
      <c r="AM32">
        <v>0</v>
      </c>
      <c r="AN32">
        <v>0</v>
      </c>
      <c r="AO32">
        <v>0</v>
      </c>
      <c r="AP32">
        <v>0</v>
      </c>
      <c r="AQ32">
        <v>211.18597499999998</v>
      </c>
      <c r="AR32">
        <v>41.910411399999994</v>
      </c>
      <c r="AS32">
        <v>0</v>
      </c>
      <c r="AT32">
        <v>123.72581539999999</v>
      </c>
      <c r="AU32">
        <v>0</v>
      </c>
      <c r="AV32">
        <v>0</v>
      </c>
      <c r="AW32">
        <v>367.423361</v>
      </c>
    </row>
    <row r="33" spans="1:72" x14ac:dyDescent="0.3">
      <c r="A33">
        <v>35</v>
      </c>
      <c r="F33">
        <v>0.35099999999999998</v>
      </c>
      <c r="G33">
        <v>4.7399999999999998E-2</v>
      </c>
      <c r="I33">
        <v>0.312</v>
      </c>
      <c r="L33">
        <v>0</v>
      </c>
      <c r="AA33">
        <f t="shared" si="1"/>
        <v>0</v>
      </c>
      <c r="AB33">
        <f t="shared" si="2"/>
        <v>0</v>
      </c>
      <c r="AC33">
        <f t="shared" si="3"/>
        <v>0</v>
      </c>
      <c r="AD33">
        <f t="shared" si="4"/>
        <v>0</v>
      </c>
      <c r="AE33">
        <f t="shared" si="5"/>
        <v>0.42357872699999999</v>
      </c>
      <c r="AF33">
        <f t="shared" si="6"/>
        <v>5.8773772199999998E-2</v>
      </c>
      <c r="AG33">
        <f t="shared" si="7"/>
        <v>0</v>
      </c>
      <c r="AH33">
        <f t="shared" si="8"/>
        <v>1.5951427439999999</v>
      </c>
      <c r="AI33">
        <f t="shared" si="9"/>
        <v>0</v>
      </c>
      <c r="AJ33">
        <f t="shared" si="10"/>
        <v>0</v>
      </c>
      <c r="AK33">
        <f t="shared" si="11"/>
        <v>0</v>
      </c>
      <c r="AM33">
        <v>0</v>
      </c>
      <c r="AN33">
        <v>0</v>
      </c>
      <c r="AO33">
        <v>0</v>
      </c>
      <c r="AP33">
        <v>0</v>
      </c>
      <c r="AQ33">
        <v>423.57872700000001</v>
      </c>
      <c r="AR33">
        <v>58.773772199999996</v>
      </c>
      <c r="AS33">
        <v>0</v>
      </c>
      <c r="AT33">
        <v>1595.142744</v>
      </c>
      <c r="AU33">
        <v>0</v>
      </c>
      <c r="AV33">
        <v>0</v>
      </c>
      <c r="AW33">
        <v>0</v>
      </c>
    </row>
    <row r="34" spans="1:72" x14ac:dyDescent="0.3">
      <c r="A34">
        <v>36</v>
      </c>
      <c r="F34">
        <v>0</v>
      </c>
      <c r="G34">
        <v>3.4299999999999997E-2</v>
      </c>
      <c r="I34">
        <v>0.93600000000000005</v>
      </c>
      <c r="L34">
        <v>1.2999999999999999E-2</v>
      </c>
      <c r="AA34">
        <f t="shared" si="1"/>
        <v>0</v>
      </c>
      <c r="AB34">
        <f t="shared" si="2"/>
        <v>0</v>
      </c>
      <c r="AC34">
        <f t="shared" si="3"/>
        <v>0</v>
      </c>
      <c r="AD34">
        <f t="shared" si="4"/>
        <v>0</v>
      </c>
      <c r="AE34">
        <f t="shared" si="5"/>
        <v>0</v>
      </c>
      <c r="AF34">
        <f t="shared" si="6"/>
        <v>4.2530387899999994E-2</v>
      </c>
      <c r="AG34">
        <f t="shared" si="7"/>
        <v>0</v>
      </c>
      <c r="AH34">
        <f t="shared" si="8"/>
        <v>4.7854282320000001</v>
      </c>
      <c r="AI34">
        <f t="shared" si="9"/>
        <v>0</v>
      </c>
      <c r="AJ34">
        <f t="shared" si="10"/>
        <v>0</v>
      </c>
      <c r="AK34">
        <f t="shared" si="11"/>
        <v>0.18161611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42.530387899999994</v>
      </c>
      <c r="AS34">
        <v>0</v>
      </c>
      <c r="AT34">
        <v>4785.4282320000002</v>
      </c>
      <c r="AU34">
        <v>0</v>
      </c>
      <c r="AV34">
        <v>0</v>
      </c>
      <c r="AW34">
        <v>181.61610999999999</v>
      </c>
    </row>
    <row r="35" spans="1:72" x14ac:dyDescent="0.3">
      <c r="A35">
        <v>37</v>
      </c>
      <c r="F35">
        <v>0</v>
      </c>
      <c r="G35">
        <v>1.8800000000000001E-2</v>
      </c>
      <c r="AA35">
        <f t="shared" si="1"/>
        <v>0</v>
      </c>
      <c r="AB35">
        <f t="shared" si="2"/>
        <v>0</v>
      </c>
      <c r="AC35">
        <f t="shared" si="3"/>
        <v>0</v>
      </c>
      <c r="AD35">
        <f t="shared" si="4"/>
        <v>0</v>
      </c>
      <c r="AE35">
        <f t="shared" si="5"/>
        <v>0</v>
      </c>
      <c r="AF35">
        <f t="shared" si="6"/>
        <v>2.3311116399999998E-2</v>
      </c>
      <c r="AG35">
        <f t="shared" si="7"/>
        <v>0</v>
      </c>
      <c r="AH35">
        <f t="shared" si="8"/>
        <v>0</v>
      </c>
      <c r="AI35">
        <f t="shared" si="9"/>
        <v>0</v>
      </c>
      <c r="AJ35">
        <f t="shared" si="10"/>
        <v>0</v>
      </c>
      <c r="AK35">
        <f t="shared" si="11"/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23.3111164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72" x14ac:dyDescent="0.3">
      <c r="A36">
        <v>38</v>
      </c>
      <c r="F36">
        <v>0</v>
      </c>
      <c r="G36">
        <v>0.10199999999999999</v>
      </c>
      <c r="AA36">
        <f t="shared" si="1"/>
        <v>0</v>
      </c>
      <c r="AB36">
        <f t="shared" si="2"/>
        <v>0</v>
      </c>
      <c r="AC36">
        <f t="shared" si="3"/>
        <v>0</v>
      </c>
      <c r="AD36">
        <f t="shared" si="4"/>
        <v>0</v>
      </c>
      <c r="AE36">
        <f t="shared" si="5"/>
        <v>0</v>
      </c>
      <c r="AF36">
        <f t="shared" si="6"/>
        <v>0.12647520599999998</v>
      </c>
      <c r="AG36">
        <f t="shared" si="7"/>
        <v>0</v>
      </c>
      <c r="AH36">
        <f t="shared" si="8"/>
        <v>0</v>
      </c>
      <c r="AI36">
        <f t="shared" si="9"/>
        <v>0</v>
      </c>
      <c r="AJ36">
        <f t="shared" si="10"/>
        <v>0</v>
      </c>
      <c r="AK36">
        <f t="shared" si="11"/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126.47520599999999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72" x14ac:dyDescent="0.3">
      <c r="A37">
        <v>39</v>
      </c>
      <c r="F37">
        <v>0</v>
      </c>
      <c r="G37">
        <v>0</v>
      </c>
      <c r="AA37">
        <f t="shared" si="1"/>
        <v>0</v>
      </c>
      <c r="AB37">
        <f t="shared" si="2"/>
        <v>0</v>
      </c>
      <c r="AC37">
        <f t="shared" si="3"/>
        <v>0</v>
      </c>
      <c r="AD37">
        <f t="shared" si="4"/>
        <v>0</v>
      </c>
      <c r="AE37">
        <f t="shared" si="5"/>
        <v>0</v>
      </c>
      <c r="AF37">
        <f t="shared" si="6"/>
        <v>0</v>
      </c>
      <c r="AG37">
        <f t="shared" si="7"/>
        <v>0</v>
      </c>
      <c r="AH37">
        <f t="shared" si="8"/>
        <v>0</v>
      </c>
      <c r="AI37">
        <f t="shared" si="9"/>
        <v>0</v>
      </c>
      <c r="AJ37">
        <f t="shared" si="10"/>
        <v>0</v>
      </c>
      <c r="AK37">
        <f t="shared" si="11"/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72" x14ac:dyDescent="0.3">
      <c r="A38">
        <v>40</v>
      </c>
      <c r="F38">
        <v>0</v>
      </c>
      <c r="G38">
        <v>2.4E-2</v>
      </c>
      <c r="AA38">
        <f t="shared" si="1"/>
        <v>0</v>
      </c>
      <c r="AB38">
        <f t="shared" si="2"/>
        <v>0</v>
      </c>
      <c r="AC38">
        <f t="shared" si="3"/>
        <v>0</v>
      </c>
      <c r="AD38">
        <f t="shared" si="4"/>
        <v>0</v>
      </c>
      <c r="AE38">
        <f t="shared" si="5"/>
        <v>0</v>
      </c>
      <c r="AF38">
        <f t="shared" si="6"/>
        <v>2.9758871999999999E-2</v>
      </c>
      <c r="AG38">
        <f t="shared" si="7"/>
        <v>0</v>
      </c>
      <c r="AH38">
        <f t="shared" si="8"/>
        <v>0</v>
      </c>
      <c r="AI38">
        <f t="shared" si="9"/>
        <v>0</v>
      </c>
      <c r="AJ38">
        <f t="shared" si="10"/>
        <v>0</v>
      </c>
      <c r="AK38">
        <f t="shared" si="11"/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29.758872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72" x14ac:dyDescent="0.3">
      <c r="A39">
        <v>41</v>
      </c>
      <c r="F39">
        <v>0.17499999999999999</v>
      </c>
      <c r="G39">
        <v>0.152</v>
      </c>
      <c r="K39">
        <v>1.0500000000000001E-2</v>
      </c>
      <c r="AA39">
        <f t="shared" si="1"/>
        <v>0</v>
      </c>
      <c r="AB39">
        <f t="shared" si="2"/>
        <v>0</v>
      </c>
      <c r="AC39">
        <f t="shared" si="3"/>
        <v>0</v>
      </c>
      <c r="AD39">
        <f t="shared" si="4"/>
        <v>0</v>
      </c>
      <c r="AE39">
        <f t="shared" si="5"/>
        <v>0.211185975</v>
      </c>
      <c r="AF39">
        <f t="shared" si="6"/>
        <v>0.18847285599999997</v>
      </c>
      <c r="AG39">
        <f t="shared" si="7"/>
        <v>0</v>
      </c>
      <c r="AH39">
        <f t="shared" si="8"/>
        <v>0</v>
      </c>
      <c r="AI39">
        <f t="shared" si="9"/>
        <v>0</v>
      </c>
      <c r="AJ39">
        <f t="shared" si="10"/>
        <v>0.13542732000000002</v>
      </c>
      <c r="AK39">
        <f t="shared" si="11"/>
        <v>0</v>
      </c>
      <c r="AM39">
        <v>0</v>
      </c>
      <c r="AN39">
        <v>0</v>
      </c>
      <c r="AO39">
        <v>0</v>
      </c>
      <c r="AP39">
        <v>0</v>
      </c>
      <c r="AQ39">
        <v>211.18597499999998</v>
      </c>
      <c r="AR39">
        <v>188.47285599999998</v>
      </c>
      <c r="AS39">
        <v>0</v>
      </c>
      <c r="AT39">
        <v>0</v>
      </c>
      <c r="AU39">
        <v>0</v>
      </c>
      <c r="AV39">
        <v>135.42732000000001</v>
      </c>
      <c r="AW39">
        <v>0</v>
      </c>
    </row>
    <row r="40" spans="1:72" x14ac:dyDescent="0.3">
      <c r="A40">
        <v>42</v>
      </c>
      <c r="F40">
        <v>0.23300000000000001</v>
      </c>
      <c r="G40">
        <v>3.7600000000000001E-2</v>
      </c>
      <c r="AA40">
        <f t="shared" si="1"/>
        <v>0</v>
      </c>
      <c r="AB40">
        <f t="shared" si="2"/>
        <v>0</v>
      </c>
      <c r="AC40">
        <f t="shared" si="3"/>
        <v>0</v>
      </c>
      <c r="AD40">
        <f t="shared" si="4"/>
        <v>0</v>
      </c>
      <c r="AE40">
        <f t="shared" si="5"/>
        <v>0.28117904100000002</v>
      </c>
      <c r="AF40">
        <f t="shared" si="6"/>
        <v>4.6622232799999996E-2</v>
      </c>
      <c r="AG40">
        <f t="shared" si="7"/>
        <v>0</v>
      </c>
      <c r="AH40">
        <f t="shared" si="8"/>
        <v>0</v>
      </c>
      <c r="AI40">
        <f t="shared" si="9"/>
        <v>0</v>
      </c>
      <c r="AJ40">
        <f t="shared" si="10"/>
        <v>0</v>
      </c>
      <c r="AK40">
        <f t="shared" si="11"/>
        <v>0</v>
      </c>
      <c r="AM40">
        <v>0</v>
      </c>
      <c r="AN40">
        <v>0</v>
      </c>
      <c r="AO40">
        <v>0</v>
      </c>
      <c r="AP40">
        <v>0</v>
      </c>
      <c r="AQ40">
        <v>281.17904100000004</v>
      </c>
      <c r="AR40">
        <v>46.622232799999999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72" x14ac:dyDescent="0.3">
      <c r="A41">
        <v>43</v>
      </c>
      <c r="G41">
        <v>0</v>
      </c>
      <c r="AA41">
        <f t="shared" si="1"/>
        <v>0</v>
      </c>
      <c r="AB41">
        <f t="shared" si="2"/>
        <v>0</v>
      </c>
      <c r="AC41">
        <f t="shared" si="3"/>
        <v>0</v>
      </c>
      <c r="AD41">
        <f t="shared" si="4"/>
        <v>0</v>
      </c>
      <c r="AE41">
        <f t="shared" si="5"/>
        <v>0</v>
      </c>
      <c r="AF41">
        <f t="shared" si="6"/>
        <v>0</v>
      </c>
      <c r="AG41">
        <f t="shared" si="7"/>
        <v>0</v>
      </c>
      <c r="AH41">
        <f t="shared" si="8"/>
        <v>0</v>
      </c>
      <c r="AI41">
        <f t="shared" si="9"/>
        <v>0</v>
      </c>
      <c r="AJ41">
        <f t="shared" si="10"/>
        <v>0</v>
      </c>
      <c r="AK41">
        <f t="shared" si="11"/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72" x14ac:dyDescent="0.3">
      <c r="A42">
        <v>44</v>
      </c>
      <c r="G42">
        <v>1.41E-2</v>
      </c>
      <c r="AA42">
        <f t="shared" si="1"/>
        <v>0</v>
      </c>
      <c r="AB42">
        <f t="shared" si="2"/>
        <v>0</v>
      </c>
      <c r="AC42">
        <f t="shared" si="3"/>
        <v>0</v>
      </c>
      <c r="AD42">
        <f t="shared" si="4"/>
        <v>0</v>
      </c>
      <c r="AE42">
        <f t="shared" si="5"/>
        <v>0</v>
      </c>
      <c r="AF42">
        <f t="shared" si="6"/>
        <v>1.7483337299999999E-2</v>
      </c>
      <c r="AG42">
        <f t="shared" si="7"/>
        <v>0</v>
      </c>
      <c r="AH42">
        <f t="shared" si="8"/>
        <v>0</v>
      </c>
      <c r="AI42">
        <f t="shared" si="9"/>
        <v>0</v>
      </c>
      <c r="AJ42">
        <f t="shared" si="10"/>
        <v>0</v>
      </c>
      <c r="AK42">
        <f t="shared" si="11"/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17.483337299999999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</row>
    <row r="43" spans="1:72" x14ac:dyDescent="0.3">
      <c r="B43">
        <f>SUM(B2:B42)</f>
        <v>1000.3082599999999</v>
      </c>
      <c r="C43">
        <f t="shared" ref="C43:G43" si="12">SUM(C2:C42)</f>
        <v>1000.42466</v>
      </c>
      <c r="D43">
        <f t="shared" si="12"/>
        <v>999.47799999999995</v>
      </c>
      <c r="E43">
        <f t="shared" si="12"/>
        <v>1000.217</v>
      </c>
      <c r="F43">
        <f t="shared" si="12"/>
        <v>1001.2849999999997</v>
      </c>
      <c r="G43">
        <f t="shared" si="12"/>
        <v>999.99971000000016</v>
      </c>
      <c r="AA43">
        <f>SUM(AA2:AA42)</f>
        <v>22695.043818293001</v>
      </c>
      <c r="AB43">
        <f>SUM(AB2:AB42)</f>
        <v>1112.06104738474</v>
      </c>
      <c r="AC43">
        <f t="shared" ref="AC43:AF43" si="13">SUM(AC2:AC42)</f>
        <v>743.86459988180013</v>
      </c>
      <c r="AD43">
        <f t="shared" si="13"/>
        <v>2454.1914440030014</v>
      </c>
      <c r="AE43">
        <f t="shared" si="13"/>
        <v>1208.3277084450001</v>
      </c>
      <c r="AF43">
        <f t="shared" si="13"/>
        <v>1239.95264041363</v>
      </c>
      <c r="AM43">
        <f t="shared" ref="AM43:AV43" si="14">SUM(AM2:AM42)</f>
        <v>22695043.818293002</v>
      </c>
      <c r="AN43">
        <f t="shared" si="14"/>
        <v>1112061.0473847403</v>
      </c>
      <c r="AO43">
        <f t="shared" si="14"/>
        <v>743864.59988179989</v>
      </c>
      <c r="AP43">
        <f t="shared" si="14"/>
        <v>2454191.4440029999</v>
      </c>
      <c r="AQ43">
        <f t="shared" si="14"/>
        <v>1208327.708445</v>
      </c>
      <c r="AR43">
        <f t="shared" si="14"/>
        <v>1239952.6404136303</v>
      </c>
      <c r="AS43">
        <f t="shared" si="14"/>
        <v>1370464.3194639997</v>
      </c>
      <c r="AT43">
        <f t="shared" si="14"/>
        <v>5112944.7807474006</v>
      </c>
      <c r="AU43">
        <f t="shared" si="14"/>
        <v>8126215.637809501</v>
      </c>
      <c r="AV43">
        <f t="shared" si="14"/>
        <v>12903551.034573602</v>
      </c>
      <c r="AW43">
        <f>SUM(AW2:AW42)</f>
        <v>13964267.111320004</v>
      </c>
      <c r="BT43" t="s">
        <v>2</v>
      </c>
    </row>
    <row r="44" spans="1:72" x14ac:dyDescent="0.3">
      <c r="BT44" t="s">
        <v>3</v>
      </c>
    </row>
    <row r="45" spans="1:72" x14ac:dyDescent="0.3">
      <c r="BT45" t="s">
        <v>4</v>
      </c>
    </row>
    <row r="46" spans="1:72" x14ac:dyDescent="0.3">
      <c r="BT46">
        <f>0.168*4584000</f>
        <v>770112</v>
      </c>
    </row>
    <row r="47" spans="1:72" x14ac:dyDescent="0.3">
      <c r="BT47" t="s">
        <v>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</dc:creator>
  <cp:lastModifiedBy>Ings, Danny W</cp:lastModifiedBy>
  <dcterms:created xsi:type="dcterms:W3CDTF">2021-04-29T12:38:45Z</dcterms:created>
  <dcterms:modified xsi:type="dcterms:W3CDTF">2021-04-30T18:51:46Z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2021-04-29T13:46:06Z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01e1338f-8908-4f4b-8953-0000cba92cae</vt:lpwstr>
  </property>
</Properties>
</file>